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in\Documents\Sirius Bandy\sirius_bandy\"/>
    </mc:Choice>
  </mc:AlternateContent>
  <xr:revisionPtr revIDLastSave="0" documentId="13_ncr:1_{D1F4018F-E77B-487D-8B14-1A6825204612}" xr6:coauthVersionLast="47" xr6:coauthVersionMax="47" xr10:uidLastSave="{00000000-0000-0000-0000-000000000000}"/>
  <bookViews>
    <workbookView xWindow="-120" yWindow="-120" windowWidth="29040" windowHeight="15840" xr2:uid="{B5A43E62-30B7-4B29-AA8F-7BDFF5032A81}"/>
  </bookViews>
  <sheets>
    <sheet name="säsong" sheetId="2" r:id="rId1"/>
    <sheet name="Sheet1" sheetId="1" r:id="rId2"/>
  </sheets>
  <definedNames>
    <definedName name="ExternalData_1" localSheetId="0" hidden="1">säsong!$A$1:$E$46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I40" i="2"/>
  <c r="I39" i="2"/>
  <c r="I6" i="2"/>
  <c r="I22" i="2"/>
  <c r="I26" i="2"/>
  <c r="I4" i="2"/>
  <c r="I34" i="2"/>
  <c r="I11" i="2"/>
  <c r="I36" i="2"/>
  <c r="I37" i="2"/>
  <c r="I29" i="2"/>
  <c r="I14" i="2"/>
  <c r="I44" i="2"/>
  <c r="I31" i="2"/>
  <c r="I20" i="2"/>
  <c r="I16" i="2"/>
  <c r="I28" i="2"/>
  <c r="I15" i="2"/>
  <c r="I35" i="2"/>
  <c r="I42" i="2"/>
  <c r="I43" i="2"/>
  <c r="I19" i="2"/>
  <c r="I13" i="2"/>
  <c r="I10" i="2"/>
  <c r="I33" i="2"/>
  <c r="I21" i="2"/>
  <c r="I8" i="2"/>
  <c r="I45" i="2"/>
  <c r="I38" i="2"/>
  <c r="I5" i="2"/>
  <c r="I27" i="2"/>
  <c r="I9" i="2"/>
  <c r="I12" i="2"/>
  <c r="I7" i="2"/>
  <c r="I25" i="2"/>
  <c r="I3" i="2"/>
  <c r="I17" i="2"/>
  <c r="I30" i="2"/>
  <c r="I46" i="2"/>
  <c r="I24" i="2"/>
  <c r="I41" i="2"/>
  <c r="I18" i="2"/>
  <c r="I2" i="2"/>
  <c r="I23" i="2"/>
  <c r="H32" i="2"/>
  <c r="H40" i="2"/>
  <c r="H39" i="2"/>
  <c r="H6" i="2"/>
  <c r="H22" i="2"/>
  <c r="H26" i="2"/>
  <c r="H4" i="2"/>
  <c r="H34" i="2"/>
  <c r="H11" i="2"/>
  <c r="H36" i="2"/>
  <c r="H37" i="2"/>
  <c r="H29" i="2"/>
  <c r="H14" i="2"/>
  <c r="H44" i="2"/>
  <c r="H31" i="2"/>
  <c r="H20" i="2"/>
  <c r="H16" i="2"/>
  <c r="H28" i="2"/>
  <c r="H15" i="2"/>
  <c r="H35" i="2"/>
  <c r="H42" i="2"/>
  <c r="H43" i="2"/>
  <c r="H19" i="2"/>
  <c r="H13" i="2"/>
  <c r="H10" i="2"/>
  <c r="H33" i="2"/>
  <c r="H21" i="2"/>
  <c r="H8" i="2"/>
  <c r="H45" i="2"/>
  <c r="H38" i="2"/>
  <c r="H5" i="2"/>
  <c r="H27" i="2"/>
  <c r="H9" i="2"/>
  <c r="H12" i="2"/>
  <c r="H7" i="2"/>
  <c r="H25" i="2"/>
  <c r="H3" i="2"/>
  <c r="H17" i="2"/>
  <c r="H30" i="2"/>
  <c r="H46" i="2"/>
  <c r="H24" i="2"/>
  <c r="H41" i="2"/>
  <c r="H18" i="2"/>
  <c r="H2" i="2"/>
  <c r="H23" i="2"/>
  <c r="G32" i="2"/>
  <c r="G40" i="2"/>
  <c r="G39" i="2"/>
  <c r="G6" i="2"/>
  <c r="G22" i="2"/>
  <c r="G26" i="2"/>
  <c r="G4" i="2"/>
  <c r="G34" i="2"/>
  <c r="G11" i="2"/>
  <c r="G36" i="2"/>
  <c r="G37" i="2"/>
  <c r="G29" i="2"/>
  <c r="G14" i="2"/>
  <c r="G44" i="2"/>
  <c r="G31" i="2"/>
  <c r="G20" i="2"/>
  <c r="G16" i="2"/>
  <c r="G28" i="2"/>
  <c r="G15" i="2"/>
  <c r="G35" i="2"/>
  <c r="G42" i="2"/>
  <c r="G43" i="2"/>
  <c r="G19" i="2"/>
  <c r="G13" i="2"/>
  <c r="G10" i="2"/>
  <c r="G33" i="2"/>
  <c r="G21" i="2"/>
  <c r="G8" i="2"/>
  <c r="G45" i="2"/>
  <c r="G38" i="2"/>
  <c r="G5" i="2"/>
  <c r="G27" i="2"/>
  <c r="G9" i="2"/>
  <c r="G12" i="2"/>
  <c r="G7" i="2"/>
  <c r="G25" i="2"/>
  <c r="G3" i="2"/>
  <c r="G17" i="2"/>
  <c r="G30" i="2"/>
  <c r="G46" i="2"/>
  <c r="G24" i="2"/>
  <c r="G41" i="2"/>
  <c r="G18" i="2"/>
  <c r="G2" i="2"/>
  <c r="G23" i="2"/>
  <c r="F3" i="2"/>
  <c r="F18" i="2"/>
  <c r="F34" i="2"/>
  <c r="F14" i="2"/>
  <c r="F39" i="2"/>
  <c r="F5" i="2"/>
  <c r="F21" i="2"/>
  <c r="F43" i="2"/>
  <c r="F42" i="2"/>
  <c r="F8" i="2"/>
  <c r="F36" i="2"/>
  <c r="F11" i="2"/>
  <c r="F24" i="2"/>
  <c r="F25" i="2"/>
  <c r="F16" i="2"/>
  <c r="F9" i="2"/>
  <c r="F29" i="2"/>
  <c r="F20" i="2"/>
  <c r="F2" i="2"/>
  <c r="F4" i="2"/>
  <c r="F6" i="2"/>
  <c r="F12" i="2"/>
  <c r="F26" i="2"/>
  <c r="F45" i="2"/>
  <c r="F31" i="2"/>
  <c r="F22" i="2"/>
  <c r="F28" i="2"/>
  <c r="F19" i="2"/>
  <c r="F15" i="2"/>
  <c r="F46" i="2"/>
  <c r="F7" i="2"/>
  <c r="F33" i="2"/>
  <c r="F23" i="2"/>
  <c r="F27" i="2"/>
  <c r="F30" i="2"/>
  <c r="F10" i="2"/>
  <c r="F38" i="2"/>
  <c r="F41" i="2"/>
  <c r="F35" i="2"/>
  <c r="F40" i="2"/>
  <c r="F44" i="2"/>
  <c r="F37" i="2"/>
  <c r="F32" i="2"/>
  <c r="F13" i="2"/>
  <c r="F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246B66-911A-44D7-9B7D-290B6B170390}" keepAlive="1" name="Query - säsong" description="Connection to the 'säsong' query in the workbook." type="5" refreshedVersion="8" background="1" saveData="1">
    <dbPr connection="Provider=Microsoft.Mashup.OleDb.1;Data Source=$Workbook$;Location=säsong;Extended Properties=&quot;&quot;" command="SELECT * FROM [säsong]"/>
  </connection>
</connections>
</file>

<file path=xl/sharedStrings.xml><?xml version="1.0" encoding="utf-8"?>
<sst xmlns="http://schemas.openxmlformats.org/spreadsheetml/2006/main" count="144" uniqueCount="143">
  <si>
    <t>halvlek</t>
  </si>
  <si>
    <t>mål iks</t>
  </si>
  <si>
    <t>mål motståndare</t>
  </si>
  <si>
    <t>xg sirius</t>
  </si>
  <si>
    <t>xg motståndare</t>
  </si>
  <si>
    <t>IK Sirius - Vetlanda BK halvlek 2</t>
  </si>
  <si>
    <t>2.996</t>
  </si>
  <si>
    <t>1.204</t>
  </si>
  <si>
    <t>IK Sirius - Vetlanda BK halvlek 1</t>
  </si>
  <si>
    <t>2.977</t>
  </si>
  <si>
    <t>0.917</t>
  </si>
  <si>
    <t>Västerås SK - IK Sirius halvlek 2</t>
  </si>
  <si>
    <t>2.12</t>
  </si>
  <si>
    <t>2.84</t>
  </si>
  <si>
    <t>Västerås SK - IK Sirius halvlek 1</t>
  </si>
  <si>
    <t>1.509</t>
  </si>
  <si>
    <t>2.395</t>
  </si>
  <si>
    <t>IK Sirius - Villa Lidköping BK halvlek 1</t>
  </si>
  <si>
    <t>1.627</t>
  </si>
  <si>
    <t>3.139</t>
  </si>
  <si>
    <t>IK Sirius - Broberg Söderhamn IF halvlek 2</t>
  </si>
  <si>
    <t>2.126</t>
  </si>
  <si>
    <t>1.517</t>
  </si>
  <si>
    <t>IK Sirius - Broberg Söderhamn IF halvlek 1</t>
  </si>
  <si>
    <t>1.077</t>
  </si>
  <si>
    <t>1.601</t>
  </si>
  <si>
    <t>Edsbyns IF - IK Sirius halvlek 2</t>
  </si>
  <si>
    <t>1.897</t>
  </si>
  <si>
    <t>1.839</t>
  </si>
  <si>
    <t>Edsbyns IF - IK Sirius halvlek 1</t>
  </si>
  <si>
    <t>1.869</t>
  </si>
  <si>
    <t>1.99</t>
  </si>
  <si>
    <t>IK Sirius - IFK Vänersborg halvlek 2</t>
  </si>
  <si>
    <t>3.122</t>
  </si>
  <si>
    <t>1.546</t>
  </si>
  <si>
    <t>IK Sirius - IFK Vänersborg halvlek 1</t>
  </si>
  <si>
    <t>1.296</t>
  </si>
  <si>
    <t>2.731</t>
  </si>
  <si>
    <t>Sandvikens AIK - IK Sirius halvlek 2</t>
  </si>
  <si>
    <t>1.261</t>
  </si>
  <si>
    <t>2.811</t>
  </si>
  <si>
    <t>Sandvikens AIK - IK Sirius halvlek 1</t>
  </si>
  <si>
    <t>1.195</t>
  </si>
  <si>
    <t>0.935</t>
  </si>
  <si>
    <t>IK Sirius - IFK Motala halvlek 2</t>
  </si>
  <si>
    <t>1.219</t>
  </si>
  <si>
    <t>1.4</t>
  </si>
  <si>
    <t>IK Sirius - IFK Motala halvlek 1</t>
  </si>
  <si>
    <t>2.813</t>
  </si>
  <si>
    <t>2.199</t>
  </si>
  <si>
    <t>Gripen Trollhättan - IK Sirius halvlek 2</t>
  </si>
  <si>
    <t>3.169</t>
  </si>
  <si>
    <t>1.453</t>
  </si>
  <si>
    <t>Gripen Trollhättan - IK Sirius halvlek 1</t>
  </si>
  <si>
    <t>0.616</t>
  </si>
  <si>
    <t>2.404</t>
  </si>
  <si>
    <t>IK Sirius - Hammarby IF halvlek 2</t>
  </si>
  <si>
    <t>2.046</t>
  </si>
  <si>
    <t>2.271</t>
  </si>
  <si>
    <t>IK Sirius - Hammarby IF halvlek 1</t>
  </si>
  <si>
    <t>3.63</t>
  </si>
  <si>
    <t>0.672</t>
  </si>
  <si>
    <t>Vetlanda BK - IK Sirius halvlek 2</t>
  </si>
  <si>
    <t>2.095</t>
  </si>
  <si>
    <t>2.941</t>
  </si>
  <si>
    <t>Vetlanda BK - IK Sirius halvlek 1</t>
  </si>
  <si>
    <t>1.313</t>
  </si>
  <si>
    <t>3.126</t>
  </si>
  <si>
    <t>IK Sirius - Bollnäs GIF halvlek 2</t>
  </si>
  <si>
    <t>3.27</t>
  </si>
  <si>
    <t>1.413</t>
  </si>
  <si>
    <t>IK Sirius - Bollnäs GIF halvlek 1</t>
  </si>
  <si>
    <t>2.292</t>
  </si>
  <si>
    <t>3.016</t>
  </si>
  <si>
    <t>Broberg Söderhamn IF - IK Sirius halvlek 2</t>
  </si>
  <si>
    <t>3.208</t>
  </si>
  <si>
    <t>1.54</t>
  </si>
  <si>
    <t>Broberg Söderhamn IF - IK Sirius halvlek 1</t>
  </si>
  <si>
    <t>0.774</t>
  </si>
  <si>
    <t>2.294</t>
  </si>
  <si>
    <t>IK Sirius - Sandvikens AIK halvlek 2</t>
  </si>
  <si>
    <t>1.176</t>
  </si>
  <si>
    <t>3.065</t>
  </si>
  <si>
    <t>IK Sirius - Sandvikens AIK halvlek 1</t>
  </si>
  <si>
    <t>1.612</t>
  </si>
  <si>
    <t>2.197</t>
  </si>
  <si>
    <t>IFK Motala - IK Sirius halvlek 2</t>
  </si>
  <si>
    <t>1.003</t>
  </si>
  <si>
    <t>1.814</t>
  </si>
  <si>
    <t>IFK Motala - IK Sirius halvlek 1</t>
  </si>
  <si>
    <t>2.196</t>
  </si>
  <si>
    <t>IK Sirius - Gripen Trollhättan BK halvlek 2</t>
  </si>
  <si>
    <t>2.332</t>
  </si>
  <si>
    <t>0.995</t>
  </si>
  <si>
    <t>IK Sirius - Gripen Trollhättan BK halvlek 1</t>
  </si>
  <si>
    <t>2.063</t>
  </si>
  <si>
    <t>1.405</t>
  </si>
  <si>
    <t>IK Sirius - Västerås SK halvlek 3</t>
  </si>
  <si>
    <t>1.001</t>
  </si>
  <si>
    <t>1.621</t>
  </si>
  <si>
    <t>IK Sirius - Västerås SK halvlek 2.5</t>
  </si>
  <si>
    <t>0.183</t>
  </si>
  <si>
    <t>0.628</t>
  </si>
  <si>
    <t>IK Sirius - Västerås SK halvlek 2</t>
  </si>
  <si>
    <t>0.451</t>
  </si>
  <si>
    <t>1.506</t>
  </si>
  <si>
    <t>IK Sirius - Västerås SK halvlek 1</t>
  </si>
  <si>
    <t>1.73</t>
  </si>
  <si>
    <t>1.193</t>
  </si>
  <si>
    <t>Frillesås BK - IK Sirius halvlek 2</t>
  </si>
  <si>
    <t>2.203</t>
  </si>
  <si>
    <t>1.729</t>
  </si>
  <si>
    <t>Frillesås BK - IK Sirius halvlek 1</t>
  </si>
  <si>
    <t>2.392</t>
  </si>
  <si>
    <t>1.519</t>
  </si>
  <si>
    <t>Hammarby IF - IK Sirius halvlek 2</t>
  </si>
  <si>
    <t>2.832</t>
  </si>
  <si>
    <t>0.918</t>
  </si>
  <si>
    <t>Hammarby IF - IK Sirius halvlek 1</t>
  </si>
  <si>
    <t>1.252</t>
  </si>
  <si>
    <t>2.006</t>
  </si>
  <si>
    <t>IK Sirius - Edsbyns IF halvlek 2</t>
  </si>
  <si>
    <t>2.743</t>
  </si>
  <si>
    <t>3.777</t>
  </si>
  <si>
    <t>IK Sirius - Edsbyns IF halvlek 1</t>
  </si>
  <si>
    <t>2.123</t>
  </si>
  <si>
    <t>2.349</t>
  </si>
  <si>
    <t>Villa Lidköping - IK Sirius halvlek 2</t>
  </si>
  <si>
    <t>1.375</t>
  </si>
  <si>
    <t>2.591</t>
  </si>
  <si>
    <t>Villa Lidköping - IK Sirius halvlek 1</t>
  </si>
  <si>
    <t>1.801</t>
  </si>
  <si>
    <t>4.422</t>
  </si>
  <si>
    <t>IFK Vänersborg - IK Sirius halvlek 2</t>
  </si>
  <si>
    <t>1.461</t>
  </si>
  <si>
    <t>1.794</t>
  </si>
  <si>
    <t>IFK Vänersborg - IK Sirius halvlek 1</t>
  </si>
  <si>
    <t>0.855</t>
  </si>
  <si>
    <t>1.2</t>
  </si>
  <si>
    <t>målskillnad</t>
  </si>
  <si>
    <t>xg-skillnad</t>
  </si>
  <si>
    <t>SAVED ae</t>
  </si>
  <si>
    <t>SCORED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</si>
</sst>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FB7B76-757C-4C68-8F3E-097EBA81355E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halvlek" tableColumnId="1"/>
      <queryTableField id="2" name="mål iks" tableColumnId="2"/>
      <queryTableField id="3" name="mål motståndare" tableColumnId="3"/>
      <queryTableField id="4" name="xg sirius" tableColumnId="4"/>
      <queryTableField id="5" name="xg motståndar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3CDE2-6299-4195-8D7B-E969B289AEAF}" name="säsong" displayName="säsong" ref="A1:I46" tableType="queryTable" totalsRowShown="0">
  <autoFilter ref="A1:I46" xr:uid="{10D3CDE2-6299-4195-8D7B-E969B289AEAF}"/>
  <sortState xmlns:xlrd2="http://schemas.microsoft.com/office/spreadsheetml/2017/richdata2" ref="A2:I46">
    <sortCondition descending="1" ref="I1:I46"/>
  </sortState>
  <tableColumns count="9">
    <tableColumn id="1" xr3:uid="{822E8DE0-D197-4012-9ACD-878B4824C0B5}" uniqueName="1" name="halvlek" queryTableFieldId="1" dataDxfId="6"/>
    <tableColumn id="2" xr3:uid="{E2CCC011-827A-4740-B9D9-A1B88F99C9B5}" uniqueName="2" name="mål iks" queryTableFieldId="2"/>
    <tableColumn id="3" xr3:uid="{62A34E52-B212-4315-A79B-7CDB27F19BCB}" uniqueName="3" name="mål motståndare" queryTableFieldId="3"/>
    <tableColumn id="4" xr3:uid="{4166A87E-0531-4876-9506-06BAD96E16F6}" uniqueName="4" name="xg sirius" queryTableFieldId="4" dataDxfId="0"/>
    <tableColumn id="5" xr3:uid="{9385156D-FF41-4D1D-966E-C43554177654}" uniqueName="5" name="xg motståndare" queryTableFieldId="5" dataDxfId="5"/>
    <tableColumn id="6" xr3:uid="{CE20D79D-0B6B-485D-BBEF-ACDA934FBE03}" uniqueName="6" name="målskillnad" queryTableFieldId="6" dataDxfId="4">
      <calculatedColumnFormula>säsong[[#This Row],[mål iks]]-säsong[[#This Row],[mål motståndare]]</calculatedColumnFormula>
    </tableColumn>
    <tableColumn id="7" xr3:uid="{C496A626-7AA6-459C-885F-8AF5BBBF13A4}" uniqueName="7" name="xg-skillnad" queryTableFieldId="7" dataDxfId="3">
      <calculatedColumnFormula>säsong[[#This Row],[xg sirius]]-säsong[[#This Row],[xg motståndare]]</calculatedColumnFormula>
    </tableColumn>
    <tableColumn id="8" xr3:uid="{8A061F1D-25F1-49DB-8389-5A435069D5BE}" uniqueName="8" name="SAVED ae" queryTableFieldId="8" dataDxfId="2">
      <calculatedColumnFormula>säsong[[#This Row],[xg motståndare]] - säsong[[#This Row],[mål motståndare]]</calculatedColumnFormula>
    </tableColumn>
    <tableColumn id="9" xr3:uid="{F04DF04E-62B1-4723-86C0-CF0540BF65F8}" uniqueName="9" name="SCORED ae" queryTableFieldId="9" dataDxfId="1">
      <calculatedColumnFormula>säsong[[#This Row],[mål iks]]-säsong[[#This Row],[xg sirius]]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48F9-5A26-47BD-8533-CADBEB330CEE}">
  <dimension ref="A1:N46"/>
  <sheetViews>
    <sheetView tabSelected="1" workbookViewId="0">
      <selection activeCell="U16" sqref="U16"/>
    </sheetView>
  </sheetViews>
  <sheetFormatPr defaultRowHeight="15" x14ac:dyDescent="0.25"/>
  <cols>
    <col min="1" max="1" width="38.42578125" bestFit="1" customWidth="1"/>
    <col min="2" max="2" width="9.42578125" bestFit="1" customWidth="1"/>
    <col min="3" max="3" width="18.42578125" bestFit="1" customWidth="1"/>
    <col min="4" max="4" width="10.42578125" bestFit="1" customWidth="1"/>
    <col min="5" max="5" width="17.140625" bestFit="1" customWidth="1"/>
    <col min="6" max="6" width="12" customWidth="1"/>
    <col min="7" max="7" width="13" customWidth="1"/>
    <col min="8" max="8" width="11.7109375" customWidth="1"/>
    <col min="9" max="9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139</v>
      </c>
      <c r="G1" t="s">
        <v>140</v>
      </c>
      <c r="H1" t="s">
        <v>141</v>
      </c>
      <c r="I1" t="s">
        <v>142</v>
      </c>
    </row>
    <row r="2" spans="1:14" x14ac:dyDescent="0.25">
      <c r="A2" s="1" t="s">
        <v>59</v>
      </c>
      <c r="B2">
        <v>7</v>
      </c>
      <c r="C2">
        <v>0</v>
      </c>
      <c r="D2" s="2" t="s">
        <v>60</v>
      </c>
      <c r="E2" s="1" t="s">
        <v>61</v>
      </c>
      <c r="F2" s="1">
        <f>säsong[[#This Row],[mål iks]]-säsong[[#This Row],[mål motståndare]]</f>
        <v>7</v>
      </c>
      <c r="G2" s="1">
        <f>säsong[[#This Row],[xg sirius]]-säsong[[#This Row],[xg motståndare]]</f>
        <v>2.9579999999999997</v>
      </c>
      <c r="H2" s="1">
        <f>säsong[[#This Row],[xg motståndare]] - säsong[[#This Row],[mål motståndare]]</f>
        <v>0.67200000000000004</v>
      </c>
      <c r="I2" s="1">
        <f>säsong[[#This Row],[mål iks]]-säsong[[#This Row],[xg sirius]]</f>
        <v>3.37</v>
      </c>
    </row>
    <row r="3" spans="1:14" x14ac:dyDescent="0.25">
      <c r="A3" s="1" t="s">
        <v>5</v>
      </c>
      <c r="B3">
        <v>5</v>
      </c>
      <c r="C3">
        <v>0</v>
      </c>
      <c r="D3" s="2" t="s">
        <v>6</v>
      </c>
      <c r="E3" s="1" t="s">
        <v>7</v>
      </c>
      <c r="F3" s="1">
        <f>säsong[[#This Row],[mål iks]]-säsong[[#This Row],[mål motståndare]]</f>
        <v>5</v>
      </c>
      <c r="G3" s="1">
        <f>säsong[[#This Row],[xg sirius]]-säsong[[#This Row],[xg motståndare]]</f>
        <v>1.792</v>
      </c>
      <c r="H3" s="1">
        <f>säsong[[#This Row],[xg motståndare]] - säsong[[#This Row],[mål motståndare]]</f>
        <v>1.204</v>
      </c>
      <c r="I3" s="1">
        <f>säsong[[#This Row],[mål iks]]-säsong[[#This Row],[xg sirius]]</f>
        <v>2.004</v>
      </c>
    </row>
    <row r="4" spans="1:14" x14ac:dyDescent="0.25">
      <c r="A4" s="1" t="s">
        <v>62</v>
      </c>
      <c r="B4">
        <v>4</v>
      </c>
      <c r="C4">
        <v>6</v>
      </c>
      <c r="D4" s="2" t="s">
        <v>63</v>
      </c>
      <c r="E4" s="1" t="s">
        <v>64</v>
      </c>
      <c r="F4" s="1">
        <f>säsong[[#This Row],[mål iks]]-säsong[[#This Row],[mål motståndare]]</f>
        <v>-2</v>
      </c>
      <c r="G4" s="1">
        <f>säsong[[#This Row],[xg sirius]]-säsong[[#This Row],[xg motståndare]]</f>
        <v>-0.84599999999999964</v>
      </c>
      <c r="H4" s="1">
        <f>säsong[[#This Row],[xg motståndare]] - säsong[[#This Row],[mål motståndare]]</f>
        <v>-3.0590000000000002</v>
      </c>
      <c r="I4" s="1">
        <f>säsong[[#This Row],[mål iks]]-säsong[[#This Row],[xg sirius]]</f>
        <v>1.9049999999999998</v>
      </c>
    </row>
    <row r="5" spans="1:14" x14ac:dyDescent="0.25">
      <c r="A5" s="1" t="s">
        <v>20</v>
      </c>
      <c r="B5">
        <v>4</v>
      </c>
      <c r="C5">
        <v>1</v>
      </c>
      <c r="D5" s="2" t="s">
        <v>21</v>
      </c>
      <c r="E5" s="1" t="s">
        <v>22</v>
      </c>
      <c r="F5" s="1">
        <f>säsong[[#This Row],[mål iks]]-säsong[[#This Row],[mål motståndare]]</f>
        <v>3</v>
      </c>
      <c r="G5" s="1">
        <f>säsong[[#This Row],[xg sirius]]-säsong[[#This Row],[xg motståndare]]</f>
        <v>0.60899999999999999</v>
      </c>
      <c r="H5" s="1">
        <f>säsong[[#This Row],[xg motståndare]] - säsong[[#This Row],[mål motståndare]]</f>
        <v>0.5169999999999999</v>
      </c>
      <c r="I5" s="1">
        <f>säsong[[#This Row],[mål iks]]-säsong[[#This Row],[xg sirius]]</f>
        <v>1.8740000000000001</v>
      </c>
    </row>
    <row r="6" spans="1:14" x14ac:dyDescent="0.25">
      <c r="A6" s="1" t="s">
        <v>65</v>
      </c>
      <c r="B6">
        <v>3</v>
      </c>
      <c r="C6">
        <v>4</v>
      </c>
      <c r="D6" s="2" t="s">
        <v>66</v>
      </c>
      <c r="E6" s="1" t="s">
        <v>67</v>
      </c>
      <c r="F6" s="1">
        <f>säsong[[#This Row],[mål iks]]-säsong[[#This Row],[mål motståndare]]</f>
        <v>-1</v>
      </c>
      <c r="G6" s="1">
        <f>säsong[[#This Row],[xg sirius]]-säsong[[#This Row],[xg motståndare]]</f>
        <v>-1.8129999999999999</v>
      </c>
      <c r="H6" s="1">
        <f>säsong[[#This Row],[xg motståndare]] - säsong[[#This Row],[mål motståndare]]</f>
        <v>-0.87400000000000011</v>
      </c>
      <c r="I6" s="1">
        <f>säsong[[#This Row],[mål iks]]-säsong[[#This Row],[xg sirius]]</f>
        <v>1.6870000000000001</v>
      </c>
    </row>
    <row r="7" spans="1:14" x14ac:dyDescent="0.25">
      <c r="A7" s="1" t="s">
        <v>94</v>
      </c>
      <c r="B7">
        <v>3</v>
      </c>
      <c r="C7">
        <v>2</v>
      </c>
      <c r="D7" s="2" t="s">
        <v>95</v>
      </c>
      <c r="E7" s="1" t="s">
        <v>96</v>
      </c>
      <c r="F7" s="1">
        <f>säsong[[#This Row],[mål iks]]-säsong[[#This Row],[mål motståndare]]</f>
        <v>1</v>
      </c>
      <c r="G7" s="1">
        <f>säsong[[#This Row],[xg sirius]]-säsong[[#This Row],[xg motståndare]]</f>
        <v>0.65800000000000014</v>
      </c>
      <c r="H7" s="1">
        <f>säsong[[#This Row],[xg motståndare]] - säsong[[#This Row],[mål motståndare]]</f>
        <v>-0.59499999999999997</v>
      </c>
      <c r="I7" s="1">
        <f>säsong[[#This Row],[mål iks]]-säsong[[#This Row],[xg sirius]]</f>
        <v>0.93699999999999983</v>
      </c>
      <c r="N7" s="2"/>
    </row>
    <row r="8" spans="1:14" x14ac:dyDescent="0.25">
      <c r="A8" s="1" t="s">
        <v>32</v>
      </c>
      <c r="B8">
        <v>4</v>
      </c>
      <c r="C8">
        <v>1</v>
      </c>
      <c r="D8" s="2" t="s">
        <v>33</v>
      </c>
      <c r="E8" s="1" t="s">
        <v>34</v>
      </c>
      <c r="F8" s="1">
        <f>säsong[[#This Row],[mål iks]]-säsong[[#This Row],[mål motståndare]]</f>
        <v>3</v>
      </c>
      <c r="G8" s="1">
        <f>säsong[[#This Row],[xg sirius]]-säsong[[#This Row],[xg motståndare]]</f>
        <v>1.5759999999999998</v>
      </c>
      <c r="H8" s="1">
        <f>säsong[[#This Row],[xg motståndare]] - säsong[[#This Row],[mål motståndare]]</f>
        <v>0.54600000000000004</v>
      </c>
      <c r="I8" s="1">
        <f>säsong[[#This Row],[mål iks]]-säsong[[#This Row],[xg sirius]]</f>
        <v>0.87800000000000011</v>
      </c>
    </row>
    <row r="9" spans="1:14" x14ac:dyDescent="0.25">
      <c r="A9" s="1" t="s">
        <v>50</v>
      </c>
      <c r="B9">
        <v>4</v>
      </c>
      <c r="C9">
        <v>1</v>
      </c>
      <c r="D9" s="2" t="s">
        <v>51</v>
      </c>
      <c r="E9" s="1" t="s">
        <v>52</v>
      </c>
      <c r="F9" s="1">
        <f>säsong[[#This Row],[mål iks]]-säsong[[#This Row],[mål motståndare]]</f>
        <v>3</v>
      </c>
      <c r="G9" s="1">
        <f>säsong[[#This Row],[xg sirius]]-säsong[[#This Row],[xg motståndare]]</f>
        <v>1.716</v>
      </c>
      <c r="H9" s="1">
        <f>säsong[[#This Row],[xg motståndare]] - säsong[[#This Row],[mål motståndare]]</f>
        <v>0.45300000000000007</v>
      </c>
      <c r="I9" s="1">
        <f>säsong[[#This Row],[mål iks]]-säsong[[#This Row],[xg sirius]]</f>
        <v>0.83099999999999996</v>
      </c>
    </row>
    <row r="10" spans="1:14" x14ac:dyDescent="0.25">
      <c r="A10" s="1" t="s">
        <v>109</v>
      </c>
      <c r="B10">
        <v>3</v>
      </c>
      <c r="C10">
        <v>1</v>
      </c>
      <c r="D10" s="2" t="s">
        <v>110</v>
      </c>
      <c r="E10" s="1" t="s">
        <v>111</v>
      </c>
      <c r="F10" s="1">
        <f>säsong[[#This Row],[mål iks]]-säsong[[#This Row],[mål motståndare]]</f>
        <v>2</v>
      </c>
      <c r="G10" s="1">
        <f>säsong[[#This Row],[xg sirius]]-säsong[[#This Row],[xg motståndare]]</f>
        <v>0.47399999999999975</v>
      </c>
      <c r="H10" s="1">
        <f>säsong[[#This Row],[xg motståndare]] - säsong[[#This Row],[mål motståndare]]</f>
        <v>0.72900000000000009</v>
      </c>
      <c r="I10" s="1">
        <f>säsong[[#This Row],[mål iks]]-säsong[[#This Row],[xg sirius]]</f>
        <v>0.79700000000000015</v>
      </c>
      <c r="N10" s="2"/>
    </row>
    <row r="11" spans="1:14" x14ac:dyDescent="0.25">
      <c r="A11" s="1" t="s">
        <v>38</v>
      </c>
      <c r="B11">
        <v>2</v>
      </c>
      <c r="C11">
        <v>5</v>
      </c>
      <c r="D11" s="2" t="s">
        <v>39</v>
      </c>
      <c r="E11" s="1" t="s">
        <v>40</v>
      </c>
      <c r="F11" s="1">
        <f>säsong[[#This Row],[mål iks]]-säsong[[#This Row],[mål motståndare]]</f>
        <v>-3</v>
      </c>
      <c r="G11" s="1">
        <f>säsong[[#This Row],[xg sirius]]-säsong[[#This Row],[xg motståndare]]</f>
        <v>-1.55</v>
      </c>
      <c r="H11" s="1">
        <f>säsong[[#This Row],[xg motståndare]] - säsong[[#This Row],[mål motståndare]]</f>
        <v>-2.1890000000000001</v>
      </c>
      <c r="I11" s="1">
        <f>säsong[[#This Row],[mål iks]]-säsong[[#This Row],[xg sirius]]</f>
        <v>0.7390000000000001</v>
      </c>
    </row>
    <row r="12" spans="1:14" x14ac:dyDescent="0.25">
      <c r="A12" s="1" t="s">
        <v>68</v>
      </c>
      <c r="B12">
        <v>4</v>
      </c>
      <c r="C12">
        <v>0</v>
      </c>
      <c r="D12" s="2" t="s">
        <v>69</v>
      </c>
      <c r="E12" s="1" t="s">
        <v>70</v>
      </c>
      <c r="F12" s="1">
        <f>säsong[[#This Row],[mål iks]]-säsong[[#This Row],[mål motståndare]]</f>
        <v>4</v>
      </c>
      <c r="G12" s="1">
        <f>säsong[[#This Row],[xg sirius]]-säsong[[#This Row],[xg motståndare]]</f>
        <v>1.857</v>
      </c>
      <c r="H12" s="1">
        <f>säsong[[#This Row],[xg motståndare]] - säsong[[#This Row],[mål motståndare]]</f>
        <v>1.413</v>
      </c>
      <c r="I12" s="1">
        <f>säsong[[#This Row],[mål iks]]-säsong[[#This Row],[xg sirius]]</f>
        <v>0.73</v>
      </c>
    </row>
    <row r="13" spans="1:14" x14ac:dyDescent="0.25">
      <c r="A13" s="1" t="s">
        <v>133</v>
      </c>
      <c r="B13">
        <v>2</v>
      </c>
      <c r="C13">
        <v>5</v>
      </c>
      <c r="D13" s="2" t="s">
        <v>134</v>
      </c>
      <c r="E13" s="1" t="s">
        <v>135</v>
      </c>
      <c r="F13" s="1">
        <f>säsong[[#This Row],[mål iks]]-säsong[[#This Row],[mål motståndare]]</f>
        <v>-3</v>
      </c>
      <c r="G13" s="1">
        <f>säsong[[#This Row],[xg sirius]]-säsong[[#This Row],[xg motståndare]]</f>
        <v>-0.33299999999999996</v>
      </c>
      <c r="H13" s="1">
        <f>säsong[[#This Row],[xg motståndare]] - säsong[[#This Row],[mål motståndare]]</f>
        <v>-3.206</v>
      </c>
      <c r="I13" s="1">
        <f>säsong[[#This Row],[mål iks]]-säsong[[#This Row],[xg sirius]]</f>
        <v>0.53899999999999992</v>
      </c>
    </row>
    <row r="14" spans="1:14" x14ac:dyDescent="0.25">
      <c r="A14" s="1" t="s">
        <v>14</v>
      </c>
      <c r="B14">
        <v>2</v>
      </c>
      <c r="C14">
        <v>3</v>
      </c>
      <c r="D14" s="2" t="s">
        <v>15</v>
      </c>
      <c r="E14" s="1" t="s">
        <v>16</v>
      </c>
      <c r="F14" s="1">
        <f>säsong[[#This Row],[mål iks]]-säsong[[#This Row],[mål motståndare]]</f>
        <v>-1</v>
      </c>
      <c r="G14" s="1">
        <f>säsong[[#This Row],[xg sirius]]-säsong[[#This Row],[xg motståndare]]</f>
        <v>-0.88600000000000012</v>
      </c>
      <c r="H14" s="1">
        <f>säsong[[#This Row],[xg motståndare]] - säsong[[#This Row],[mål motståndare]]</f>
        <v>-0.60499999999999998</v>
      </c>
      <c r="I14" s="1">
        <f>säsong[[#This Row],[mål iks]]-säsong[[#This Row],[xg sirius]]</f>
        <v>0.4910000000000001</v>
      </c>
    </row>
    <row r="15" spans="1:14" x14ac:dyDescent="0.25">
      <c r="A15" s="1" t="s">
        <v>89</v>
      </c>
      <c r="B15">
        <v>1</v>
      </c>
      <c r="C15">
        <v>1</v>
      </c>
      <c r="D15" s="2" t="s">
        <v>78</v>
      </c>
      <c r="E15" s="1" t="s">
        <v>90</v>
      </c>
      <c r="F15" s="1">
        <f>säsong[[#This Row],[mål iks]]-säsong[[#This Row],[mål motståndare]]</f>
        <v>0</v>
      </c>
      <c r="G15" s="1">
        <f>säsong[[#This Row],[xg sirius]]-säsong[[#This Row],[xg motståndare]]</f>
        <v>-1.4220000000000002</v>
      </c>
      <c r="H15" s="1">
        <f>säsong[[#This Row],[xg motståndare]] - säsong[[#This Row],[mål motståndare]]</f>
        <v>1.1960000000000002</v>
      </c>
      <c r="I15" s="1">
        <f>säsong[[#This Row],[mål iks]]-säsong[[#This Row],[xg sirius]]</f>
        <v>0.22599999999999998</v>
      </c>
    </row>
    <row r="16" spans="1:14" x14ac:dyDescent="0.25">
      <c r="A16" s="1" t="s">
        <v>47</v>
      </c>
      <c r="B16">
        <v>3</v>
      </c>
      <c r="C16">
        <v>2</v>
      </c>
      <c r="D16" s="2" t="s">
        <v>48</v>
      </c>
      <c r="E16" s="1" t="s">
        <v>49</v>
      </c>
      <c r="F16" s="1">
        <f>säsong[[#This Row],[mål iks]]-säsong[[#This Row],[mål motståndare]]</f>
        <v>1</v>
      </c>
      <c r="G16" s="1">
        <f>säsong[[#This Row],[xg sirius]]-säsong[[#This Row],[xg motståndare]]</f>
        <v>0.61400000000000032</v>
      </c>
      <c r="H16" s="1">
        <f>säsong[[#This Row],[xg motståndare]] - säsong[[#This Row],[mål motståndare]]</f>
        <v>0.19899999999999984</v>
      </c>
      <c r="I16" s="1">
        <f>säsong[[#This Row],[mål iks]]-säsong[[#This Row],[xg sirius]]</f>
        <v>0.18699999999999983</v>
      </c>
      <c r="L16" s="2"/>
    </row>
    <row r="17" spans="1:9" x14ac:dyDescent="0.25">
      <c r="A17" s="1" t="s">
        <v>136</v>
      </c>
      <c r="B17">
        <v>1</v>
      </c>
      <c r="C17">
        <v>3</v>
      </c>
      <c r="D17" s="2" t="s">
        <v>137</v>
      </c>
      <c r="E17" s="1" t="s">
        <v>138</v>
      </c>
      <c r="F17" s="1">
        <f>säsong[[#This Row],[mål iks]]-säsong[[#This Row],[mål motståndare]]</f>
        <v>-2</v>
      </c>
      <c r="G17" s="1">
        <f>säsong[[#This Row],[xg sirius]]-säsong[[#This Row],[xg motståndare]]</f>
        <v>-0.34499999999999997</v>
      </c>
      <c r="H17" s="1">
        <f>säsong[[#This Row],[xg motståndare]] - säsong[[#This Row],[mål motståndare]]</f>
        <v>-1.8</v>
      </c>
      <c r="I17" s="1">
        <f>säsong[[#This Row],[mål iks]]-säsong[[#This Row],[xg sirius]]</f>
        <v>0.14500000000000002</v>
      </c>
    </row>
    <row r="18" spans="1:9" x14ac:dyDescent="0.25">
      <c r="A18" s="1" t="s">
        <v>8</v>
      </c>
      <c r="B18">
        <v>3</v>
      </c>
      <c r="C18">
        <v>0</v>
      </c>
      <c r="D18" s="2" t="s">
        <v>9</v>
      </c>
      <c r="E18" s="1" t="s">
        <v>10</v>
      </c>
      <c r="F18" s="1">
        <f>säsong[[#This Row],[mål iks]]-säsong[[#This Row],[mål motståndare]]</f>
        <v>3</v>
      </c>
      <c r="G18" s="1">
        <f>säsong[[#This Row],[xg sirius]]-säsong[[#This Row],[xg motståndare]]</f>
        <v>2.0599999999999996</v>
      </c>
      <c r="H18" s="1">
        <f>säsong[[#This Row],[xg motståndare]] - säsong[[#This Row],[mål motståndare]]</f>
        <v>0.91700000000000004</v>
      </c>
      <c r="I18" s="1">
        <f>säsong[[#This Row],[mål iks]]-säsong[[#This Row],[xg sirius]]</f>
        <v>2.3000000000000131E-2</v>
      </c>
    </row>
    <row r="19" spans="1:9" x14ac:dyDescent="0.25">
      <c r="A19" s="1" t="s">
        <v>86</v>
      </c>
      <c r="B19">
        <v>1</v>
      </c>
      <c r="C19">
        <v>4</v>
      </c>
      <c r="D19" s="2" t="s">
        <v>87</v>
      </c>
      <c r="E19" s="1" t="s">
        <v>88</v>
      </c>
      <c r="F19" s="1">
        <f>säsong[[#This Row],[mål iks]]-säsong[[#This Row],[mål motståndare]]</f>
        <v>-3</v>
      </c>
      <c r="G19" s="1">
        <f>säsong[[#This Row],[xg sirius]]-säsong[[#This Row],[xg motståndare]]</f>
        <v>-0.81100000000000017</v>
      </c>
      <c r="H19" s="1">
        <f>säsong[[#This Row],[xg motståndare]] - säsong[[#This Row],[mål motståndare]]</f>
        <v>-2.1859999999999999</v>
      </c>
      <c r="I19" s="1">
        <f>säsong[[#This Row],[mål iks]]-säsong[[#This Row],[xg sirius]]</f>
        <v>-2.9999999999998916E-3</v>
      </c>
    </row>
    <row r="20" spans="1:9" x14ac:dyDescent="0.25">
      <c r="A20" s="1" t="s">
        <v>56</v>
      </c>
      <c r="B20">
        <v>2</v>
      </c>
      <c r="C20">
        <v>3</v>
      </c>
      <c r="D20" s="2" t="s">
        <v>57</v>
      </c>
      <c r="E20" s="1" t="s">
        <v>58</v>
      </c>
      <c r="F20" s="1">
        <f>säsong[[#This Row],[mål iks]]-säsong[[#This Row],[mål motståndare]]</f>
        <v>-1</v>
      </c>
      <c r="G20" s="1">
        <f>säsong[[#This Row],[xg sirius]]-säsong[[#This Row],[xg motståndare]]</f>
        <v>-0.22500000000000009</v>
      </c>
      <c r="H20" s="1">
        <f>säsong[[#This Row],[xg motståndare]] - säsong[[#This Row],[mål motståndare]]</f>
        <v>-0.72900000000000009</v>
      </c>
      <c r="I20" s="1">
        <f>säsong[[#This Row],[mål iks]]-säsong[[#This Row],[xg sirius]]</f>
        <v>-4.5999999999999819E-2</v>
      </c>
    </row>
    <row r="21" spans="1:9" x14ac:dyDescent="0.25">
      <c r="A21" s="1" t="s">
        <v>23</v>
      </c>
      <c r="B21">
        <v>1</v>
      </c>
      <c r="C21">
        <v>1</v>
      </c>
      <c r="D21" s="2" t="s">
        <v>24</v>
      </c>
      <c r="E21" s="1" t="s">
        <v>25</v>
      </c>
      <c r="F21" s="1">
        <f>säsong[[#This Row],[mål iks]]-säsong[[#This Row],[mål motståndare]]</f>
        <v>0</v>
      </c>
      <c r="G21" s="1">
        <f>säsong[[#This Row],[xg sirius]]-säsong[[#This Row],[xg motståndare]]</f>
        <v>-0.52400000000000002</v>
      </c>
      <c r="H21" s="1">
        <f>säsong[[#This Row],[xg motståndare]] - säsong[[#This Row],[mål motståndare]]</f>
        <v>0.60099999999999998</v>
      </c>
      <c r="I21" s="1">
        <f>säsong[[#This Row],[mål iks]]-säsong[[#This Row],[xg sirius]]</f>
        <v>-7.6999999999999957E-2</v>
      </c>
    </row>
    <row r="22" spans="1:9" x14ac:dyDescent="0.25">
      <c r="A22" s="1" t="s">
        <v>80</v>
      </c>
      <c r="B22">
        <v>1</v>
      </c>
      <c r="C22">
        <v>3</v>
      </c>
      <c r="D22" s="2" t="s">
        <v>81</v>
      </c>
      <c r="E22" s="1" t="s">
        <v>82</v>
      </c>
      <c r="F22" s="1">
        <f>säsong[[#This Row],[mål iks]]-säsong[[#This Row],[mål motståndare]]</f>
        <v>-2</v>
      </c>
      <c r="G22" s="1">
        <f>säsong[[#This Row],[xg sirius]]-säsong[[#This Row],[xg motståndare]]</f>
        <v>-1.889</v>
      </c>
      <c r="H22" s="1">
        <f>säsong[[#This Row],[xg motståndare]] - säsong[[#This Row],[mål motståndare]]</f>
        <v>6.4999999999999947E-2</v>
      </c>
      <c r="I22" s="1">
        <f>säsong[[#This Row],[mål iks]]-säsong[[#This Row],[xg sirius]]</f>
        <v>-0.17599999999999993</v>
      </c>
    </row>
    <row r="23" spans="1:9" x14ac:dyDescent="0.25">
      <c r="A23" s="1" t="s">
        <v>100</v>
      </c>
      <c r="B23">
        <v>0</v>
      </c>
      <c r="C23">
        <v>1</v>
      </c>
      <c r="D23" s="2" t="s">
        <v>101</v>
      </c>
      <c r="E23" s="1" t="s">
        <v>102</v>
      </c>
      <c r="F23" s="1">
        <f>säsong[[#This Row],[mål iks]]-säsong[[#This Row],[mål motståndare]]</f>
        <v>-1</v>
      </c>
      <c r="G23" s="1">
        <f>säsong[[#This Row],[xg sirius]]-säsong[[#This Row],[xg motståndare]]</f>
        <v>-0.44500000000000001</v>
      </c>
      <c r="H23" s="1">
        <f>säsong[[#This Row],[xg motståndare]] - säsong[[#This Row],[mål motståndare]]</f>
        <v>-0.372</v>
      </c>
      <c r="I23" s="1">
        <f>säsong[[#This Row],[mål iks]]-säsong[[#This Row],[xg sirius]]</f>
        <v>-0.183</v>
      </c>
    </row>
    <row r="24" spans="1:9" x14ac:dyDescent="0.25">
      <c r="A24" s="1" t="s">
        <v>41</v>
      </c>
      <c r="B24">
        <v>1</v>
      </c>
      <c r="C24">
        <v>2</v>
      </c>
      <c r="D24" s="2" t="s">
        <v>42</v>
      </c>
      <c r="E24" s="1" t="s">
        <v>43</v>
      </c>
      <c r="F24" s="1">
        <f>säsong[[#This Row],[mål iks]]-säsong[[#This Row],[mål motståndare]]</f>
        <v>-1</v>
      </c>
      <c r="G24" s="1">
        <f>säsong[[#This Row],[xg sirius]]-säsong[[#This Row],[xg motståndare]]</f>
        <v>0.26</v>
      </c>
      <c r="H24" s="1">
        <f>säsong[[#This Row],[xg motståndare]] - säsong[[#This Row],[mål motståndare]]</f>
        <v>-1.0649999999999999</v>
      </c>
      <c r="I24" s="1">
        <f>säsong[[#This Row],[mål iks]]-säsong[[#This Row],[xg sirius]]</f>
        <v>-0.19500000000000006</v>
      </c>
    </row>
    <row r="25" spans="1:9" x14ac:dyDescent="0.25">
      <c r="A25" s="1" t="s">
        <v>44</v>
      </c>
      <c r="B25">
        <v>1</v>
      </c>
      <c r="C25">
        <v>1</v>
      </c>
      <c r="D25" s="2" t="s">
        <v>45</v>
      </c>
      <c r="E25" s="1" t="s">
        <v>46</v>
      </c>
      <c r="F25" s="1">
        <f>säsong[[#This Row],[mål iks]]-säsong[[#This Row],[mål motståndare]]</f>
        <v>0</v>
      </c>
      <c r="G25" s="1">
        <f>säsong[[#This Row],[xg sirius]]-säsong[[#This Row],[xg motståndare]]</f>
        <v>-0.18099999999999983</v>
      </c>
      <c r="H25" s="1">
        <f>säsong[[#This Row],[xg motståndare]] - säsong[[#This Row],[mål motståndare]]</f>
        <v>0.39999999999999991</v>
      </c>
      <c r="I25" s="1">
        <f>säsong[[#This Row],[mål iks]]-säsong[[#This Row],[xg sirius]]</f>
        <v>-0.21900000000000008</v>
      </c>
    </row>
    <row r="26" spans="1:9" x14ac:dyDescent="0.25">
      <c r="A26" s="1" t="s">
        <v>71</v>
      </c>
      <c r="B26">
        <v>2</v>
      </c>
      <c r="C26">
        <v>4</v>
      </c>
      <c r="D26" s="2" t="s">
        <v>72</v>
      </c>
      <c r="E26" s="1" t="s">
        <v>73</v>
      </c>
      <c r="F26" s="1">
        <f>säsong[[#This Row],[mål iks]]-säsong[[#This Row],[mål motståndare]]</f>
        <v>-2</v>
      </c>
      <c r="G26" s="1">
        <f>säsong[[#This Row],[xg sirius]]-säsong[[#This Row],[xg motståndare]]</f>
        <v>-0.7240000000000002</v>
      </c>
      <c r="H26" s="1">
        <f>säsong[[#This Row],[xg motståndare]] - säsong[[#This Row],[mål motståndare]]</f>
        <v>-0.98399999999999999</v>
      </c>
      <c r="I26" s="1">
        <f>säsong[[#This Row],[mål iks]]-säsong[[#This Row],[xg sirius]]</f>
        <v>-0.29199999999999982</v>
      </c>
    </row>
    <row r="27" spans="1:9" x14ac:dyDescent="0.25">
      <c r="A27" s="1" t="s">
        <v>103</v>
      </c>
      <c r="B27">
        <v>0</v>
      </c>
      <c r="C27">
        <v>0</v>
      </c>
      <c r="D27" s="2" t="s">
        <v>104</v>
      </c>
      <c r="E27" s="1" t="s">
        <v>105</v>
      </c>
      <c r="F27" s="1">
        <f>säsong[[#This Row],[mål iks]]-säsong[[#This Row],[mål motståndare]]</f>
        <v>0</v>
      </c>
      <c r="G27" s="1">
        <f>säsong[[#This Row],[xg sirius]]-säsong[[#This Row],[xg motståndare]]</f>
        <v>-1.0549999999999999</v>
      </c>
      <c r="H27" s="1">
        <f>säsong[[#This Row],[xg motståndare]] - säsong[[#This Row],[mål motståndare]]</f>
        <v>1.506</v>
      </c>
      <c r="I27" s="1">
        <f>säsong[[#This Row],[mål iks]]-säsong[[#This Row],[xg sirius]]</f>
        <v>-0.45100000000000001</v>
      </c>
    </row>
    <row r="28" spans="1:9" x14ac:dyDescent="0.25">
      <c r="A28" s="1" t="s">
        <v>83</v>
      </c>
      <c r="B28">
        <v>1</v>
      </c>
      <c r="C28">
        <v>4</v>
      </c>
      <c r="D28" s="2" t="s">
        <v>84</v>
      </c>
      <c r="E28" s="1" t="s">
        <v>85</v>
      </c>
      <c r="F28" s="1">
        <f>säsong[[#This Row],[mål iks]]-säsong[[#This Row],[mål motståndare]]</f>
        <v>-3</v>
      </c>
      <c r="G28" s="1">
        <f>säsong[[#This Row],[xg sirius]]-säsong[[#This Row],[xg motståndare]]</f>
        <v>-0.58499999999999996</v>
      </c>
      <c r="H28" s="1">
        <f>säsong[[#This Row],[xg motståndare]] - säsong[[#This Row],[mål motståndare]]</f>
        <v>-1.8029999999999999</v>
      </c>
      <c r="I28" s="1">
        <f>säsong[[#This Row],[mål iks]]-säsong[[#This Row],[xg sirius]]</f>
        <v>-0.6120000000000001</v>
      </c>
    </row>
    <row r="29" spans="1:9" x14ac:dyDescent="0.25">
      <c r="A29" s="1" t="s">
        <v>53</v>
      </c>
      <c r="B29">
        <v>0</v>
      </c>
      <c r="C29">
        <v>2</v>
      </c>
      <c r="D29" s="2" t="s">
        <v>54</v>
      </c>
      <c r="E29" s="1" t="s">
        <v>55</v>
      </c>
      <c r="F29" s="1">
        <f>säsong[[#This Row],[mål iks]]-säsong[[#This Row],[mål motståndare]]</f>
        <v>-2</v>
      </c>
      <c r="G29" s="1">
        <f>säsong[[#This Row],[xg sirius]]-säsong[[#This Row],[xg motståndare]]</f>
        <v>-1.7879999999999998</v>
      </c>
      <c r="H29" s="1">
        <f>säsong[[#This Row],[xg motståndare]] - säsong[[#This Row],[mål motståndare]]</f>
        <v>0.40399999999999991</v>
      </c>
      <c r="I29" s="1">
        <f>säsong[[#This Row],[mål iks]]-säsong[[#This Row],[xg sirius]]</f>
        <v>-0.61599999999999999</v>
      </c>
    </row>
    <row r="30" spans="1:9" x14ac:dyDescent="0.25">
      <c r="A30" s="1" t="s">
        <v>106</v>
      </c>
      <c r="B30">
        <v>1</v>
      </c>
      <c r="C30">
        <v>0</v>
      </c>
      <c r="D30" s="2" t="s">
        <v>107</v>
      </c>
      <c r="E30" s="1" t="s">
        <v>108</v>
      </c>
      <c r="F30" s="1">
        <f>säsong[[#This Row],[mål iks]]-säsong[[#This Row],[mål motståndare]]</f>
        <v>1</v>
      </c>
      <c r="G30" s="1">
        <f>säsong[[#This Row],[xg sirius]]-säsong[[#This Row],[xg motståndare]]</f>
        <v>0.53699999999999992</v>
      </c>
      <c r="H30" s="1">
        <f>säsong[[#This Row],[xg motståndare]] - säsong[[#This Row],[mål motståndare]]</f>
        <v>1.1930000000000001</v>
      </c>
      <c r="I30" s="1">
        <f>säsong[[#This Row],[mål iks]]-säsong[[#This Row],[xg sirius]]</f>
        <v>-0.73</v>
      </c>
    </row>
    <row r="31" spans="1:9" x14ac:dyDescent="0.25">
      <c r="A31" s="1" t="s">
        <v>77</v>
      </c>
      <c r="B31">
        <v>0</v>
      </c>
      <c r="C31">
        <v>4</v>
      </c>
      <c r="D31" s="2" t="s">
        <v>78</v>
      </c>
      <c r="E31" s="1" t="s">
        <v>79</v>
      </c>
      <c r="F31" s="1">
        <f>säsong[[#This Row],[mål iks]]-säsong[[#This Row],[mål motståndare]]</f>
        <v>-4</v>
      </c>
      <c r="G31" s="1">
        <f>säsong[[#This Row],[xg sirius]]-säsong[[#This Row],[xg motståndare]]</f>
        <v>-1.52</v>
      </c>
      <c r="H31" s="1">
        <f>säsong[[#This Row],[xg motståndare]] - säsong[[#This Row],[mål motståndare]]</f>
        <v>-1.706</v>
      </c>
      <c r="I31" s="1">
        <f>säsong[[#This Row],[mål iks]]-säsong[[#This Row],[xg sirius]]</f>
        <v>-0.77400000000000002</v>
      </c>
    </row>
    <row r="32" spans="1:9" x14ac:dyDescent="0.25">
      <c r="A32" s="1" t="s">
        <v>130</v>
      </c>
      <c r="B32">
        <v>1</v>
      </c>
      <c r="C32">
        <v>6</v>
      </c>
      <c r="D32" s="2" t="s">
        <v>131</v>
      </c>
      <c r="E32" s="1" t="s">
        <v>132</v>
      </c>
      <c r="F32" s="1">
        <f>säsong[[#This Row],[mål iks]]-säsong[[#This Row],[mål motståndare]]</f>
        <v>-5</v>
      </c>
      <c r="G32" s="1">
        <f>säsong[[#This Row],[xg sirius]]-säsong[[#This Row],[xg motståndare]]</f>
        <v>-2.6209999999999996</v>
      </c>
      <c r="H32" s="1">
        <f>säsong[[#This Row],[xg motståndare]] - säsong[[#This Row],[mål motståndare]]</f>
        <v>-1.5780000000000003</v>
      </c>
      <c r="I32" s="1">
        <f>säsong[[#This Row],[mål iks]]-säsong[[#This Row],[xg sirius]]</f>
        <v>-0.80099999999999993</v>
      </c>
    </row>
    <row r="33" spans="1:9" x14ac:dyDescent="0.25">
      <c r="A33" s="1" t="s">
        <v>97</v>
      </c>
      <c r="B33">
        <v>0</v>
      </c>
      <c r="C33">
        <v>4</v>
      </c>
      <c r="D33" s="2" t="s">
        <v>98</v>
      </c>
      <c r="E33" s="1" t="s">
        <v>99</v>
      </c>
      <c r="F33" s="1">
        <f>säsong[[#This Row],[mål iks]]-säsong[[#This Row],[mål motståndare]]</f>
        <v>-4</v>
      </c>
      <c r="G33" s="1">
        <f>säsong[[#This Row],[xg sirius]]-säsong[[#This Row],[xg motståndare]]</f>
        <v>-0.62000000000000011</v>
      </c>
      <c r="H33" s="1">
        <f>säsong[[#This Row],[xg motståndare]] - säsong[[#This Row],[mål motståndare]]</f>
        <v>-2.379</v>
      </c>
      <c r="I33" s="1">
        <f>säsong[[#This Row],[mål iks]]-säsong[[#This Row],[xg sirius]]</f>
        <v>-1.0009999999999999</v>
      </c>
    </row>
    <row r="34" spans="1:9" x14ac:dyDescent="0.25">
      <c r="A34" s="1" t="s">
        <v>11</v>
      </c>
      <c r="B34">
        <v>1</v>
      </c>
      <c r="C34">
        <v>3</v>
      </c>
      <c r="D34" s="2" t="s">
        <v>12</v>
      </c>
      <c r="E34" s="1" t="s">
        <v>13</v>
      </c>
      <c r="F34" s="1">
        <f>säsong[[#This Row],[mål iks]]-säsong[[#This Row],[mål motståndare]]</f>
        <v>-2</v>
      </c>
      <c r="G34" s="1">
        <f>säsong[[#This Row],[xg sirius]]-säsong[[#This Row],[xg motståndare]]</f>
        <v>-0.71999999999999975</v>
      </c>
      <c r="H34" s="1">
        <f>säsong[[#This Row],[xg motståndare]] - säsong[[#This Row],[mål motståndare]]</f>
        <v>-0.16000000000000014</v>
      </c>
      <c r="I34" s="1">
        <f>säsong[[#This Row],[mål iks]]-säsong[[#This Row],[xg sirius]]</f>
        <v>-1.1200000000000001</v>
      </c>
    </row>
    <row r="35" spans="1:9" x14ac:dyDescent="0.25">
      <c r="A35" s="1" t="s">
        <v>118</v>
      </c>
      <c r="B35">
        <v>0</v>
      </c>
      <c r="C35">
        <v>3</v>
      </c>
      <c r="D35" s="2" t="s">
        <v>119</v>
      </c>
      <c r="E35" s="1" t="s">
        <v>120</v>
      </c>
      <c r="F35" s="1">
        <f>säsong[[#This Row],[mål iks]]-säsong[[#This Row],[mål motståndare]]</f>
        <v>-3</v>
      </c>
      <c r="G35" s="1">
        <f>säsong[[#This Row],[xg sirius]]-säsong[[#This Row],[xg motståndare]]</f>
        <v>-0.75399999999999978</v>
      </c>
      <c r="H35" s="1">
        <f>säsong[[#This Row],[xg motståndare]] - säsong[[#This Row],[mål motståndare]]</f>
        <v>-0.99400000000000022</v>
      </c>
      <c r="I35" s="1">
        <f>säsong[[#This Row],[mål iks]]-säsong[[#This Row],[xg sirius]]</f>
        <v>-1.252</v>
      </c>
    </row>
    <row r="36" spans="1:9" x14ac:dyDescent="0.25">
      <c r="A36" s="1" t="s">
        <v>35</v>
      </c>
      <c r="B36">
        <v>0</v>
      </c>
      <c r="C36">
        <v>1</v>
      </c>
      <c r="D36" s="2" t="s">
        <v>36</v>
      </c>
      <c r="E36" s="1" t="s">
        <v>37</v>
      </c>
      <c r="F36" s="1">
        <f>säsong[[#This Row],[mål iks]]-säsong[[#This Row],[mål motståndare]]</f>
        <v>-1</v>
      </c>
      <c r="G36" s="1">
        <f>säsong[[#This Row],[xg sirius]]-säsong[[#This Row],[xg motståndare]]</f>
        <v>-1.4349999999999998</v>
      </c>
      <c r="H36" s="1">
        <f>säsong[[#This Row],[xg motståndare]] - säsong[[#This Row],[mål motståndare]]</f>
        <v>1.7309999999999999</v>
      </c>
      <c r="I36" s="1">
        <f>säsong[[#This Row],[mål iks]]-säsong[[#This Row],[xg sirius]]</f>
        <v>-1.296</v>
      </c>
    </row>
    <row r="37" spans="1:9" x14ac:dyDescent="0.25">
      <c r="A37" s="1" t="s">
        <v>127</v>
      </c>
      <c r="B37">
        <v>0</v>
      </c>
      <c r="C37">
        <v>1</v>
      </c>
      <c r="D37" s="2" t="s">
        <v>128</v>
      </c>
      <c r="E37" s="1" t="s">
        <v>129</v>
      </c>
      <c r="F37" s="1">
        <f>säsong[[#This Row],[mål iks]]-säsong[[#This Row],[mål motståndare]]</f>
        <v>-1</v>
      </c>
      <c r="G37" s="1">
        <f>säsong[[#This Row],[xg sirius]]-säsong[[#This Row],[xg motståndare]]</f>
        <v>-1.2160000000000002</v>
      </c>
      <c r="H37" s="1">
        <f>säsong[[#This Row],[xg motståndare]] - säsong[[#This Row],[mål motståndare]]</f>
        <v>1.5910000000000002</v>
      </c>
      <c r="I37" s="1">
        <f>säsong[[#This Row],[mål iks]]-säsong[[#This Row],[xg sirius]]</f>
        <v>-1.375</v>
      </c>
    </row>
    <row r="38" spans="1:9" x14ac:dyDescent="0.25">
      <c r="A38" s="1" t="s">
        <v>112</v>
      </c>
      <c r="B38">
        <v>1</v>
      </c>
      <c r="C38">
        <v>2</v>
      </c>
      <c r="D38" s="2" t="s">
        <v>113</v>
      </c>
      <c r="E38" s="1" t="s">
        <v>114</v>
      </c>
      <c r="F38" s="1">
        <f>säsong[[#This Row],[mål iks]]-säsong[[#This Row],[mål motståndare]]</f>
        <v>-1</v>
      </c>
      <c r="G38" s="1">
        <f>säsong[[#This Row],[xg sirius]]-säsong[[#This Row],[xg motståndare]]</f>
        <v>0.873</v>
      </c>
      <c r="H38" s="1">
        <f>säsong[[#This Row],[xg motståndare]] - säsong[[#This Row],[mål motståndare]]</f>
        <v>-0.48100000000000009</v>
      </c>
      <c r="I38" s="1">
        <f>säsong[[#This Row],[mål iks]]-säsong[[#This Row],[xg sirius]]</f>
        <v>-1.3919999999999999</v>
      </c>
    </row>
    <row r="39" spans="1:9" x14ac:dyDescent="0.25">
      <c r="A39" s="1" t="s">
        <v>17</v>
      </c>
      <c r="B39">
        <v>0</v>
      </c>
      <c r="C39">
        <v>4</v>
      </c>
      <c r="D39" s="2" t="s">
        <v>18</v>
      </c>
      <c r="E39" s="1" t="s">
        <v>19</v>
      </c>
      <c r="F39" s="1">
        <f>säsong[[#This Row],[mål iks]]-säsong[[#This Row],[mål motståndare]]</f>
        <v>-4</v>
      </c>
      <c r="G39" s="1">
        <f>säsong[[#This Row],[xg sirius]]-säsong[[#This Row],[xg motståndare]]</f>
        <v>-1.5119999999999998</v>
      </c>
      <c r="H39" s="1">
        <f>säsong[[#This Row],[xg motståndare]] - säsong[[#This Row],[mål motståndare]]</f>
        <v>-0.86100000000000021</v>
      </c>
      <c r="I39" s="1">
        <f>säsong[[#This Row],[mål iks]]-säsong[[#This Row],[xg sirius]]</f>
        <v>-1.627</v>
      </c>
    </row>
    <row r="40" spans="1:9" x14ac:dyDescent="0.25">
      <c r="A40" s="1" t="s">
        <v>121</v>
      </c>
      <c r="B40">
        <v>1</v>
      </c>
      <c r="C40">
        <v>2</v>
      </c>
      <c r="D40" s="2" t="s">
        <v>122</v>
      </c>
      <c r="E40" s="1" t="s">
        <v>123</v>
      </c>
      <c r="F40" s="1">
        <f>säsong[[#This Row],[mål iks]]-säsong[[#This Row],[mål motståndare]]</f>
        <v>-1</v>
      </c>
      <c r="G40" s="1">
        <f>säsong[[#This Row],[xg sirius]]-säsong[[#This Row],[xg motståndare]]</f>
        <v>-1.0340000000000003</v>
      </c>
      <c r="H40" s="1">
        <f>säsong[[#This Row],[xg motståndare]] - säsong[[#This Row],[mål motståndare]]</f>
        <v>1.7770000000000001</v>
      </c>
      <c r="I40" s="1">
        <f>säsong[[#This Row],[mål iks]]-säsong[[#This Row],[xg sirius]]</f>
        <v>-1.7429999999999999</v>
      </c>
    </row>
    <row r="41" spans="1:9" x14ac:dyDescent="0.25">
      <c r="A41" s="1" t="s">
        <v>115</v>
      </c>
      <c r="B41">
        <v>1</v>
      </c>
      <c r="C41">
        <v>1</v>
      </c>
      <c r="D41" s="2" t="s">
        <v>116</v>
      </c>
      <c r="E41" s="1" t="s">
        <v>117</v>
      </c>
      <c r="F41" s="1">
        <f>säsong[[#This Row],[mål iks]]-säsong[[#This Row],[mål motståndare]]</f>
        <v>0</v>
      </c>
      <c r="G41" s="1">
        <f>säsong[[#This Row],[xg sirius]]-säsong[[#This Row],[xg motståndare]]</f>
        <v>1.9139999999999997</v>
      </c>
      <c r="H41" s="1">
        <f>säsong[[#This Row],[xg motståndare]] - säsong[[#This Row],[mål motståndare]]</f>
        <v>-8.1999999999999962E-2</v>
      </c>
      <c r="I41" s="1">
        <f>säsong[[#This Row],[mål iks]]-säsong[[#This Row],[xg sirius]]</f>
        <v>-1.8319999999999999</v>
      </c>
    </row>
    <row r="42" spans="1:9" x14ac:dyDescent="0.25">
      <c r="A42" s="1" t="s">
        <v>29</v>
      </c>
      <c r="B42">
        <v>0</v>
      </c>
      <c r="C42">
        <v>1</v>
      </c>
      <c r="D42" s="2" t="s">
        <v>30</v>
      </c>
      <c r="E42" s="1" t="s">
        <v>31</v>
      </c>
      <c r="F42" s="1">
        <f>säsong[[#This Row],[mål iks]]-säsong[[#This Row],[mål motståndare]]</f>
        <v>-1</v>
      </c>
      <c r="G42" s="1">
        <f>säsong[[#This Row],[xg sirius]]-säsong[[#This Row],[xg motståndare]]</f>
        <v>-0.121</v>
      </c>
      <c r="H42" s="1">
        <f>säsong[[#This Row],[xg motståndare]] - säsong[[#This Row],[mål motståndare]]</f>
        <v>0.99</v>
      </c>
      <c r="I42" s="1">
        <f>säsong[[#This Row],[mål iks]]-säsong[[#This Row],[xg sirius]]</f>
        <v>-1.869</v>
      </c>
    </row>
    <row r="43" spans="1:9" x14ac:dyDescent="0.25">
      <c r="A43" s="1" t="s">
        <v>26</v>
      </c>
      <c r="B43">
        <v>0</v>
      </c>
      <c r="C43">
        <v>3</v>
      </c>
      <c r="D43" s="2" t="s">
        <v>27</v>
      </c>
      <c r="E43" s="1" t="s">
        <v>28</v>
      </c>
      <c r="F43" s="1">
        <f>säsong[[#This Row],[mål iks]]-säsong[[#This Row],[mål motståndare]]</f>
        <v>-3</v>
      </c>
      <c r="G43" s="1">
        <f>säsong[[#This Row],[xg sirius]]-säsong[[#This Row],[xg motståndare]]</f>
        <v>5.8000000000000052E-2</v>
      </c>
      <c r="H43" s="1">
        <f>säsong[[#This Row],[xg motståndare]] - säsong[[#This Row],[mål motståndare]]</f>
        <v>-1.161</v>
      </c>
      <c r="I43" s="1">
        <f>säsong[[#This Row],[mål iks]]-säsong[[#This Row],[xg sirius]]</f>
        <v>-1.897</v>
      </c>
    </row>
    <row r="44" spans="1:9" x14ac:dyDescent="0.25">
      <c r="A44" s="1" t="s">
        <v>124</v>
      </c>
      <c r="B44">
        <v>0</v>
      </c>
      <c r="C44">
        <v>2</v>
      </c>
      <c r="D44" s="2" t="s">
        <v>125</v>
      </c>
      <c r="E44" s="1" t="s">
        <v>126</v>
      </c>
      <c r="F44" s="1">
        <f>säsong[[#This Row],[mål iks]]-säsong[[#This Row],[mål motståndare]]</f>
        <v>-2</v>
      </c>
      <c r="G44" s="1">
        <f>säsong[[#This Row],[xg sirius]]-säsong[[#This Row],[xg motståndare]]</f>
        <v>-0.22599999999999998</v>
      </c>
      <c r="H44" s="1">
        <f>säsong[[#This Row],[xg motståndare]] - säsong[[#This Row],[mål motståndare]]</f>
        <v>0.3490000000000002</v>
      </c>
      <c r="I44" s="1">
        <f>säsong[[#This Row],[mål iks]]-säsong[[#This Row],[xg sirius]]</f>
        <v>-2.1230000000000002</v>
      </c>
    </row>
    <row r="45" spans="1:9" x14ac:dyDescent="0.25">
      <c r="A45" s="1" t="s">
        <v>74</v>
      </c>
      <c r="B45">
        <v>1</v>
      </c>
      <c r="C45">
        <v>2</v>
      </c>
      <c r="D45" s="2" t="s">
        <v>75</v>
      </c>
      <c r="E45" s="1" t="s">
        <v>76</v>
      </c>
      <c r="F45" s="1">
        <f>säsong[[#This Row],[mål iks]]-säsong[[#This Row],[mål motståndare]]</f>
        <v>-1</v>
      </c>
      <c r="G45" s="1">
        <f>säsong[[#This Row],[xg sirius]]-säsong[[#This Row],[xg motståndare]]</f>
        <v>1.6680000000000001</v>
      </c>
      <c r="H45" s="1">
        <f>säsong[[#This Row],[xg motståndare]] - säsong[[#This Row],[mål motståndare]]</f>
        <v>-0.45999999999999996</v>
      </c>
      <c r="I45" s="1">
        <f>säsong[[#This Row],[mål iks]]-säsong[[#This Row],[xg sirius]]</f>
        <v>-2.2080000000000002</v>
      </c>
    </row>
    <row r="46" spans="1:9" x14ac:dyDescent="0.25">
      <c r="A46" s="1" t="s">
        <v>91</v>
      </c>
      <c r="B46">
        <v>0</v>
      </c>
      <c r="C46">
        <v>1</v>
      </c>
      <c r="D46" s="2" t="s">
        <v>92</v>
      </c>
      <c r="E46" s="1" t="s">
        <v>93</v>
      </c>
      <c r="F46" s="1">
        <f>säsong[[#This Row],[mål iks]]-säsong[[#This Row],[mål motståndare]]</f>
        <v>-1</v>
      </c>
      <c r="G46" s="1">
        <f>säsong[[#This Row],[xg sirius]]-säsong[[#This Row],[xg motståndare]]</f>
        <v>1.3369999999999997</v>
      </c>
      <c r="H46" s="1">
        <f>säsong[[#This Row],[xg motståndare]] - säsong[[#This Row],[mål motståndare]]</f>
        <v>-5.0000000000000044E-3</v>
      </c>
      <c r="I46" s="1">
        <f>säsong[[#This Row],[mål iks]]-säsong[[#This Row],[xg sirius]]</f>
        <v>-2.3319999999999999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61DE-5E8B-4DB7-B676-89EB8734FD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9 1 p C V n R D q 6 + l A A A A 9 g A A A B I A H A B D b 2 5 m a W c v U G F j a 2 F n Z S 5 4 b W w g o h g A K K A U A A A A A A A A A A A A A A A A A A A A A A A A A A A A h Y 9 L C s I w G I S v U r J v X k W Q k q Y L c W d B K I j b k M Y a b P 9 K k 5 r e z Y V H 8 g p W t O r O 5 c x 8 A z P 3 6 0 3 k Y 9 t E F 9 M 7 2 0 G G G K Y o M q C 7 y k K d o c E f 4 i X K p d g q f V K 1 i S Y Y X D o 6 m 6 G j 9 + e U k B A C D g n u + p p w S h n Z F 5 t S H 0 2 r Y g v O K 9 A G f V r V / x a S Y v c a I z l m j O M F T z A V Z D Z F Y e E L 8 G n v M / 0 x x W p o / N A b a S A u 1 4 L M U p D 3 B / k A U E s D B B Q A A g A I A P d a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W k J W z U F Y V E A B A A A h A g A A E w A c A E Z v c m 1 1 b G F z L 1 N l Y 3 R p b 2 4 x L m 0 g o h g A K K A U A A A A A A A A A A A A A A A A A A A A A A A A A A A A b V F B T s M w E L x X y h 9 W 5 p J K V t R K t A e q H C A F w Q W B U k 4 N Q m 6 y p F Y d G 3 m d q F X V 3 9 C X 9 G O 4 p C i I 4 o s 9 O + P Z H Z s w d 9 J o S N t 9 O A l 6 Q Y + W w m I B d P g k o 0 u I Q a E L e u B X a m q b o 6 8 k 1 E R T k 9 c V a h f e S Y V R Y r T z g E K W X G U v h J a y R q 6 k z n 5 k l K X S y p r g R u h i k 9 E 3 e F u 0 o G 0 V 5 d S w P p 9 P U c l K O r Q x 4 4 x D Y l R d a Y p H H G 5 1 b g q p y 3 g 8 G g y G H J 5 r 4 z B 1 G 4 V x d 4 w e j c b X P m 9 n v m B P 1 l S e K + A e R e E H Y z 7 A T C y 8 8 M S c 6 m E b j 8 P 8 V L 9 W K s 2 F E p Z i Z + v f l s l S 6 N I 7 z j Y f 2 N n N r N D 0 b m z V T n w k K f y n P 9 9 u 2 V K o R u H K x 3 N e B g 7 X b s d h y 6 r D X o F c e R E 8 a D e + j I 4 u H e O N y B 3 2 u v B f d C 5 Z l 9 C + 6 5 m t Z / 5 c 7 f h d P + h J / W + 0 y R d Q S w E C L Q A U A A I A C A D 3 W k J W d E O r r 6 U A A A D 2 A A A A E g A A A A A A A A A A A A A A A A A A A A A A Q 2 9 u Z m l n L 1 B h Y 2 t h Z 2 U u e G 1 s U E s B A i 0 A F A A C A A g A 9 1 p C V g / K 6 a u k A A A A 6 Q A A A B M A A A A A A A A A A A A A A A A A 8 Q A A A F t D b 2 5 0 Z W 5 0 X 1 R 5 c G V z X S 5 4 b W x Q S w E C L Q A U A A I A C A D 3 W k J W z U F Y V E A B A A A h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g A A A A A A A K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V D M y V B N H N v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w 6 R z b 2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y V D E w O j I z O j Q 3 L j k 1 M D g 5 M D Z a I i A v P j x F b n R y e S B U e X B l P S J G a W x s Q 2 9 s d W 1 u V H l w Z X M i I F Z h b H V l P S J z Q m d N R E J n W T 0 i I C 8 + P E V u d H J 5 I F R 5 c G U 9 I k Z p b G x D b 2 x 1 b W 5 O Y W 1 l c y I g V m F s d W U 9 I n N b J n F 1 b 3 Q 7 a G F s d m x l a y Z x d W 9 0 O y w m c X V v d D t t w 6 V s I G l r c y Z x d W 9 0 O y w m c X V v d D t t w 6 V s I G 1 v d H N 0 w 6 V u Z G F y Z S Z x d W 9 0 O y w m c X V v d D t 4 Z y B z a X J p d X M m c X V v d D s s J n F 1 b 3 Q 7 e G c g b W 9 0 c 3 T D p W 5 k Y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8 O k c 2 9 u Z y 9 B d X R v U m V t b 3 Z l Z E N v b H V t b n M x L n t o Y W x 2 b G V r L D B 9 J n F 1 b 3 Q 7 L C Z x d W 9 0 O 1 N l Y 3 R p b 2 4 x L 3 P D p H N v b m c v Q X V 0 b 1 J l b W 9 2 Z W R D b 2 x 1 b W 5 z M S 5 7 b c O l b C B p a 3 M s M X 0 m c X V v d D s s J n F 1 b 3 Q 7 U 2 V j d G l v b j E v c 8 O k c 2 9 u Z y 9 B d X R v U m V t b 3 Z l Z E N v b H V t b n M x L n t t w 6 V s I G 1 v d H N 0 w 6 V u Z G F y Z S w y f S Z x d W 9 0 O y w m c X V v d D t T Z W N 0 a W 9 u M S 9 z w 6 R z b 2 5 n L 0 F 1 d G 9 S Z W 1 v d m V k Q 2 9 s d W 1 u c z E u e 3 h n I H N p c m l 1 c y w z f S Z x d W 9 0 O y w m c X V v d D t T Z W N 0 a W 9 u M S 9 z w 6 R z b 2 5 n L 0 F 1 d G 9 S Z W 1 v d m V k Q 2 9 s d W 1 u c z E u e 3 h n I G 1 v d H N 0 w 6 V u Z G F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w 6 R z b 2 5 n L 0 F 1 d G 9 S Z W 1 v d m V k Q 2 9 s d W 1 u c z E u e 2 h h b H Z s Z W s s M H 0 m c X V v d D s s J n F 1 b 3 Q 7 U 2 V j d G l v b j E v c 8 O k c 2 9 u Z y 9 B d X R v U m V t b 3 Z l Z E N v b H V t b n M x L n t t w 6 V s I G l r c y w x f S Z x d W 9 0 O y w m c X V v d D t T Z W N 0 a W 9 u M S 9 z w 6 R z b 2 5 n L 0 F 1 d G 9 S Z W 1 v d m V k Q 2 9 s d W 1 u c z E u e 2 3 D p W w g b W 9 0 c 3 T D p W 5 k Y X J l L D J 9 J n F 1 b 3 Q 7 L C Z x d W 9 0 O 1 N l Y 3 R p b 2 4 x L 3 P D p H N v b m c v Q X V 0 b 1 J l b W 9 2 Z W R D b 2 x 1 b W 5 z M S 5 7 e G c g c 2 l y a X V z L D N 9 J n F 1 b 3 Q 7 L C Z x d W 9 0 O 1 N l Y 3 R p b 2 4 x L 3 P D p H N v b m c v Q X V 0 b 1 J l b W 9 2 Z W R D b 2 x 1 b W 5 z M S 5 7 e G c g b W 9 0 c 3 T D p W 5 k Y X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J U M z J U E 0 c 2 9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U M z J U E 0 c 2 9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U M z J U E 0 c 2 9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K 7 6 5 l r G c S 4 / A e F G d s t c V A A A A A A I A A A A A A B B m A A A A A Q A A I A A A A O c h m P L I P w 8 p v K J r 4 j S Y / n 2 Z f j y 2 / f l p 5 P 9 I A / W S X C 4 + A A A A A A 6 A A A A A A g A A I A A A A P t O 3 4 J + E n 3 E W 6 t 1 K b n M F l I p q g Q D 1 B T c j 2 P G C Q 6 K + 5 x r U A A A A P s 5 G w 8 2 T 3 l 5 + Z p P H O u 1 g C w G z z 3 A z o 0 q E 9 H U 0 y y F W W R r q h q C m 5 o D 1 t a l A f e 9 C y o V f q L X D n 4 O N w + v 4 k X 4 l T Z T 0 w + F V 0 l X F H v k o 8 v p D P U U G F J m Q A A A A D k n G d n h 6 j f U 2 G F E k a l 7 2 2 x K K H N Y u F 0 j V Q H A c x 8 K P F q V U J n S 4 I s p B 7 8 J e a x 4 T Y q S y p X s g i n u y v 1 H h 4 D P m W K h j b I = < / D a t a M a s h u p > 
</file>

<file path=customXml/itemProps1.xml><?xml version="1.0" encoding="utf-8"?>
<ds:datastoreItem xmlns:ds="http://schemas.openxmlformats.org/officeDocument/2006/customXml" ds:itemID="{339ABF6B-5DB8-4FC9-AFDC-999671DE96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säsong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 WK</dc:creator>
  <cp:lastModifiedBy>Legend WK</cp:lastModifiedBy>
  <dcterms:created xsi:type="dcterms:W3CDTF">2023-02-02T10:23:24Z</dcterms:created>
  <dcterms:modified xsi:type="dcterms:W3CDTF">2023-02-02T12:33:41Z</dcterms:modified>
</cp:coreProperties>
</file>