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ерем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<sst xmlns="http://schemas.openxmlformats.org/spreadsheetml/2006/main" count="241" uniqueCount="106">
  <si>
    <t xml:space="preserve">Замещение черемховского угля</t>
  </si>
  <si>
    <t xml:space="preserve">для проверки</t>
  </si>
  <si>
    <t xml:space="preserve">№</t>
  </si>
  <si>
    <t xml:space="preserve">Субъект РФ</t>
  </si>
  <si>
    <t xml:space="preserve">Муниципальный район</t>
  </si>
  <si>
    <t xml:space="preserve">Муниципальное образование</t>
  </si>
  <si>
    <t xml:space="preserve">населенный пункт</t>
  </si>
  <si>
    <t xml:space="preserve">котельная</t>
  </si>
  <si>
    <t xml:space="preserve">Уст. мощн., Гкал/ч</t>
  </si>
  <si>
    <t xml:space="preserve">Вид топлива</t>
  </si>
  <si>
    <t xml:space="preserve">Расход топлива, тнт</t>
  </si>
  <si>
    <t xml:space="preserve">Иркутская область</t>
  </si>
  <si>
    <t xml:space="preserve">Слюдянский </t>
  </si>
  <si>
    <t xml:space="preserve">Култукское</t>
  </si>
  <si>
    <t xml:space="preserve">пгт Култук</t>
  </si>
  <si>
    <t xml:space="preserve">Котельная "Куба"</t>
  </si>
  <si>
    <t xml:space="preserve">уголь ДКОМ</t>
  </si>
  <si>
    <t xml:space="preserve">Котельная "Автонештранс"</t>
  </si>
  <si>
    <t xml:space="preserve">Котельная "Мед.склады"</t>
  </si>
  <si>
    <t xml:space="preserve">черемховский</t>
  </si>
  <si>
    <t xml:space="preserve">Котельная МБОУ №7</t>
  </si>
  <si>
    <t xml:space="preserve">Слюдянское </t>
  </si>
  <si>
    <t xml:space="preserve">г. Слюдянка</t>
  </si>
  <si>
    <t xml:space="preserve">Котельная "Дом ребёнка"</t>
  </si>
  <si>
    <t xml:space="preserve">Д-концентрат - ДКОМ</t>
  </si>
  <si>
    <t xml:space="preserve">Котельная "Соб.база"</t>
  </si>
  <si>
    <t xml:space="preserve">Котельная "Ростелеком"</t>
  </si>
  <si>
    <t xml:space="preserve">Котельная "Мед.резерв"</t>
  </si>
  <si>
    <t xml:space="preserve">Утуликское</t>
  </si>
  <si>
    <t xml:space="preserve">п.Утулик</t>
  </si>
  <si>
    <t xml:space="preserve">Котельная №1 </t>
  </si>
  <si>
    <t xml:space="preserve">ИТОГО по Слюдянскому району</t>
  </si>
  <si>
    <t xml:space="preserve">9 котельных</t>
  </si>
  <si>
    <t xml:space="preserve">Республика Бурятия</t>
  </si>
  <si>
    <t xml:space="preserve">Кабанский</t>
  </si>
  <si>
    <t xml:space="preserve">Бабушкинское</t>
  </si>
  <si>
    <t xml:space="preserve">г. Бабушкин</t>
  </si>
  <si>
    <t xml:space="preserve">Котельная д/сад №232</t>
  </si>
  <si>
    <t xml:space="preserve">черемховский уголь</t>
  </si>
  <si>
    <t xml:space="preserve">Котельная №1</t>
  </si>
  <si>
    <t xml:space="preserve">Котельная №2</t>
  </si>
  <si>
    <t xml:space="preserve">Котельная №4</t>
  </si>
  <si>
    <t xml:space="preserve">Байкало-Кударинское</t>
  </si>
  <si>
    <t xml:space="preserve">с. Кудара</t>
  </si>
  <si>
    <t xml:space="preserve">Котельная больницы (по экспед.данным №12)</t>
  </si>
  <si>
    <t xml:space="preserve">Котельная №9 (по экспед.данным - школа, д/сад и 2 2-х этажных дома)</t>
  </si>
  <si>
    <t xml:space="preserve">Выдринское </t>
  </si>
  <si>
    <t xml:space="preserve">с. Выдрино</t>
  </si>
  <si>
    <t xml:space="preserve">Котельная №3</t>
  </si>
  <si>
    <t xml:space="preserve">Клюевское </t>
  </si>
  <si>
    <t xml:space="preserve">п. Клюевка</t>
  </si>
  <si>
    <t xml:space="preserve">Котельная</t>
  </si>
  <si>
    <t xml:space="preserve">Колесовское </t>
  </si>
  <si>
    <t xml:space="preserve">с. Большое Колесово</t>
  </si>
  <si>
    <t xml:space="preserve">Корсаковское </t>
  </si>
  <si>
    <t xml:space="preserve">с. Корсаково</t>
  </si>
  <si>
    <t xml:space="preserve">Красноярское </t>
  </si>
  <si>
    <t xml:space="preserve">с. Красный Яр</t>
  </si>
  <si>
    <t xml:space="preserve">Котельная с.Красный Яр</t>
  </si>
  <si>
    <t xml:space="preserve">н/д</t>
  </si>
  <si>
    <t xml:space="preserve">Оймурское</t>
  </si>
  <si>
    <t xml:space="preserve"> с.Оймур</t>
  </si>
  <si>
    <t xml:space="preserve">Посольское </t>
  </si>
  <si>
    <t xml:space="preserve">с. Посольское </t>
  </si>
  <si>
    <t xml:space="preserve">Котельная Новостройка</t>
  </si>
  <si>
    <t xml:space="preserve">Котельная школы</t>
  </si>
  <si>
    <t xml:space="preserve">Сухинское </t>
  </si>
  <si>
    <t xml:space="preserve">с. Сухая</t>
  </si>
  <si>
    <t xml:space="preserve">Котельная Администрации</t>
  </si>
  <si>
    <t xml:space="preserve">Танхойское </t>
  </si>
  <si>
    <t xml:space="preserve">п. Танхой</t>
  </si>
  <si>
    <t xml:space="preserve">Котельная Заповедника</t>
  </si>
  <si>
    <t xml:space="preserve">Твороговское </t>
  </si>
  <si>
    <t xml:space="preserve">с. Творогово</t>
  </si>
  <si>
    <t xml:space="preserve">Котельная (Творогово)</t>
  </si>
  <si>
    <t xml:space="preserve">черемховский уголь </t>
  </si>
  <si>
    <t xml:space="preserve">с. Шигаево </t>
  </si>
  <si>
    <t xml:space="preserve">Котельная (Шигаево)</t>
  </si>
  <si>
    <r>
      <rPr>
        <sz val="11"/>
        <color rgb="FF000000"/>
        <rFont val="Times New Roman"/>
        <family val="1"/>
        <charset val="204"/>
      </rPr>
      <t xml:space="preserve">черемховский уголь</t>
    </r>
    <r>
      <rPr>
        <b val="true"/>
        <sz val="11"/>
        <color rgb="FFFF0000"/>
        <rFont val="Times New Roman"/>
        <family val="1"/>
        <charset val="204"/>
      </rPr>
      <t xml:space="preserve"> </t>
    </r>
  </si>
  <si>
    <t xml:space="preserve">Шергинское </t>
  </si>
  <si>
    <t xml:space="preserve">с. Шергино</t>
  </si>
  <si>
    <t xml:space="preserve">Итого по Кабанскому району</t>
  </si>
  <si>
    <t xml:space="preserve">23 котельных </t>
  </si>
  <si>
    <t xml:space="preserve">в итоге по Кабанскому 25 или 23 на черемховском?</t>
  </si>
  <si>
    <t xml:space="preserve">плюс котельные в п. Дубинино и улус Дулан</t>
  </si>
  <si>
    <t xml:space="preserve">25 котельных</t>
  </si>
  <si>
    <t xml:space="preserve">Итого по двум районам </t>
  </si>
  <si>
    <t xml:space="preserve">изменить в существующем</t>
  </si>
  <si>
    <t xml:space="preserve">кол-во угольных кот-ных</t>
  </si>
  <si>
    <t xml:space="preserve">установленная мощность в угольных кот-ных</t>
  </si>
  <si>
    <t xml:space="preserve">кабанский район</t>
  </si>
  <si>
    <r>
      <rPr>
        <sz val="11"/>
        <color rgb="FFC00000"/>
        <rFont val="Calibri"/>
        <family val="2"/>
        <charset val="204"/>
      </rPr>
      <t xml:space="preserve">25 (вместо 23), соответственно изменится сумма по </t>
    </r>
    <r>
      <rPr>
        <b val="true"/>
        <sz val="11"/>
        <color rgb="FFC00000"/>
        <rFont val="Calibri"/>
        <family val="2"/>
        <charset val="204"/>
      </rPr>
      <t xml:space="preserve">Бурятии -42</t>
    </r>
  </si>
  <si>
    <r>
      <rPr>
        <sz val="11"/>
        <color rgb="FFC00000"/>
        <rFont val="Calibri"/>
        <family val="2"/>
        <charset val="204"/>
      </rPr>
      <t xml:space="preserve">46,8 (вместо 42,3), соответственно изменится сумма по </t>
    </r>
    <r>
      <rPr>
        <b val="true"/>
        <sz val="11"/>
        <color rgb="FFC00000"/>
        <rFont val="Calibri"/>
        <family val="2"/>
        <charset val="204"/>
      </rPr>
      <t xml:space="preserve">Бурятии - 295,8</t>
    </r>
  </si>
  <si>
    <t xml:space="preserve">слюдянский</t>
  </si>
  <si>
    <t xml:space="preserve">  без изменений</t>
  </si>
  <si>
    <t xml:space="preserve">в разбивке по углю, в  тут</t>
  </si>
  <si>
    <t xml:space="preserve">в существующем</t>
  </si>
  <si>
    <t xml:space="preserve">прочие угли</t>
  </si>
  <si>
    <t xml:space="preserve">нужно в таблице  сделать разбиение углей на черемховский и прочие? Если нет то в таблице данные не изменятся.</t>
  </si>
  <si>
    <t xml:space="preserve">кабанский </t>
  </si>
  <si>
    <t xml:space="preserve">Или это для графиков? Тогда эти данные не подходят ведь на графиках у нас кол-во котельных а не расход топлива.</t>
  </si>
  <si>
    <t xml:space="preserve">в угольном сценарии</t>
  </si>
  <si>
    <t xml:space="preserve">в тут</t>
  </si>
  <si>
    <t xml:space="preserve">тоже самое что и было</t>
  </si>
  <si>
    <t xml:space="preserve">немного поправить в тексте по характеристике сценария:</t>
  </si>
  <si>
    <r>
      <rPr>
        <sz val="11"/>
        <color rgb="FF000000"/>
        <rFont val="Calibri"/>
        <family val="2"/>
        <charset val="204"/>
      </rPr>
      <t xml:space="preserve">характеристика сценария: предлагается в </t>
    </r>
    <r>
      <rPr>
        <sz val="11"/>
        <color rgb="FFFF0000"/>
        <rFont val="Calibri"/>
        <family val="2"/>
        <charset val="204"/>
      </rPr>
      <t xml:space="preserve"> 34 </t>
    </r>
    <r>
      <rPr>
        <sz val="11"/>
        <color rgb="FF000000"/>
        <rFont val="Calibri"/>
        <family val="2"/>
        <charset val="204"/>
      </rPr>
      <t xml:space="preserve">котельных Слюдянского (9 котельных) и Кабанского (25 шт.) районов сжигать экологически более благоприятный бюородинский бурый уголь. При этом увеличится расход топлива с 26,3 до 28,4 </t>
    </r>
    <r>
      <rPr>
        <b val="true"/>
        <sz val="11"/>
        <color rgb="FF000000"/>
        <rFont val="Calibri"/>
        <family val="2"/>
        <charset val="204"/>
      </rPr>
      <t xml:space="preserve">тыс. т/год</t>
    </r>
    <r>
      <rPr>
        <sz val="11"/>
        <color rgb="FF000000"/>
        <rFont val="Calibri"/>
        <family val="2"/>
        <charset val="204"/>
      </rPr>
      <t xml:space="preserve">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</si>
</sst>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b val="true"/>
      <sz val="11"/>
      <color rgb="FFFF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 val="true"/>
      <sz val="11"/>
      <color rgb="FFC00000"/>
      <name val="Calibri"/>
      <family val="2"/>
      <charset val="204"/>
    </font>
    <font>
      <b val="true"/>
      <sz val="11"/>
      <color rgb="FF2E75B6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E7E6E6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M12" activeCellId="0" sqref="M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57"/>
    <col collapsed="false" customWidth="true" hidden="false" outlineLevel="0" max="3" min="3" style="0" width="15.28"/>
    <col collapsed="false" customWidth="true" hidden="false" outlineLevel="0" max="4" min="4" style="0" width="16.14"/>
    <col collapsed="false" customWidth="true" hidden="false" outlineLevel="0" max="5" min="5" style="0" width="15.85"/>
    <col collapsed="false" customWidth="true" hidden="false" outlineLevel="0" max="6" min="6" style="0" width="15.71"/>
    <col collapsed="false" customWidth="true" hidden="false" outlineLevel="0" max="7" min="7" style="0" width="14.14"/>
    <col collapsed="false" customWidth="true" hidden="true" outlineLevel="0" max="8" min="8" style="0" width="13.85"/>
    <col collapsed="false" customWidth="true" hidden="true" outlineLevel="0" max="9" min="9" style="0" width="9.28"/>
    <col collapsed="false" customWidth="true" hidden="false" outlineLevel="0" max="10" min="10" style="0" width="10.57"/>
  </cols>
  <sheetData>
    <row r="1" customFormat="false" ht="15.75" hidden="false" customHeight="false" outlineLevel="0" collapsed="false">
      <c r="B1" s="0" t="s">
        <v>0</v>
      </c>
      <c r="J1" s="1" t="s">
        <v>1</v>
      </c>
    </row>
    <row r="2" s="6" customFormat="true" ht="45" hidden="false" customHeight="false" outlineLevel="0" collapsed="false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5" t="s">
        <v>10</v>
      </c>
    </row>
    <row r="3" s="16" customFormat="true" ht="30" hidden="false" customHeight="false" outlineLevel="0" collapsed="false">
      <c r="A3" s="0" t="n">
        <v>1</v>
      </c>
      <c r="B3" s="7" t="s">
        <v>11</v>
      </c>
      <c r="C3" s="8" t="s">
        <v>12</v>
      </c>
      <c r="D3" s="9" t="s">
        <v>13</v>
      </c>
      <c r="E3" s="10" t="s">
        <v>14</v>
      </c>
      <c r="F3" s="11" t="s">
        <v>15</v>
      </c>
      <c r="G3" s="12" t="n">
        <v>3.29</v>
      </c>
      <c r="H3" s="13" t="s">
        <v>16</v>
      </c>
      <c r="I3" s="14" t="n">
        <v>2287</v>
      </c>
      <c r="J3" s="15" t="n">
        <v>2287</v>
      </c>
    </row>
    <row r="4" s="16" customFormat="true" ht="30" hidden="false" customHeight="false" outlineLevel="0" collapsed="false">
      <c r="A4" s="0" t="n">
        <v>2</v>
      </c>
      <c r="B4" s="7" t="s">
        <v>11</v>
      </c>
      <c r="C4" s="8" t="s">
        <v>12</v>
      </c>
      <c r="D4" s="9" t="s">
        <v>13</v>
      </c>
      <c r="E4" s="10" t="s">
        <v>14</v>
      </c>
      <c r="F4" s="17" t="s">
        <v>17</v>
      </c>
      <c r="G4" s="12" t="n">
        <v>3.82</v>
      </c>
      <c r="H4" s="13" t="s">
        <v>16</v>
      </c>
      <c r="I4" s="14" t="n">
        <v>1460.8</v>
      </c>
      <c r="J4" s="15" t="n">
        <v>1460.8</v>
      </c>
    </row>
    <row r="5" s="16" customFormat="true" ht="30" hidden="false" customHeight="false" outlineLevel="0" collapsed="false">
      <c r="A5" s="0" t="n">
        <v>3</v>
      </c>
      <c r="B5" s="7" t="s">
        <v>11</v>
      </c>
      <c r="C5" s="8" t="s">
        <v>12</v>
      </c>
      <c r="D5" s="9" t="s">
        <v>13</v>
      </c>
      <c r="E5" s="10" t="s">
        <v>14</v>
      </c>
      <c r="F5" s="17" t="s">
        <v>18</v>
      </c>
      <c r="G5" s="12" t="n">
        <v>0.64</v>
      </c>
      <c r="H5" s="12" t="s">
        <v>19</v>
      </c>
      <c r="I5" s="18" t="n">
        <v>671</v>
      </c>
      <c r="J5" s="15" t="n">
        <v>671</v>
      </c>
    </row>
    <row r="6" s="16" customFormat="true" ht="30" hidden="false" customHeight="false" outlineLevel="0" collapsed="false">
      <c r="A6" s="0" t="n">
        <v>4</v>
      </c>
      <c r="B6" s="7" t="s">
        <v>11</v>
      </c>
      <c r="C6" s="8" t="s">
        <v>12</v>
      </c>
      <c r="D6" s="9" t="s">
        <v>13</v>
      </c>
      <c r="E6" s="10" t="s">
        <v>14</v>
      </c>
      <c r="F6" s="17" t="s">
        <v>20</v>
      </c>
      <c r="G6" s="12" t="n">
        <v>0.023</v>
      </c>
      <c r="H6" s="12" t="s">
        <v>19</v>
      </c>
      <c r="I6" s="14" t="n">
        <v>250</v>
      </c>
      <c r="J6" s="15" t="n">
        <v>250</v>
      </c>
    </row>
    <row r="7" s="16" customFormat="true" ht="30" hidden="false" customHeight="false" outlineLevel="0" collapsed="false">
      <c r="A7" s="0" t="n">
        <v>5</v>
      </c>
      <c r="B7" s="7" t="s">
        <v>11</v>
      </c>
      <c r="C7" s="8" t="s">
        <v>12</v>
      </c>
      <c r="D7" s="9" t="s">
        <v>21</v>
      </c>
      <c r="E7" s="10" t="s">
        <v>22</v>
      </c>
      <c r="F7" s="17" t="s">
        <v>23</v>
      </c>
      <c r="G7" s="12" t="n">
        <v>0.98</v>
      </c>
      <c r="H7" s="12" t="s">
        <v>24</v>
      </c>
      <c r="I7" s="14" t="n">
        <v>419</v>
      </c>
      <c r="J7" s="15" t="n">
        <v>419</v>
      </c>
    </row>
    <row r="8" s="16" customFormat="true" ht="30" hidden="false" customHeight="false" outlineLevel="0" collapsed="false">
      <c r="A8" s="0" t="n">
        <v>6</v>
      </c>
      <c r="B8" s="7" t="s">
        <v>11</v>
      </c>
      <c r="C8" s="8" t="s">
        <v>12</v>
      </c>
      <c r="D8" s="9" t="s">
        <v>21</v>
      </c>
      <c r="E8" s="10" t="s">
        <v>22</v>
      </c>
      <c r="F8" s="17" t="s">
        <v>25</v>
      </c>
      <c r="G8" s="12" t="n">
        <v>0.47</v>
      </c>
      <c r="H8" s="12" t="s">
        <v>24</v>
      </c>
      <c r="I8" s="14" t="n">
        <v>268</v>
      </c>
      <c r="J8" s="15" t="n">
        <v>268</v>
      </c>
    </row>
    <row r="9" s="16" customFormat="true" ht="30" hidden="false" customHeight="false" outlineLevel="0" collapsed="false">
      <c r="A9" s="0" t="n">
        <v>7</v>
      </c>
      <c r="B9" s="7" t="s">
        <v>11</v>
      </c>
      <c r="C9" s="8" t="s">
        <v>12</v>
      </c>
      <c r="D9" s="9" t="s">
        <v>21</v>
      </c>
      <c r="E9" s="10" t="s">
        <v>22</v>
      </c>
      <c r="F9" s="17" t="s">
        <v>26</v>
      </c>
      <c r="G9" s="12" t="n">
        <v>0.52</v>
      </c>
      <c r="H9" s="12" t="s">
        <v>24</v>
      </c>
      <c r="I9" s="14" t="n">
        <v>195</v>
      </c>
      <c r="J9" s="15" t="n">
        <v>195</v>
      </c>
    </row>
    <row r="10" s="16" customFormat="true" ht="30" hidden="false" customHeight="false" outlineLevel="0" collapsed="false">
      <c r="A10" s="0" t="n">
        <v>8</v>
      </c>
      <c r="B10" s="7" t="s">
        <v>11</v>
      </c>
      <c r="C10" s="8" t="s">
        <v>12</v>
      </c>
      <c r="D10" s="9" t="s">
        <v>21</v>
      </c>
      <c r="E10" s="10" t="s">
        <v>22</v>
      </c>
      <c r="F10" s="17" t="s">
        <v>27</v>
      </c>
      <c r="G10" s="12" t="n">
        <v>1.2</v>
      </c>
      <c r="H10" s="12" t="s">
        <v>24</v>
      </c>
      <c r="I10" s="14" t="n">
        <v>543</v>
      </c>
      <c r="J10" s="15" t="n">
        <v>543</v>
      </c>
    </row>
    <row r="11" s="16" customFormat="true" ht="30" hidden="false" customHeight="false" outlineLevel="0" collapsed="false">
      <c r="A11" s="0" t="n">
        <v>9</v>
      </c>
      <c r="B11" s="19" t="s">
        <v>11</v>
      </c>
      <c r="C11" s="20" t="s">
        <v>12</v>
      </c>
      <c r="D11" s="21" t="s">
        <v>28</v>
      </c>
      <c r="E11" s="20" t="s">
        <v>29</v>
      </c>
      <c r="F11" s="20" t="s">
        <v>30</v>
      </c>
      <c r="G11" s="22" t="n">
        <v>0.138</v>
      </c>
      <c r="H11" s="22" t="s">
        <v>19</v>
      </c>
      <c r="I11" s="23" t="n">
        <v>224</v>
      </c>
      <c r="J11" s="15" t="n">
        <v>224</v>
      </c>
    </row>
    <row r="12" s="16" customFormat="true" ht="45" hidden="false" customHeight="false" outlineLevel="0" collapsed="false">
      <c r="A12" s="0"/>
      <c r="B12" s="24" t="s">
        <v>31</v>
      </c>
      <c r="C12" s="25"/>
      <c r="D12" s="26"/>
      <c r="E12" s="25"/>
      <c r="F12" s="25" t="s">
        <v>32</v>
      </c>
      <c r="G12" s="27" t="n">
        <f aca="false">G3+G4+G5+G6+G7+G8+G9+G10+G11</f>
        <v>11.081</v>
      </c>
      <c r="H12" s="27"/>
      <c r="I12" s="28"/>
      <c r="J12" s="29" t="n">
        <f aca="false">J3+J4+J5+J6+J7+J8+J9+J10+J11</f>
        <v>6317.8</v>
      </c>
    </row>
    <row r="13" s="16" customFormat="true" ht="30" hidden="false" customHeight="false" outlineLevel="0" collapsed="false">
      <c r="A13" s="0" t="n">
        <v>1</v>
      </c>
      <c r="B13" s="7" t="s">
        <v>33</v>
      </c>
      <c r="C13" s="8" t="s">
        <v>34</v>
      </c>
      <c r="D13" s="9" t="s">
        <v>35</v>
      </c>
      <c r="E13" s="10" t="s">
        <v>36</v>
      </c>
      <c r="F13" s="30" t="s">
        <v>37</v>
      </c>
      <c r="G13" s="31" t="n">
        <v>2.15</v>
      </c>
      <c r="H13" s="30" t="s">
        <v>38</v>
      </c>
      <c r="I13" s="32" t="n">
        <v>529</v>
      </c>
      <c r="J13" s="33" t="n">
        <v>529</v>
      </c>
    </row>
    <row r="14" s="16" customFormat="true" ht="30" hidden="false" customHeight="false" outlineLevel="0" collapsed="false">
      <c r="A14" s="0" t="n">
        <v>2</v>
      </c>
      <c r="B14" s="7" t="s">
        <v>33</v>
      </c>
      <c r="C14" s="8" t="s">
        <v>34</v>
      </c>
      <c r="D14" s="9" t="s">
        <v>35</v>
      </c>
      <c r="E14" s="10" t="s">
        <v>36</v>
      </c>
      <c r="F14" s="3" t="s">
        <v>39</v>
      </c>
      <c r="G14" s="34" t="n">
        <v>2.4</v>
      </c>
      <c r="H14" s="30" t="s">
        <v>38</v>
      </c>
      <c r="I14" s="4" t="n">
        <v>1258</v>
      </c>
      <c r="J14" s="33" t="n">
        <v>1258</v>
      </c>
    </row>
    <row r="15" s="35" customFormat="true" ht="30" hidden="false" customHeight="false" outlineLevel="0" collapsed="false">
      <c r="A15" s="0" t="n">
        <v>3</v>
      </c>
      <c r="B15" s="7" t="s">
        <v>33</v>
      </c>
      <c r="C15" s="8" t="s">
        <v>34</v>
      </c>
      <c r="D15" s="9" t="s">
        <v>35</v>
      </c>
      <c r="E15" s="10" t="s">
        <v>36</v>
      </c>
      <c r="F15" s="3" t="s">
        <v>40</v>
      </c>
      <c r="G15" s="34" t="n">
        <v>1.81</v>
      </c>
      <c r="H15" s="30" t="s">
        <v>38</v>
      </c>
      <c r="I15" s="4" t="n">
        <v>1701</v>
      </c>
      <c r="J15" s="33" t="n">
        <v>1701</v>
      </c>
    </row>
    <row r="16" s="35" customFormat="true" ht="30" hidden="false" customHeight="false" outlineLevel="0" collapsed="false">
      <c r="A16" s="0" t="n">
        <v>4</v>
      </c>
      <c r="B16" s="7" t="s">
        <v>33</v>
      </c>
      <c r="C16" s="8" t="s">
        <v>34</v>
      </c>
      <c r="D16" s="9" t="s">
        <v>35</v>
      </c>
      <c r="E16" s="10" t="s">
        <v>36</v>
      </c>
      <c r="F16" s="3" t="s">
        <v>41</v>
      </c>
      <c r="G16" s="34" t="n">
        <v>5.53</v>
      </c>
      <c r="H16" s="30" t="s">
        <v>38</v>
      </c>
      <c r="I16" s="4" t="n">
        <v>2863</v>
      </c>
      <c r="J16" s="33" t="n">
        <v>2863</v>
      </c>
    </row>
    <row r="17" s="38" customFormat="true" ht="60" hidden="false" customHeight="false" outlineLevel="0" collapsed="false">
      <c r="A17" s="0" t="n">
        <v>5</v>
      </c>
      <c r="B17" s="7" t="s">
        <v>33</v>
      </c>
      <c r="C17" s="8" t="s">
        <v>34</v>
      </c>
      <c r="D17" s="36" t="s">
        <v>42</v>
      </c>
      <c r="E17" s="8" t="s">
        <v>43</v>
      </c>
      <c r="F17" s="3" t="s">
        <v>44</v>
      </c>
      <c r="G17" s="34" t="n">
        <v>1.64</v>
      </c>
      <c r="H17" s="30" t="s">
        <v>38</v>
      </c>
      <c r="I17" s="37" t="n">
        <v>1441.09</v>
      </c>
      <c r="J17" s="33" t="n">
        <v>393.024545454545</v>
      </c>
    </row>
    <row r="18" s="38" customFormat="true" ht="90" hidden="false" customHeight="false" outlineLevel="0" collapsed="false">
      <c r="A18" s="0" t="n">
        <v>6</v>
      </c>
      <c r="B18" s="7" t="s">
        <v>33</v>
      </c>
      <c r="C18" s="8" t="s">
        <v>34</v>
      </c>
      <c r="D18" s="36" t="s">
        <v>42</v>
      </c>
      <c r="E18" s="8" t="s">
        <v>43</v>
      </c>
      <c r="F18" s="3" t="s">
        <v>45</v>
      </c>
      <c r="G18" s="34" t="n">
        <v>2.7</v>
      </c>
      <c r="H18" s="3" t="s">
        <v>38</v>
      </c>
      <c r="I18" s="39"/>
      <c r="J18" s="33" t="n">
        <v>1048.06545454545</v>
      </c>
    </row>
    <row r="19" s="38" customFormat="true" ht="30" hidden="false" customHeight="false" outlineLevel="0" collapsed="false">
      <c r="A19" s="0" t="n">
        <v>7</v>
      </c>
      <c r="B19" s="7" t="s">
        <v>33</v>
      </c>
      <c r="C19" s="8" t="s">
        <v>34</v>
      </c>
      <c r="D19" s="9" t="s">
        <v>46</v>
      </c>
      <c r="E19" s="8" t="s">
        <v>47</v>
      </c>
      <c r="F19" s="3" t="s">
        <v>39</v>
      </c>
      <c r="G19" s="34" t="n">
        <v>5.2</v>
      </c>
      <c r="H19" s="3" t="s">
        <v>38</v>
      </c>
      <c r="I19" s="37" t="n">
        <v>6281.36</v>
      </c>
      <c r="J19" s="33" t="n">
        <v>2528.10154798762</v>
      </c>
    </row>
    <row r="20" s="38" customFormat="true" ht="30" hidden="false" customHeight="false" outlineLevel="0" collapsed="false">
      <c r="A20" s="0" t="n">
        <v>8</v>
      </c>
      <c r="B20" s="7" t="s">
        <v>33</v>
      </c>
      <c r="C20" s="8" t="s">
        <v>34</v>
      </c>
      <c r="D20" s="9" t="s">
        <v>46</v>
      </c>
      <c r="E20" s="8" t="s">
        <v>47</v>
      </c>
      <c r="F20" s="3" t="s">
        <v>40</v>
      </c>
      <c r="G20" s="31" t="n">
        <v>3.4</v>
      </c>
      <c r="H20" s="3" t="s">
        <v>38</v>
      </c>
      <c r="I20" s="40"/>
      <c r="J20" s="33" t="n">
        <v>2430.86687306502</v>
      </c>
    </row>
    <row r="21" s="38" customFormat="true" ht="30" hidden="false" customHeight="false" outlineLevel="0" collapsed="false">
      <c r="A21" s="0" t="n">
        <v>9</v>
      </c>
      <c r="B21" s="7" t="s">
        <v>33</v>
      </c>
      <c r="C21" s="8" t="s">
        <v>34</v>
      </c>
      <c r="D21" s="9" t="s">
        <v>46</v>
      </c>
      <c r="E21" s="8" t="s">
        <v>47</v>
      </c>
      <c r="F21" s="3" t="s">
        <v>48</v>
      </c>
      <c r="G21" s="41" t="n">
        <v>4.3</v>
      </c>
      <c r="H21" s="3" t="s">
        <v>38</v>
      </c>
      <c r="I21" s="40"/>
      <c r="J21" s="33" t="n">
        <v>272.257089783282</v>
      </c>
    </row>
    <row r="22" s="35" customFormat="true" ht="30" hidden="false" customHeight="false" outlineLevel="0" collapsed="false">
      <c r="A22" s="0" t="n">
        <v>10</v>
      </c>
      <c r="B22" s="7" t="s">
        <v>33</v>
      </c>
      <c r="C22" s="8" t="s">
        <v>34</v>
      </c>
      <c r="D22" s="42" t="s">
        <v>46</v>
      </c>
      <c r="E22" s="43" t="s">
        <v>47</v>
      </c>
      <c r="F22" s="30" t="s">
        <v>41</v>
      </c>
      <c r="G22" s="44"/>
      <c r="H22" s="30" t="s">
        <v>38</v>
      </c>
      <c r="I22" s="40"/>
      <c r="J22" s="33" t="n">
        <v>1050.13448916409</v>
      </c>
    </row>
    <row r="23" s="35" customFormat="true" ht="30" hidden="false" customHeight="false" outlineLevel="0" collapsed="false">
      <c r="A23" s="0" t="n">
        <v>11</v>
      </c>
      <c r="B23" s="7" t="s">
        <v>33</v>
      </c>
      <c r="C23" s="8" t="s">
        <v>34</v>
      </c>
      <c r="D23" s="9" t="s">
        <v>49</v>
      </c>
      <c r="E23" s="8" t="s">
        <v>50</v>
      </c>
      <c r="F23" s="3" t="s">
        <v>51</v>
      </c>
      <c r="G23" s="34" t="n">
        <v>1.2</v>
      </c>
      <c r="H23" s="3" t="s">
        <v>38</v>
      </c>
      <c r="I23" s="4" t="n">
        <v>683.47</v>
      </c>
      <c r="J23" s="33" t="n">
        <v>683.47</v>
      </c>
    </row>
    <row r="24" s="35" customFormat="true" ht="30" hidden="false" customHeight="false" outlineLevel="0" collapsed="false">
      <c r="A24" s="0" t="n">
        <v>12</v>
      </c>
      <c r="B24" s="7" t="s">
        <v>33</v>
      </c>
      <c r="C24" s="8" t="s">
        <v>34</v>
      </c>
      <c r="D24" s="36" t="s">
        <v>52</v>
      </c>
      <c r="E24" s="8" t="s">
        <v>53</v>
      </c>
      <c r="F24" s="3" t="s">
        <v>51</v>
      </c>
      <c r="G24" s="34" t="n">
        <v>1.3</v>
      </c>
      <c r="H24" s="3" t="s">
        <v>38</v>
      </c>
      <c r="I24" s="4" t="n">
        <v>229.56</v>
      </c>
      <c r="J24" s="33" t="n">
        <v>229.56</v>
      </c>
    </row>
    <row r="25" s="35" customFormat="true" ht="30" hidden="false" customHeight="false" outlineLevel="0" collapsed="false">
      <c r="A25" s="0" t="n">
        <v>13</v>
      </c>
      <c r="B25" s="7" t="s">
        <v>33</v>
      </c>
      <c r="C25" s="8" t="s">
        <v>34</v>
      </c>
      <c r="D25" s="36" t="s">
        <v>54</v>
      </c>
      <c r="E25" s="8" t="s">
        <v>55</v>
      </c>
      <c r="F25" s="3" t="s">
        <v>51</v>
      </c>
      <c r="G25" s="34" t="n">
        <v>1.3</v>
      </c>
      <c r="H25" s="3" t="s">
        <v>38</v>
      </c>
      <c r="I25" s="4" t="n">
        <v>328.34</v>
      </c>
      <c r="J25" s="33" t="n">
        <v>328.34</v>
      </c>
    </row>
    <row r="26" s="35" customFormat="true" ht="30" hidden="false" customHeight="false" outlineLevel="0" collapsed="false">
      <c r="A26" s="0" t="n">
        <v>14</v>
      </c>
      <c r="B26" s="7" t="s">
        <v>33</v>
      </c>
      <c r="C26" s="8" t="s">
        <v>34</v>
      </c>
      <c r="D26" s="36" t="s">
        <v>56</v>
      </c>
      <c r="E26" s="8" t="s">
        <v>57</v>
      </c>
      <c r="F26" s="3" t="s">
        <v>58</v>
      </c>
      <c r="G26" s="34" t="n">
        <v>1.2</v>
      </c>
      <c r="H26" s="3" t="s">
        <v>38</v>
      </c>
      <c r="I26" s="4" t="s">
        <v>59</v>
      </c>
      <c r="J26" s="33" t="n">
        <v>291.666666666667</v>
      </c>
    </row>
    <row r="27" s="35" customFormat="true" ht="30" hidden="false" customHeight="false" outlineLevel="0" collapsed="false">
      <c r="A27" s="0" t="n">
        <v>15</v>
      </c>
      <c r="B27" s="7" t="s">
        <v>33</v>
      </c>
      <c r="C27" s="8" t="s">
        <v>34</v>
      </c>
      <c r="D27" s="36" t="s">
        <v>60</v>
      </c>
      <c r="E27" s="8" t="s">
        <v>61</v>
      </c>
      <c r="F27" s="3" t="s">
        <v>51</v>
      </c>
      <c r="G27" s="34" t="n">
        <v>1.2</v>
      </c>
      <c r="H27" s="3" t="s">
        <v>38</v>
      </c>
      <c r="I27" s="4" t="n">
        <v>357.2</v>
      </c>
      <c r="J27" s="33" t="n">
        <v>357.2</v>
      </c>
    </row>
    <row r="28" s="35" customFormat="true" ht="30" hidden="false" customHeight="false" outlineLevel="0" collapsed="false">
      <c r="A28" s="0" t="n">
        <v>16</v>
      </c>
      <c r="B28" s="7" t="s">
        <v>33</v>
      </c>
      <c r="C28" s="8" t="s">
        <v>34</v>
      </c>
      <c r="D28" s="36" t="s">
        <v>62</v>
      </c>
      <c r="E28" s="36" t="s">
        <v>63</v>
      </c>
      <c r="F28" s="3" t="s">
        <v>64</v>
      </c>
      <c r="G28" s="34" t="n">
        <v>2.7</v>
      </c>
      <c r="H28" s="3" t="s">
        <v>38</v>
      </c>
      <c r="I28" s="37" t="n">
        <v>1397.33</v>
      </c>
      <c r="J28" s="33" t="n">
        <v>875.660133333333</v>
      </c>
    </row>
    <row r="29" s="35" customFormat="true" ht="30" hidden="false" customHeight="false" outlineLevel="0" collapsed="false">
      <c r="A29" s="0" t="n">
        <v>17</v>
      </c>
      <c r="B29" s="7" t="s">
        <v>33</v>
      </c>
      <c r="C29" s="8" t="s">
        <v>34</v>
      </c>
      <c r="D29" s="45" t="s">
        <v>62</v>
      </c>
      <c r="E29" s="45" t="s">
        <v>63</v>
      </c>
      <c r="F29" s="30" t="s">
        <v>65</v>
      </c>
      <c r="G29" s="31" t="n">
        <v>1.8</v>
      </c>
      <c r="H29" s="30" t="s">
        <v>38</v>
      </c>
      <c r="I29" s="40"/>
      <c r="J29" s="33" t="n">
        <v>521.669866666667</v>
      </c>
    </row>
    <row r="30" s="35" customFormat="true" ht="30" hidden="false" customHeight="false" outlineLevel="0" collapsed="false">
      <c r="A30" s="0" t="n">
        <v>18</v>
      </c>
      <c r="B30" s="7" t="s">
        <v>33</v>
      </c>
      <c r="C30" s="8" t="s">
        <v>34</v>
      </c>
      <c r="D30" s="36" t="s">
        <v>66</v>
      </c>
      <c r="E30" s="8" t="s">
        <v>67</v>
      </c>
      <c r="F30" s="3" t="s">
        <v>68</v>
      </c>
      <c r="G30" s="34" t="n">
        <v>0.46</v>
      </c>
      <c r="H30" s="3" t="s">
        <v>38</v>
      </c>
      <c r="I30" s="4" t="n">
        <v>100</v>
      </c>
      <c r="J30" s="33" t="n">
        <v>100</v>
      </c>
    </row>
    <row r="31" s="35" customFormat="true" ht="30" hidden="false" customHeight="false" outlineLevel="0" collapsed="false">
      <c r="A31" s="0" t="n">
        <v>19</v>
      </c>
      <c r="B31" s="7" t="s">
        <v>33</v>
      </c>
      <c r="C31" s="46" t="s">
        <v>34</v>
      </c>
      <c r="D31" s="36" t="s">
        <v>69</v>
      </c>
      <c r="E31" s="8" t="s">
        <v>70</v>
      </c>
      <c r="F31" s="3" t="s">
        <v>65</v>
      </c>
      <c r="G31" s="34" t="n">
        <v>0.4</v>
      </c>
      <c r="H31" s="3" t="s">
        <v>38</v>
      </c>
      <c r="I31" s="4" t="n">
        <v>400</v>
      </c>
      <c r="J31" s="33" t="n">
        <v>400</v>
      </c>
    </row>
    <row r="32" s="35" customFormat="true" ht="30" hidden="false" customHeight="false" outlineLevel="0" collapsed="false">
      <c r="A32" s="0" t="n">
        <v>20</v>
      </c>
      <c r="B32" s="7" t="s">
        <v>33</v>
      </c>
      <c r="C32" s="46" t="s">
        <v>34</v>
      </c>
      <c r="D32" s="36" t="s">
        <v>69</v>
      </c>
      <c r="E32" s="8" t="s">
        <v>70</v>
      </c>
      <c r="F32" s="3" t="s">
        <v>71</v>
      </c>
      <c r="G32" s="34" t="s">
        <v>59</v>
      </c>
      <c r="H32" s="3" t="s">
        <v>38</v>
      </c>
      <c r="I32" s="4" t="n">
        <v>480</v>
      </c>
      <c r="J32" s="33" t="n">
        <v>480</v>
      </c>
    </row>
    <row r="33" s="35" customFormat="true" ht="30" hidden="false" customHeight="false" outlineLevel="0" collapsed="false">
      <c r="A33" s="0" t="n">
        <v>21</v>
      </c>
      <c r="B33" s="7" t="s">
        <v>33</v>
      </c>
      <c r="C33" s="8" t="s">
        <v>34</v>
      </c>
      <c r="D33" s="36" t="s">
        <v>72</v>
      </c>
      <c r="E33" s="8" t="s">
        <v>73</v>
      </c>
      <c r="F33" s="3" t="s">
        <v>74</v>
      </c>
      <c r="G33" s="34" t="n">
        <v>2.23</v>
      </c>
      <c r="H33" s="47" t="s">
        <v>75</v>
      </c>
      <c r="I33" s="37" t="n">
        <v>1247.05</v>
      </c>
      <c r="J33" s="33" t="n">
        <v>785.812328767123</v>
      </c>
    </row>
    <row r="34" s="35" customFormat="true" ht="30" hidden="false" customHeight="false" outlineLevel="0" collapsed="false">
      <c r="A34" s="0" t="n">
        <v>22</v>
      </c>
      <c r="B34" s="7" t="s">
        <v>33</v>
      </c>
      <c r="C34" s="8" t="s">
        <v>34</v>
      </c>
      <c r="D34" s="45" t="s">
        <v>72</v>
      </c>
      <c r="E34" s="43" t="s">
        <v>76</v>
      </c>
      <c r="F34" s="30" t="s">
        <v>77</v>
      </c>
      <c r="G34" s="31" t="n">
        <v>2.23</v>
      </c>
      <c r="H34" s="48" t="s">
        <v>78</v>
      </c>
      <c r="I34" s="40"/>
      <c r="J34" s="33" t="n">
        <v>461.237671232877</v>
      </c>
    </row>
    <row r="35" s="35" customFormat="true" ht="30" hidden="false" customHeight="false" outlineLevel="0" collapsed="false">
      <c r="A35" s="0" t="n">
        <v>23</v>
      </c>
      <c r="B35" s="7" t="s">
        <v>33</v>
      </c>
      <c r="C35" s="8" t="s">
        <v>34</v>
      </c>
      <c r="D35" s="36" t="s">
        <v>79</v>
      </c>
      <c r="E35" s="8" t="s">
        <v>80</v>
      </c>
      <c r="F35" s="3" t="s">
        <v>51</v>
      </c>
      <c r="G35" s="34" t="n">
        <v>1.6</v>
      </c>
      <c r="H35" s="48" t="s">
        <v>78</v>
      </c>
      <c r="I35" s="4" t="n">
        <v>294.48</v>
      </c>
      <c r="J35" s="33" t="n">
        <v>294.48</v>
      </c>
    </row>
    <row r="36" customFormat="false" ht="45" hidden="false" customHeight="false" outlineLevel="0" collapsed="false">
      <c r="B36" s="49" t="s">
        <v>81</v>
      </c>
      <c r="C36" s="50"/>
      <c r="D36" s="50"/>
      <c r="E36" s="50"/>
      <c r="F36" s="50" t="s">
        <v>82</v>
      </c>
      <c r="G36" s="51" t="n">
        <f aca="false">G13+G14+G15+G16+G17+G18+G19+G20+G21+G22+G23+G24+G25+G26+G27+G28+G29+G30+G31+G33+G34+G35</f>
        <v>46.75</v>
      </c>
      <c r="H36" s="50"/>
      <c r="I36" s="50"/>
      <c r="J36" s="52" t="n">
        <f aca="false">J13+J14+J15+J16+J17+J18+J19+J20+J21+J22+J23+J24+J25+J26+J27+J28+J29+J30+J31+J32+J33+J34+J35</f>
        <v>19882.5466666667</v>
      </c>
      <c r="K36" s="53" t="s">
        <v>83</v>
      </c>
      <c r="L36" s="54"/>
    </row>
    <row r="37" customFormat="false" ht="45" hidden="false" customHeight="false" outlineLevel="0" collapsed="false">
      <c r="F37" s="55" t="s">
        <v>84</v>
      </c>
      <c r="G37" s="0" t="s">
        <v>59</v>
      </c>
      <c r="J37" s="56"/>
    </row>
    <row r="38" customFormat="false" ht="15" hidden="false" customHeight="false" outlineLevel="0" collapsed="false">
      <c r="F38" s="55" t="s">
        <v>85</v>
      </c>
    </row>
    <row r="39" customFormat="false" ht="30" hidden="false" customHeight="false" outlineLevel="0" collapsed="false">
      <c r="B39" s="49" t="s">
        <v>86</v>
      </c>
      <c r="F39" s="50" t="n">
        <f aca="false">9+25</f>
        <v>34</v>
      </c>
      <c r="G39" s="51" t="n">
        <f aca="false">G12+G36</f>
        <v>57.831</v>
      </c>
      <c r="J39" s="56" t="n">
        <f aca="false">J36/1000+J12/1000</f>
        <v>26.2003466666667</v>
      </c>
    </row>
    <row r="42" customFormat="false" ht="15" hidden="false" customHeight="false" outlineLevel="0" collapsed="false">
      <c r="B42" s="57" t="s">
        <v>87</v>
      </c>
    </row>
    <row r="43" customFormat="false" ht="36.75" hidden="false" customHeight="false" outlineLevel="0" collapsed="false">
      <c r="C43" s="58" t="s">
        <v>88</v>
      </c>
      <c r="D43" s="58" t="s">
        <v>89</v>
      </c>
    </row>
    <row r="44" customFormat="false" ht="90" hidden="false" customHeight="false" outlineLevel="0" collapsed="false">
      <c r="B44" s="59" t="s">
        <v>90</v>
      </c>
      <c r="C44" s="60" t="s">
        <v>91</v>
      </c>
      <c r="D44" s="60" t="s">
        <v>92</v>
      </c>
    </row>
    <row r="45" customFormat="false" ht="15" hidden="false" customHeight="false" outlineLevel="0" collapsed="false">
      <c r="B45" s="0" t="s">
        <v>93</v>
      </c>
      <c r="C45" s="0" t="s">
        <v>94</v>
      </c>
      <c r="D45" s="0" t="s">
        <v>94</v>
      </c>
    </row>
    <row r="48" customFormat="false" ht="15" hidden="false" customHeight="false" outlineLevel="0" collapsed="false">
      <c r="B48" s="61" t="s">
        <v>95</v>
      </c>
    </row>
    <row r="49" customFormat="false" ht="15" hidden="false" customHeight="false" outlineLevel="0" collapsed="false">
      <c r="B49" s="57" t="s">
        <v>96</v>
      </c>
    </row>
    <row r="50" customFormat="false" ht="15" hidden="false" customHeight="false" outlineLevel="0" collapsed="false">
      <c r="C50" s="0" t="s">
        <v>19</v>
      </c>
      <c r="D50" s="0" t="s">
        <v>97</v>
      </c>
    </row>
    <row r="51" customFormat="false" ht="15" hidden="false" customHeight="false" outlineLevel="0" collapsed="false">
      <c r="B51" s="0" t="s">
        <v>93</v>
      </c>
      <c r="C51" s="62" t="n">
        <v>4450</v>
      </c>
      <c r="D51" s="62" t="n">
        <f aca="false">88700-C51</f>
        <v>84250</v>
      </c>
      <c r="E51" s="0" t="s">
        <v>98</v>
      </c>
    </row>
    <row r="52" customFormat="false" ht="15" hidden="false" customHeight="false" outlineLevel="0" collapsed="false">
      <c r="B52" s="0" t="s">
        <v>99</v>
      </c>
      <c r="C52" s="62" t="n">
        <v>11300</v>
      </c>
      <c r="D52" s="62" t="n">
        <v>0</v>
      </c>
      <c r="E52" s="0" t="s">
        <v>100</v>
      </c>
    </row>
    <row r="54" customFormat="false" ht="15" hidden="false" customHeight="false" outlineLevel="0" collapsed="false">
      <c r="B54" s="57" t="s">
        <v>101</v>
      </c>
    </row>
    <row r="55" customFormat="false" ht="15" hidden="false" customHeight="false" outlineLevel="0" collapsed="false">
      <c r="B55" s="0" t="s">
        <v>102</v>
      </c>
      <c r="C55" s="0" t="s">
        <v>19</v>
      </c>
      <c r="D55" s="0" t="s">
        <v>97</v>
      </c>
    </row>
    <row r="56" customFormat="false" ht="15" hidden="false" customHeight="false" outlineLevel="0" collapsed="false">
      <c r="B56" s="0" t="s">
        <v>93</v>
      </c>
      <c r="C56" s="0" t="n">
        <v>0</v>
      </c>
      <c r="D56" s="62" t="n">
        <v>88700</v>
      </c>
      <c r="E56" s="0" t="s">
        <v>103</v>
      </c>
    </row>
    <row r="57" customFormat="false" ht="15" hidden="false" customHeight="false" outlineLevel="0" collapsed="false">
      <c r="B57" s="0" t="s">
        <v>99</v>
      </c>
      <c r="C57" s="0" t="n">
        <v>0</v>
      </c>
      <c r="D57" s="62" t="n">
        <v>11300</v>
      </c>
    </row>
    <row r="59" customFormat="false" ht="15" hidden="false" customHeight="false" outlineLevel="0" collapsed="false">
      <c r="B59" s="57" t="s">
        <v>104</v>
      </c>
    </row>
    <row r="60" customFormat="false" ht="15" hidden="false" customHeight="false" outlineLevel="0" collapsed="false">
      <c r="B60" s="62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2018-08-06T06:45:59Z</dcterms:created>
  <dc:creator>Добровольская</dc:creator>
  <dc:description/>
  <dc:language>en-US</dc:language>
  <cp:lastModifiedBy/>
  <cp:lastPrinted>2020-02-14T06:33:23Z</cp:lastPrinted>
  <dcterms:modified xsi:type="dcterms:W3CDTF">2022-10-17T11:09:30Z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