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20" windowWidth="30120" windowHeight="13485"/>
  </bookViews>
  <sheets>
    <sheet name="ЗВ для Никиты +ВЭС" sheetId="11" r:id="rId1"/>
  </sheets>
  <calcPr calcId="145621"/>
</workbook>
</file>

<file path=xl/calcChain.xml><?xml version="1.0" encoding="utf-8"?>
<calcChain xmlns="http://schemas.openxmlformats.org/spreadsheetml/2006/main">
  <c r="R19" i="11" l="1"/>
  <c r="R14" i="11"/>
  <c r="Q28" i="11"/>
  <c r="Q27" i="11"/>
  <c r="R13" i="11"/>
  <c r="Q7" i="11"/>
  <c r="Q9" i="11"/>
  <c r="Q13" i="11"/>
  <c r="Q14" i="11"/>
  <c r="Q16" i="11"/>
  <c r="Q17" i="11"/>
  <c r="Q19" i="11"/>
  <c r="Q20" i="11"/>
  <c r="Q21" i="11"/>
  <c r="Q23" i="11"/>
  <c r="Q26" i="11"/>
  <c r="Q4" i="11"/>
</calcChain>
</file>

<file path=xl/sharedStrings.xml><?xml version="1.0" encoding="utf-8"?>
<sst xmlns="http://schemas.openxmlformats.org/spreadsheetml/2006/main" count="42" uniqueCount="34">
  <si>
    <t>газ</t>
  </si>
  <si>
    <t>уголь</t>
  </si>
  <si>
    <t>дрова</t>
  </si>
  <si>
    <t>СФО</t>
  </si>
  <si>
    <t xml:space="preserve">Красноярский край </t>
  </si>
  <si>
    <t xml:space="preserve">Кемеровская область </t>
  </si>
  <si>
    <t>ДФО</t>
  </si>
  <si>
    <t xml:space="preserve">Камчатский край </t>
  </si>
  <si>
    <t xml:space="preserve">Приморский край </t>
  </si>
  <si>
    <t>СФО+ДФО</t>
  </si>
  <si>
    <t>Сахалинская область</t>
  </si>
  <si>
    <t>Магаданская область</t>
  </si>
  <si>
    <t>Чукотский АО</t>
  </si>
  <si>
    <t>всего</t>
  </si>
  <si>
    <t>арктические</t>
  </si>
  <si>
    <t>Курильские острова</t>
  </si>
  <si>
    <t>Республика Алтай</t>
  </si>
  <si>
    <t>Республика Тыва</t>
  </si>
  <si>
    <t>Томская область</t>
  </si>
  <si>
    <t>Республика Саха (Якутия)</t>
  </si>
  <si>
    <t>Забайкальский край</t>
  </si>
  <si>
    <t>Амурская область</t>
  </si>
  <si>
    <t>Хабаровский край</t>
  </si>
  <si>
    <t>о.Сахалин</t>
  </si>
  <si>
    <t>южный районы</t>
  </si>
  <si>
    <t>выброс в зависимости от видов топлива</t>
  </si>
  <si>
    <t>нефть +ГКТ</t>
  </si>
  <si>
    <t>Икутская область</t>
  </si>
  <si>
    <t>нефтепродукты (бензин, дизель) на котельных и  на ДЭС</t>
  </si>
  <si>
    <t>Выбросы загрязняющих веществ от котельных и ДЭС в удаленных и труднодоступных территориях востока России, тыс. т</t>
  </si>
  <si>
    <t>разница только для шести субъектов по нефтепродуктам</t>
  </si>
  <si>
    <t>замещение дизельного топлива ВЭС</t>
  </si>
  <si>
    <t xml:space="preserve">Выбросы снизились на 0,8 тыс. т (или 790 тонн) в год </t>
  </si>
  <si>
    <t xml:space="preserve">расход ДТ снизился на 18,3 тыс. т/год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</si>
</sst>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8" formatCode="0.00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2" fontId="0" fillId="0" borderId="0" xfId="0" applyNumberFormat="1"/>
    <xf numFmtId="165" fontId="0" fillId="2" borderId="0" xfId="0" applyNumberFormat="1" applyFill="1"/>
    <xf numFmtId="0" fontId="0" fillId="2" borderId="0" xfId="0" applyFill="1"/>
    <xf numFmtId="1" fontId="3" fillId="0" borderId="0" xfId="0" applyNumberFormat="1" applyFont="1"/>
    <xf numFmtId="2" fontId="2" fillId="0" borderId="0" xfId="0" applyNumberFormat="1" applyFont="1"/>
    <xf numFmtId="0" fontId="2" fillId="0" borderId="0" xfId="0" applyFont="1"/>
    <xf numFmtId="2" fontId="4" fillId="0" borderId="0" xfId="0" applyNumberFormat="1" applyFont="1"/>
    <xf numFmtId="1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2" fontId="3" fillId="0" borderId="0" xfId="0" applyNumberFormat="1" applyFont="1"/>
    <xf numFmtId="165" fontId="0" fillId="3" borderId="0" xfId="0" applyNumberFormat="1" applyFill="1"/>
    <xf numFmtId="2" fontId="0" fillId="3" borderId="0" xfId="0" applyNumberFormat="1" applyFill="1"/>
    <xf numFmtId="168" fontId="0" fillId="0" borderId="0" xfId="0" applyNumberFormat="1"/>
    <xf numFmtId="164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0"/>
  <sheetViews>
    <sheetView tabSelected="1" workbookViewId="0">
      <selection activeCell="M40" sqref="M40"/>
    </sheetView>
  </sheetViews>
  <sheetFormatPr defaultRowHeight="15" x14ac:dyDescent="0.25"/>
  <cols>
    <col min="1" max="1" width="5" customWidth="1"/>
    <col min="2" max="2" width="25.5703125" customWidth="1"/>
    <col min="6" max="6" width="11.7109375" customWidth="1"/>
    <col min="7" max="7" width="15.28515625" customWidth="1"/>
  </cols>
  <sheetData>
    <row r="1" spans="2:18" x14ac:dyDescent="0.25">
      <c r="B1" t="s">
        <v>29</v>
      </c>
    </row>
    <row r="2" spans="2:18" x14ac:dyDescent="0.25">
      <c r="C2" t="s">
        <v>25</v>
      </c>
      <c r="Q2" t="s">
        <v>31</v>
      </c>
    </row>
    <row r="3" spans="2:18" x14ac:dyDescent="0.25">
      <c r="C3" s="10" t="s">
        <v>13</v>
      </c>
      <c r="D3" s="10" t="s">
        <v>1</v>
      </c>
      <c r="E3" s="10" t="s">
        <v>0</v>
      </c>
      <c r="F3" s="10" t="s">
        <v>26</v>
      </c>
      <c r="G3" s="11" t="s">
        <v>28</v>
      </c>
      <c r="H3" s="10" t="s">
        <v>2</v>
      </c>
      <c r="J3" t="s">
        <v>13</v>
      </c>
      <c r="K3" t="s">
        <v>1</v>
      </c>
      <c r="L3" t="s">
        <v>0</v>
      </c>
      <c r="M3" t="s">
        <v>26</v>
      </c>
      <c r="N3" t="s">
        <v>28</v>
      </c>
      <c r="O3" t="s">
        <v>2</v>
      </c>
      <c r="Q3" s="11" t="s">
        <v>30</v>
      </c>
    </row>
    <row r="4" spans="2:18" x14ac:dyDescent="0.25">
      <c r="B4" s="4" t="s">
        <v>3</v>
      </c>
      <c r="C4" s="3">
        <v>43.899589998873296</v>
      </c>
      <c r="D4" s="3">
        <v>36.494037896923324</v>
      </c>
      <c r="E4" s="3">
        <v>0.69487128185272684</v>
      </c>
      <c r="F4" s="3">
        <v>2.9586694083901204</v>
      </c>
      <c r="G4" s="3">
        <v>3.4370960844187106</v>
      </c>
      <c r="H4" s="3">
        <v>0.31491532728841981</v>
      </c>
      <c r="J4" s="14">
        <v>43.817340890629069</v>
      </c>
      <c r="K4" s="14">
        <v>36.494037896923324</v>
      </c>
      <c r="L4" s="14">
        <v>0.69487128185272684</v>
      </c>
      <c r="M4" s="14">
        <v>2.9586694083901204</v>
      </c>
      <c r="N4" s="15">
        <v>3.3548469761744792</v>
      </c>
      <c r="O4" s="14">
        <v>0.31491532728841981</v>
      </c>
      <c r="P4" s="2"/>
      <c r="Q4" s="15">
        <f>G4-N4</f>
        <v>8.2249108244231373E-2</v>
      </c>
    </row>
    <row r="5" spans="2:18" x14ac:dyDescent="0.25">
      <c r="B5" t="s">
        <v>16</v>
      </c>
      <c r="C5" s="2">
        <v>4.0196508054064425E-2</v>
      </c>
      <c r="D5" s="1">
        <v>0</v>
      </c>
      <c r="E5" s="1">
        <v>0</v>
      </c>
      <c r="F5" s="1">
        <v>0</v>
      </c>
      <c r="G5" s="2">
        <v>4.0196508054064425E-2</v>
      </c>
      <c r="H5" s="1">
        <v>0</v>
      </c>
      <c r="J5" s="2">
        <v>4.0196508054064398E-2</v>
      </c>
      <c r="K5" s="1">
        <v>0</v>
      </c>
      <c r="L5" s="1">
        <v>0</v>
      </c>
      <c r="M5" s="1">
        <v>0</v>
      </c>
      <c r="N5" s="2">
        <v>4.0196508054064425E-2</v>
      </c>
      <c r="O5" s="1">
        <v>0</v>
      </c>
      <c r="P5" s="2"/>
      <c r="Q5" s="16"/>
    </row>
    <row r="6" spans="2:18" x14ac:dyDescent="0.25">
      <c r="B6" t="s">
        <v>17</v>
      </c>
      <c r="C6" s="2">
        <v>0.28999475517601814</v>
      </c>
      <c r="D6" s="1">
        <v>0</v>
      </c>
      <c r="E6" s="1">
        <v>0</v>
      </c>
      <c r="F6" s="1">
        <v>0</v>
      </c>
      <c r="G6" s="2">
        <v>0.28999475517601814</v>
      </c>
      <c r="H6" s="1">
        <v>0</v>
      </c>
      <c r="J6" s="2">
        <v>0.28999475517601814</v>
      </c>
      <c r="K6" s="1">
        <v>0</v>
      </c>
      <c r="L6" s="1">
        <v>0</v>
      </c>
      <c r="M6" s="1">
        <v>0</v>
      </c>
      <c r="N6" s="2">
        <v>0.28999475517601814</v>
      </c>
      <c r="O6" s="1">
        <v>0</v>
      </c>
      <c r="P6" s="2"/>
      <c r="Q6" s="2"/>
    </row>
    <row r="7" spans="2:18" x14ac:dyDescent="0.25">
      <c r="B7" s="7" t="s">
        <v>4</v>
      </c>
      <c r="C7" s="6">
        <v>42.451469733097007</v>
      </c>
      <c r="D7" s="6">
        <v>36.494037896923324</v>
      </c>
      <c r="E7" s="6">
        <v>0.69487128185272684</v>
      </c>
      <c r="F7" s="6">
        <v>2.9336136955850201</v>
      </c>
      <c r="G7" s="6">
        <v>2.1416999073752558</v>
      </c>
      <c r="H7" s="6">
        <v>0.18724695136068203</v>
      </c>
      <c r="J7" s="6">
        <v>42.36922062485278</v>
      </c>
      <c r="K7" s="6">
        <v>36.494037896923324</v>
      </c>
      <c r="L7" s="6">
        <v>0.69487128185272684</v>
      </c>
      <c r="M7" s="6">
        <v>2.9336136955850201</v>
      </c>
      <c r="N7" s="6">
        <v>2.0594507991310245</v>
      </c>
      <c r="O7" s="6">
        <v>0.18724695136068203</v>
      </c>
      <c r="P7" s="6"/>
      <c r="Q7" s="6">
        <f t="shared" ref="Q5:Q27" si="0">G7-N7</f>
        <v>8.2249108244231373E-2</v>
      </c>
    </row>
    <row r="8" spans="2:18" x14ac:dyDescent="0.25">
      <c r="B8" s="12" t="s">
        <v>24</v>
      </c>
      <c r="C8" s="2">
        <v>4.7026237611410897</v>
      </c>
      <c r="D8" s="2">
        <v>1.709093895104757</v>
      </c>
      <c r="E8" s="1">
        <v>0</v>
      </c>
      <c r="F8" s="2">
        <v>1.9862892075084475</v>
      </c>
      <c r="G8" s="2">
        <v>0.9221284079093931</v>
      </c>
      <c r="H8" s="2">
        <v>8.5112250618491855E-2</v>
      </c>
      <c r="J8" s="13">
        <v>4.7026237611410897</v>
      </c>
      <c r="K8" s="13">
        <v>1.709093895104757</v>
      </c>
      <c r="L8" s="13">
        <v>0</v>
      </c>
      <c r="M8" s="13">
        <v>1.9862892075084475</v>
      </c>
      <c r="N8" s="13">
        <v>0.92212840790939299</v>
      </c>
      <c r="O8" s="13">
        <v>8.5112250618491855E-2</v>
      </c>
      <c r="P8" s="13"/>
      <c r="Q8" s="13"/>
    </row>
    <row r="9" spans="2:18" x14ac:dyDescent="0.25">
      <c r="B9" s="12" t="s">
        <v>14</v>
      </c>
      <c r="C9" s="2">
        <v>37.748845971955923</v>
      </c>
      <c r="D9" s="2">
        <v>34.784944001818566</v>
      </c>
      <c r="E9" s="2">
        <v>0.69487128185272684</v>
      </c>
      <c r="F9" s="2">
        <v>0.94732448807657255</v>
      </c>
      <c r="G9" s="2">
        <v>1.2195714994658629</v>
      </c>
      <c r="H9" s="2">
        <v>0.10213470074219019</v>
      </c>
      <c r="J9" s="13">
        <v>37.666596863711689</v>
      </c>
      <c r="K9" s="13">
        <v>34.784944001818566</v>
      </c>
      <c r="L9" s="13">
        <v>0.69487128185272684</v>
      </c>
      <c r="M9" s="13">
        <v>0.94732448807657255</v>
      </c>
      <c r="N9" s="13">
        <v>1.1373223912216313</v>
      </c>
      <c r="O9" s="13">
        <v>0.10213470074219019</v>
      </c>
      <c r="P9" s="13"/>
      <c r="Q9" s="13">
        <f t="shared" si="0"/>
        <v>8.2249108244231595E-2</v>
      </c>
    </row>
    <row r="10" spans="2:18" x14ac:dyDescent="0.25">
      <c r="B10" t="s">
        <v>27</v>
      </c>
      <c r="C10" s="2">
        <v>0.78911573674276081</v>
      </c>
      <c r="D10" s="1">
        <v>0</v>
      </c>
      <c r="E10" s="1">
        <v>0</v>
      </c>
      <c r="F10" s="2">
        <v>2.5055712805100525E-2</v>
      </c>
      <c r="G10" s="2">
        <v>0.63639164800992243</v>
      </c>
      <c r="H10" s="2">
        <v>0.12766837592773778</v>
      </c>
      <c r="J10" s="2">
        <v>0.78911573674276081</v>
      </c>
      <c r="K10" s="1">
        <v>0</v>
      </c>
      <c r="L10" s="1">
        <v>0</v>
      </c>
      <c r="M10" s="2">
        <v>2.5055712805100525E-2</v>
      </c>
      <c r="N10" s="2">
        <v>0.63639164800992243</v>
      </c>
      <c r="O10" s="2">
        <v>0.12766837592773778</v>
      </c>
      <c r="P10" s="2"/>
      <c r="Q10" s="2"/>
    </row>
    <row r="11" spans="2:18" x14ac:dyDescent="0.25">
      <c r="B11" t="s">
        <v>5</v>
      </c>
      <c r="C11" s="2">
        <v>2.2134513733315438E-2</v>
      </c>
      <c r="D11" s="1">
        <v>0</v>
      </c>
      <c r="E11" s="1">
        <v>0</v>
      </c>
      <c r="F11" s="1">
        <v>0</v>
      </c>
      <c r="G11" s="2">
        <v>2.2134513733315438E-2</v>
      </c>
      <c r="H11" s="1">
        <v>0</v>
      </c>
      <c r="J11" s="2">
        <v>2.2134513733315438E-2</v>
      </c>
      <c r="K11" s="1">
        <v>0</v>
      </c>
      <c r="L11" s="1">
        <v>0</v>
      </c>
      <c r="M11" s="1">
        <v>0</v>
      </c>
      <c r="N11" s="2">
        <v>2.2134513733315438E-2</v>
      </c>
      <c r="O11" s="1">
        <v>0</v>
      </c>
      <c r="P11" s="2"/>
      <c r="Q11" s="2"/>
    </row>
    <row r="12" spans="2:18" x14ac:dyDescent="0.25">
      <c r="B12" t="s">
        <v>18</v>
      </c>
      <c r="C12" s="2">
        <v>0.30667875207013418</v>
      </c>
      <c r="D12" s="1">
        <v>0</v>
      </c>
      <c r="E12" s="1">
        <v>0</v>
      </c>
      <c r="F12" s="1">
        <v>0</v>
      </c>
      <c r="G12" s="2">
        <v>0.30667875207013418</v>
      </c>
      <c r="H12" s="1">
        <v>0</v>
      </c>
      <c r="J12" s="2">
        <v>0.30667875207013418</v>
      </c>
      <c r="K12" s="1">
        <v>0</v>
      </c>
      <c r="L12" s="1">
        <v>0</v>
      </c>
      <c r="M12" s="1">
        <v>0</v>
      </c>
      <c r="N12" s="2">
        <v>0.30667875207013418</v>
      </c>
      <c r="O12" s="1">
        <v>0</v>
      </c>
      <c r="P12" s="2"/>
      <c r="Q12" s="2"/>
    </row>
    <row r="13" spans="2:18" x14ac:dyDescent="0.25">
      <c r="B13" s="4" t="s">
        <v>6</v>
      </c>
      <c r="C13" s="3">
        <v>101.81954489432908</v>
      </c>
      <c r="D13" s="3">
        <v>84.538034271721656</v>
      </c>
      <c r="E13" s="3">
        <v>0.43807775515070196</v>
      </c>
      <c r="F13" s="3">
        <v>2.4285358995658308</v>
      </c>
      <c r="G13" s="3">
        <v>13.487173436149334</v>
      </c>
      <c r="H13" s="3">
        <v>0.9277235317415613</v>
      </c>
      <c r="J13" s="14">
        <v>101.10876697298758</v>
      </c>
      <c r="K13" s="14">
        <v>84.538034271721656</v>
      </c>
      <c r="L13" s="14">
        <v>0.43807775515070196</v>
      </c>
      <c r="M13" s="14">
        <v>2.4285358995658308</v>
      </c>
      <c r="N13" s="14">
        <v>12.776395514807824</v>
      </c>
      <c r="O13" s="14">
        <v>0.9277235317415613</v>
      </c>
      <c r="P13" s="2"/>
      <c r="Q13" s="15">
        <f t="shared" si="0"/>
        <v>0.71077792134150997</v>
      </c>
      <c r="R13" s="8">
        <f>Q14+Q17+Q19+Q23+Q26</f>
        <v>0.71077792134151052</v>
      </c>
    </row>
    <row r="14" spans="2:18" x14ac:dyDescent="0.25">
      <c r="B14" s="7" t="s">
        <v>19</v>
      </c>
      <c r="C14" s="6">
        <v>48.074271675476588</v>
      </c>
      <c r="D14" s="6">
        <v>41.072164434420088</v>
      </c>
      <c r="E14" s="6">
        <v>0.15151304347826089</v>
      </c>
      <c r="F14" s="6">
        <v>2.4285358995658308</v>
      </c>
      <c r="G14" s="6">
        <v>4.4135470729505553</v>
      </c>
      <c r="H14" s="6">
        <v>8.5112250618491845E-3</v>
      </c>
      <c r="J14" s="6">
        <v>47.991530539903145</v>
      </c>
      <c r="K14" s="6">
        <v>41.072164434420088</v>
      </c>
      <c r="L14" s="6">
        <v>0.15151304347826089</v>
      </c>
      <c r="M14" s="6">
        <v>2.4285358995658308</v>
      </c>
      <c r="N14" s="6">
        <v>4.3308059373771135</v>
      </c>
      <c r="O14" s="6">
        <v>8.5112250618491845E-3</v>
      </c>
      <c r="P14" s="6"/>
      <c r="Q14" s="6">
        <f t="shared" si="0"/>
        <v>8.274113557344176E-2</v>
      </c>
      <c r="R14" s="8">
        <f>Q15+Q16</f>
        <v>8.274113557344176E-2</v>
      </c>
    </row>
    <row r="15" spans="2:18" x14ac:dyDescent="0.25">
      <c r="B15" s="12" t="s">
        <v>24</v>
      </c>
      <c r="C15" s="2">
        <v>8.3434241511656833</v>
      </c>
      <c r="D15" s="2">
        <v>7.2360948317501901</v>
      </c>
      <c r="E15" s="2">
        <v>0.15151304347826089</v>
      </c>
      <c r="F15" s="2">
        <v>7.3423757756676644E-2</v>
      </c>
      <c r="G15" s="2">
        <v>0.87388129311870721</v>
      </c>
      <c r="H15" s="2">
        <v>8.5112250618491845E-3</v>
      </c>
      <c r="J15" s="13">
        <v>8.3434241511656833</v>
      </c>
      <c r="K15" s="13">
        <v>7.2360948317501901</v>
      </c>
      <c r="L15" s="13">
        <v>0.15151304347826089</v>
      </c>
      <c r="M15" s="13">
        <v>7.3423757756676644E-2</v>
      </c>
      <c r="N15" s="13">
        <v>0.87388129311870721</v>
      </c>
      <c r="O15" s="13">
        <v>8.5112250618491845E-3</v>
      </c>
      <c r="P15" s="13"/>
      <c r="Q15" s="17"/>
    </row>
    <row r="16" spans="2:18" x14ac:dyDescent="0.25">
      <c r="B16" s="12" t="s">
        <v>14</v>
      </c>
      <c r="C16" s="2">
        <v>39.730847524310903</v>
      </c>
      <c r="D16" s="2">
        <v>33.836069602669902</v>
      </c>
      <c r="E16" s="2">
        <v>0</v>
      </c>
      <c r="F16" s="2">
        <v>2.3551121418091543</v>
      </c>
      <c r="G16" s="2">
        <v>3.5396657798318483</v>
      </c>
      <c r="H16" s="1">
        <v>0</v>
      </c>
      <c r="J16" s="13">
        <v>39.64810638873746</v>
      </c>
      <c r="K16" s="13">
        <v>33.836069602669902</v>
      </c>
      <c r="L16" s="13">
        <v>0</v>
      </c>
      <c r="M16" s="13">
        <v>2.3551121418091543</v>
      </c>
      <c r="N16" s="13">
        <v>3.4569246442584065</v>
      </c>
      <c r="O16" s="5">
        <v>0</v>
      </c>
      <c r="P16" s="13"/>
      <c r="Q16" s="13">
        <f t="shared" si="0"/>
        <v>8.274113557344176E-2</v>
      </c>
    </row>
    <row r="17" spans="2:18" x14ac:dyDescent="0.25">
      <c r="B17" t="s">
        <v>7</v>
      </c>
      <c r="C17" s="2">
        <v>1.5894748717042015</v>
      </c>
      <c r="D17" s="2">
        <v>0</v>
      </c>
      <c r="E17" s="2">
        <v>0.12913043478260872</v>
      </c>
      <c r="F17" s="1">
        <v>0</v>
      </c>
      <c r="G17" s="2">
        <v>1.4603444369215928</v>
      </c>
      <c r="H17" s="1">
        <v>0</v>
      </c>
      <c r="J17" s="2">
        <v>1.3816224281863312</v>
      </c>
      <c r="K17" s="1">
        <v>0</v>
      </c>
      <c r="L17" s="2">
        <v>0.12913043478260872</v>
      </c>
      <c r="M17" s="1">
        <v>0</v>
      </c>
      <c r="N17" s="2">
        <v>1.2524919934037224</v>
      </c>
      <c r="O17" s="1">
        <v>0</v>
      </c>
      <c r="P17" s="2"/>
      <c r="Q17" s="2">
        <f t="shared" si="0"/>
        <v>0.20785244351787036</v>
      </c>
    </row>
    <row r="18" spans="2:18" x14ac:dyDescent="0.25">
      <c r="B18" t="s">
        <v>22</v>
      </c>
      <c r="C18" s="2">
        <v>29.822065251504476</v>
      </c>
      <c r="D18" s="2">
        <v>25.350827529062506</v>
      </c>
      <c r="E18" s="2">
        <v>0.10520818993331059</v>
      </c>
      <c r="F18" s="1">
        <v>0</v>
      </c>
      <c r="G18" s="2">
        <v>3.6170417270659323</v>
      </c>
      <c r="H18" s="2">
        <v>0.74898780544272836</v>
      </c>
      <c r="J18" s="2">
        <v>29.822065251504476</v>
      </c>
      <c r="K18" s="2">
        <v>25.350827529062506</v>
      </c>
      <c r="L18" s="2">
        <v>0.10520818993331059</v>
      </c>
      <c r="M18" s="1">
        <v>0</v>
      </c>
      <c r="N18" s="2">
        <v>3.6170417270659323</v>
      </c>
      <c r="O18" s="2">
        <v>0.74898780544272836</v>
      </c>
      <c r="P18" s="2"/>
      <c r="Q18" s="2"/>
    </row>
    <row r="19" spans="2:18" x14ac:dyDescent="0.25">
      <c r="B19" s="7" t="s">
        <v>10</v>
      </c>
      <c r="C19" s="6">
        <v>4.9307025095354762</v>
      </c>
      <c r="D19" s="6">
        <v>2.8357556763284451</v>
      </c>
      <c r="E19" s="6">
        <v>5.2226086956521742E-2</v>
      </c>
      <c r="F19" s="9">
        <v>0</v>
      </c>
      <c r="G19" s="6">
        <v>2.0342095211886595</v>
      </c>
      <c r="H19" s="6">
        <v>8.5112250618491845E-3</v>
      </c>
      <c r="J19" s="6">
        <v>4.6264069973148354</v>
      </c>
      <c r="K19" s="6">
        <v>2.8357556763284451</v>
      </c>
      <c r="L19" s="6">
        <v>5.2226086956521742E-2</v>
      </c>
      <c r="M19" s="9">
        <v>0</v>
      </c>
      <c r="N19" s="6">
        <v>1.7299140089680187</v>
      </c>
      <c r="O19" s="6">
        <v>8.5112250618491845E-3</v>
      </c>
      <c r="P19" s="6"/>
      <c r="Q19" s="6">
        <f t="shared" si="0"/>
        <v>0.30429551222064077</v>
      </c>
      <c r="R19" s="8">
        <f>Q20+Q21</f>
        <v>0.30429551222064077</v>
      </c>
    </row>
    <row r="20" spans="2:18" x14ac:dyDescent="0.25">
      <c r="B20" s="12" t="s">
        <v>23</v>
      </c>
      <c r="C20" s="2">
        <v>3.0410500572956978</v>
      </c>
      <c r="D20" s="2">
        <v>2.8357556763284451</v>
      </c>
      <c r="E20" s="2">
        <v>5.2226086956521742E-2</v>
      </c>
      <c r="F20" s="1">
        <v>0</v>
      </c>
      <c r="G20" s="2">
        <v>0.14455706894888182</v>
      </c>
      <c r="H20" s="2">
        <v>8.5112250618491845E-3</v>
      </c>
      <c r="J20" s="13">
        <v>3.0281934804951223</v>
      </c>
      <c r="K20" s="13">
        <v>2.8357556763284451</v>
      </c>
      <c r="L20" s="13">
        <v>5.2226086956521742E-2</v>
      </c>
      <c r="M20" s="5">
        <v>0</v>
      </c>
      <c r="N20" s="13">
        <v>0.13170049214830656</v>
      </c>
      <c r="O20" s="13">
        <v>8.5112250618491845E-3</v>
      </c>
      <c r="P20" s="2"/>
      <c r="Q20" s="13">
        <f t="shared" si="0"/>
        <v>1.2856576800575253E-2</v>
      </c>
    </row>
    <row r="21" spans="2:18" x14ac:dyDescent="0.25">
      <c r="B21" s="12" t="s">
        <v>15</v>
      </c>
      <c r="C21" s="2">
        <v>1.8896524522397777</v>
      </c>
      <c r="D21" s="1">
        <v>0</v>
      </c>
      <c r="E21" s="1">
        <v>0</v>
      </c>
      <c r="F21" s="1">
        <v>0</v>
      </c>
      <c r="G21" s="2">
        <v>1.8896524522397777</v>
      </c>
      <c r="H21" s="1">
        <v>0</v>
      </c>
      <c r="J21" s="13">
        <v>1.5982135168197122</v>
      </c>
      <c r="K21" s="5">
        <v>0</v>
      </c>
      <c r="L21" s="5">
        <v>0</v>
      </c>
      <c r="M21" s="5">
        <v>0</v>
      </c>
      <c r="N21" s="13">
        <v>1.5982135168197122</v>
      </c>
      <c r="O21" s="5">
        <v>0</v>
      </c>
      <c r="P21" s="2"/>
      <c r="Q21" s="13">
        <f t="shared" si="0"/>
        <v>0.29143893542006549</v>
      </c>
    </row>
    <row r="22" spans="2:18" x14ac:dyDescent="0.25">
      <c r="B22" t="s">
        <v>8</v>
      </c>
      <c r="C22" s="2">
        <v>0.43201573513624691</v>
      </c>
      <c r="D22" s="2">
        <v>3.2535264674481514E-2</v>
      </c>
      <c r="E22" s="1">
        <v>0</v>
      </c>
      <c r="F22" s="1">
        <v>0</v>
      </c>
      <c r="G22" s="2">
        <v>0.30585699478142436</v>
      </c>
      <c r="H22" s="2">
        <v>9.3623475680341045E-2</v>
      </c>
      <c r="J22" s="2">
        <v>0.43201573513624691</v>
      </c>
      <c r="K22" s="2">
        <v>3.2535264674481514E-2</v>
      </c>
      <c r="L22" s="1">
        <v>0</v>
      </c>
      <c r="M22" s="1">
        <v>0</v>
      </c>
      <c r="N22" s="2">
        <v>0.30585699478142436</v>
      </c>
      <c r="O22" s="2">
        <v>9.3623475680341045E-2</v>
      </c>
      <c r="P22" s="2"/>
      <c r="Q22" s="2"/>
    </row>
    <row r="23" spans="2:18" x14ac:dyDescent="0.25">
      <c r="B23" t="s">
        <v>11</v>
      </c>
      <c r="C23" s="2">
        <v>0.27137171591485909</v>
      </c>
      <c r="D23" s="1">
        <v>0</v>
      </c>
      <c r="E23" s="1">
        <v>0</v>
      </c>
      <c r="F23" s="1">
        <v>0</v>
      </c>
      <c r="G23" s="2">
        <v>0.27137171591485909</v>
      </c>
      <c r="H23" s="1">
        <v>0</v>
      </c>
      <c r="J23" s="2">
        <v>0.21494281468492615</v>
      </c>
      <c r="K23" s="1">
        <v>0</v>
      </c>
      <c r="L23" s="1">
        <v>0</v>
      </c>
      <c r="M23" s="1">
        <v>0</v>
      </c>
      <c r="N23" s="2">
        <v>0.21494281468492615</v>
      </c>
      <c r="O23" s="1">
        <v>0</v>
      </c>
      <c r="P23" s="2"/>
      <c r="Q23" s="2">
        <f t="shared" si="0"/>
        <v>5.6428901229932937E-2</v>
      </c>
    </row>
    <row r="24" spans="2:18" x14ac:dyDescent="0.25">
      <c r="B24" t="s">
        <v>20</v>
      </c>
      <c r="C24" s="2">
        <v>0.46259114464352175</v>
      </c>
      <c r="D24" s="2">
        <v>0.32476206731889129</v>
      </c>
      <c r="E24" s="1">
        <v>0</v>
      </c>
      <c r="F24" s="1">
        <v>0</v>
      </c>
      <c r="G24" s="2">
        <v>6.9739276829837007E-2</v>
      </c>
      <c r="H24" s="2">
        <v>6.8089800494793476E-2</v>
      </c>
      <c r="J24" s="2">
        <v>0.46259114464352175</v>
      </c>
      <c r="K24" s="2">
        <v>0.32476206731889129</v>
      </c>
      <c r="L24" s="1">
        <v>0</v>
      </c>
      <c r="M24" s="1">
        <v>0</v>
      </c>
      <c r="N24" s="2">
        <v>6.9739276829837007E-2</v>
      </c>
      <c r="O24" s="2">
        <v>6.8089800494793476E-2</v>
      </c>
      <c r="P24" s="2"/>
      <c r="Q24" s="2"/>
    </row>
    <row r="25" spans="2:18" x14ac:dyDescent="0.25">
      <c r="B25" t="s">
        <v>21</v>
      </c>
      <c r="C25" s="2">
        <v>4.1649356016299141E-2</v>
      </c>
      <c r="D25" s="1">
        <v>0</v>
      </c>
      <c r="E25" s="1">
        <v>0</v>
      </c>
      <c r="F25" s="1">
        <v>0</v>
      </c>
      <c r="G25" s="2">
        <v>4.1649356016299141E-2</v>
      </c>
      <c r="H25" s="1">
        <v>0</v>
      </c>
      <c r="J25" s="2">
        <v>4.1649356016299141E-2</v>
      </c>
      <c r="K25" s="2">
        <v>0</v>
      </c>
      <c r="L25" s="1">
        <v>0</v>
      </c>
      <c r="M25" s="1">
        <v>0</v>
      </c>
      <c r="N25" s="2">
        <v>4.1649356016299141E-2</v>
      </c>
      <c r="O25" s="1">
        <v>0</v>
      </c>
      <c r="P25" s="2"/>
      <c r="Q25" s="2"/>
    </row>
    <row r="26" spans="2:18" x14ac:dyDescent="0.25">
      <c r="B26" t="s">
        <v>12</v>
      </c>
      <c r="C26" s="2">
        <v>16.195402634397432</v>
      </c>
      <c r="D26" s="2">
        <v>14.921989299917255</v>
      </c>
      <c r="E26" s="1">
        <v>0</v>
      </c>
      <c r="F26" s="1">
        <v>0</v>
      </c>
      <c r="G26" s="2">
        <v>1.2734133344801757</v>
      </c>
      <c r="H26" s="1">
        <v>0</v>
      </c>
      <c r="J26" s="2">
        <v>16.135942705597806</v>
      </c>
      <c r="K26" s="2">
        <v>14.921989299917255</v>
      </c>
      <c r="L26" s="1">
        <v>0</v>
      </c>
      <c r="M26" s="1">
        <v>0</v>
      </c>
      <c r="N26" s="2">
        <v>1.213953405680551</v>
      </c>
      <c r="O26" s="1">
        <v>0</v>
      </c>
      <c r="P26" s="2"/>
      <c r="Q26" s="2">
        <f t="shared" si="0"/>
        <v>5.9459928799624695E-2</v>
      </c>
    </row>
    <row r="27" spans="2:18" x14ac:dyDescent="0.25">
      <c r="B27" s="4" t="s">
        <v>9</v>
      </c>
      <c r="C27" s="3">
        <v>145.71913489320238</v>
      </c>
      <c r="D27" s="3">
        <v>121.03207216864499</v>
      </c>
      <c r="E27" s="3">
        <v>1.1329490370034287</v>
      </c>
      <c r="F27" s="3">
        <v>5.3872053079559512</v>
      </c>
      <c r="G27" s="3">
        <v>16.924269520568046</v>
      </c>
      <c r="H27" s="3">
        <v>1.2426388590299811</v>
      </c>
      <c r="J27" s="14">
        <v>144.92610786361666</v>
      </c>
      <c r="K27" s="14">
        <v>121.03207216864499</v>
      </c>
      <c r="L27" s="14">
        <v>1.1329490370034287</v>
      </c>
      <c r="M27" s="14">
        <v>5.3872053079559512</v>
      </c>
      <c r="N27" s="14">
        <v>16.131242490982302</v>
      </c>
      <c r="O27" s="14">
        <v>1.2426388590299811</v>
      </c>
      <c r="P27" s="2"/>
      <c r="Q27" s="15">
        <f>G27-N27</f>
        <v>0.793027029585744</v>
      </c>
    </row>
    <row r="28" spans="2:18" x14ac:dyDescent="0.25">
      <c r="C28" s="2"/>
      <c r="D28" s="2"/>
      <c r="E28" s="2"/>
      <c r="F28" s="2"/>
      <c r="G28" s="2"/>
      <c r="H28" s="2"/>
      <c r="Q28" s="8">
        <f>Q13+Q4</f>
        <v>0.79302702958574134</v>
      </c>
    </row>
    <row r="29" spans="2:18" x14ac:dyDescent="0.25">
      <c r="Q29" t="s">
        <v>33</v>
      </c>
    </row>
    <row r="30" spans="2:18" x14ac:dyDescent="0.25">
      <c r="Q3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ЗВ для Никиты +ВЭС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rmuz</dc:creator>
  <cp:lastModifiedBy>Elena Maysyuk</cp:lastModifiedBy>
  <cp:lastPrinted>2024-06-17T03:39:16Z</cp:lastPrinted>
  <dcterms:created xsi:type="dcterms:W3CDTF">2023-09-22T11:32:17Z</dcterms:created>
  <dcterms:modified xsi:type="dcterms:W3CDTF">2024-06-17T06:18:27Z</dcterms:modified>
</cp:coreProperties>
</file>