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esktop\Andi\SULI\BME\Legokor\INDACT\INDACT_bb\repo\INDACT_Hardware\RC_SHIELD\"/>
    </mc:Choice>
  </mc:AlternateContent>
  <xr:revisionPtr revIDLastSave="0" documentId="13_ncr:1_{7E4DBADE-0D11-4EB0-8697-3715B68DF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ACT_base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2" i="1"/>
  <c r="F13" i="1"/>
  <c r="F14" i="1"/>
  <c r="F15" i="1"/>
  <c r="F16" i="1"/>
  <c r="F17" i="1"/>
  <c r="F18" i="1"/>
  <c r="F19" i="1"/>
  <c r="F20" i="1"/>
  <c r="F21" i="1"/>
  <c r="F22" i="1"/>
  <c r="F11" i="1"/>
  <c r="F71" i="1" l="1"/>
  <c r="F72" i="1" s="1"/>
</calcChain>
</file>

<file path=xl/sharedStrings.xml><?xml version="1.0" encoding="utf-8"?>
<sst xmlns="http://schemas.openxmlformats.org/spreadsheetml/2006/main" count="198" uniqueCount="174">
  <si>
    <t>Source:</t>
  </si>
  <si>
    <t>C:\Users\Andi\Desktop\Andi\SULI\BME\Legokor\INDACT\INDACT_bb\repo\INDACT_Hardware\RC_SHIELD\INDACT_baseboard.kicad_sch</t>
  </si>
  <si>
    <t>Date:</t>
  </si>
  <si>
    <t>Tool:</t>
  </si>
  <si>
    <t>Eeschema 7.0.7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</si>
  <si>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</si>
  <si>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</si>
  <si>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</si>
  <si>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</si>
  <si>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</si>
  <si>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</si>
  <si>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</si>
  <si>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</si>
  <si>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DNP</t>
  </si>
  <si>
    <t>Price</t>
  </si>
  <si>
    <t>A1</t>
  </si>
  <si>
    <t>NUCLEO-F746ZG</t>
  </si>
  <si>
    <t>None</t>
  </si>
  <si>
    <t>C2, C3</t>
  </si>
  <si>
    <t>C4, C5, C10, C11, C14</t>
  </si>
  <si>
    <t>100n</t>
  </si>
  <si>
    <t>C6, C7, C8</t>
  </si>
  <si>
    <t>1000u</t>
  </si>
  <si>
    <t>C9</t>
  </si>
  <si>
    <t>10n</t>
  </si>
  <si>
    <t>1u</t>
  </si>
  <si>
    <t>C13</t>
  </si>
  <si>
    <t>4u7</t>
  </si>
  <si>
    <t>C15, C16</t>
  </si>
  <si>
    <t>11p</t>
  </si>
  <si>
    <t>D1</t>
  </si>
  <si>
    <t>WIFI-OP</t>
  </si>
  <si>
    <t>D2</t>
  </si>
  <si>
    <t>3V3_STATUS</t>
  </si>
  <si>
    <t>D3</t>
  </si>
  <si>
    <t>5V_STATUS</t>
  </si>
  <si>
    <t>D4</t>
  </si>
  <si>
    <t>24V_STATUS</t>
  </si>
  <si>
    <t>J1</t>
  </si>
  <si>
    <t>J2</t>
  </si>
  <si>
    <t>P4a</t>
  </si>
  <si>
    <t>J3</t>
  </si>
  <si>
    <t>FAN</t>
  </si>
  <si>
    <t>J4</t>
  </si>
  <si>
    <t>I2C_TEMP</t>
  </si>
  <si>
    <t>J5</t>
  </si>
  <si>
    <t>GPIO1</t>
  </si>
  <si>
    <t>J6</t>
  </si>
  <si>
    <t>ESTOP</t>
  </si>
  <si>
    <t>J7</t>
  </si>
  <si>
    <t>DOOR_SWITCH</t>
  </si>
  <si>
    <t>J8</t>
  </si>
  <si>
    <t>GPIO2</t>
  </si>
  <si>
    <t>J9</t>
  </si>
  <si>
    <t>SPI</t>
  </si>
  <si>
    <t>J10</t>
  </si>
  <si>
    <t>POWER_SUPPLY</t>
  </si>
  <si>
    <t>J11</t>
  </si>
  <si>
    <t>R_MOT_DRV</t>
  </si>
  <si>
    <t>J12</t>
  </si>
  <si>
    <t>TH_MOT_DRV</t>
  </si>
  <si>
    <t>J13</t>
  </si>
  <si>
    <t>Z_MOT_DRV</t>
  </si>
  <si>
    <t>J14</t>
  </si>
  <si>
    <t>ALF_MOT_DRV</t>
  </si>
  <si>
    <t>J17</t>
  </si>
  <si>
    <t>PHI_MOT_DRV</t>
  </si>
  <si>
    <t>J25</t>
  </si>
  <si>
    <t>BET_MOT_DRV</t>
  </si>
  <si>
    <t>J26</t>
  </si>
  <si>
    <t>SWD</t>
  </si>
  <si>
    <t>J27</t>
  </si>
  <si>
    <t>P3a</t>
  </si>
  <si>
    <t>Q1, Q2</t>
  </si>
  <si>
    <t>BSS123</t>
  </si>
  <si>
    <t>R1, R11</t>
  </si>
  <si>
    <t>1k</t>
  </si>
  <si>
    <t>R2</t>
  </si>
  <si>
    <t>150R</t>
  </si>
  <si>
    <t>R3, R4, R6, R7</t>
  </si>
  <si>
    <t>560R</t>
  </si>
  <si>
    <t>R5</t>
  </si>
  <si>
    <t>1K?</t>
  </si>
  <si>
    <t>R8, R10</t>
  </si>
  <si>
    <t>120R</t>
  </si>
  <si>
    <t>R9</t>
  </si>
  <si>
    <t>4K7</t>
  </si>
  <si>
    <t>R12</t>
  </si>
  <si>
    <t>5k1</t>
  </si>
  <si>
    <t>R13, R14, R15, R16, R20, R21, R22, R23, R24, R25, R26, R27, R28, R29, R30, R31, R32, R33, R36, R37, R38, R39, R40, R41, R42, R43, R44, R45</t>
  </si>
  <si>
    <t>1K2</t>
  </si>
  <si>
    <t>R17, R18, R19</t>
  </si>
  <si>
    <t>100R</t>
  </si>
  <si>
    <t>R34</t>
  </si>
  <si>
    <t>20k</t>
  </si>
  <si>
    <t>R35</t>
  </si>
  <si>
    <t>200k</t>
  </si>
  <si>
    <t>RV1</t>
  </si>
  <si>
    <t>DISP_CONTRAST</t>
  </si>
  <si>
    <t>SW1</t>
  </si>
  <si>
    <t>SW_Push</t>
  </si>
  <si>
    <t>TP1</t>
  </si>
  <si>
    <t>TP_24V</t>
  </si>
  <si>
    <t>TP2</t>
  </si>
  <si>
    <t>TP_5V</t>
  </si>
  <si>
    <t>TP3</t>
  </si>
  <si>
    <t>TP_COM24</t>
  </si>
  <si>
    <t>TP4</t>
  </si>
  <si>
    <t>TP_COM5</t>
  </si>
  <si>
    <t>TP5</t>
  </si>
  <si>
    <t>TP_3V3</t>
  </si>
  <si>
    <t>TP6</t>
  </si>
  <si>
    <t>TP_ESP01_RST</t>
  </si>
  <si>
    <t>TP7</t>
  </si>
  <si>
    <t>TP_ESP01_CHPD</t>
  </si>
  <si>
    <t>TP8</t>
  </si>
  <si>
    <t>TP_LCD_ENA</t>
  </si>
  <si>
    <t>TP9</t>
  </si>
  <si>
    <t>TP_LCD_Contrast</t>
  </si>
  <si>
    <t>TP10</t>
  </si>
  <si>
    <t>TP_SPI_NSS</t>
  </si>
  <si>
    <t>U1</t>
  </si>
  <si>
    <t>ESP8266-01/ESP-01</t>
  </si>
  <si>
    <t>U2</t>
  </si>
  <si>
    <t>SN75LBC179AD</t>
  </si>
  <si>
    <t>U3</t>
  </si>
  <si>
    <t>LCD-016N002L</t>
  </si>
  <si>
    <t>U4, U5, U6, U7, U8, U9, U10, U11, U12, U13, U14, U15, U16, U17, U18, U19, U20, U21, U22, U23, U24, U26, U27, U28, U29, U30, U31, U32, U33, U34, U35</t>
  </si>
  <si>
    <t>SFH6345</t>
  </si>
  <si>
    <t>U25</t>
  </si>
  <si>
    <t>STM32F030K6Tx</t>
  </si>
  <si>
    <t>VR1</t>
  </si>
  <si>
    <t>LM3940IMP-3.3/NOPB</t>
  </si>
  <si>
    <t>Y1</t>
  </si>
  <si>
    <t>8MHz</t>
  </si>
  <si>
    <t>Link</t>
  </si>
  <si>
    <t>https://www.hestore.hu/prod_10001406.html</t>
  </si>
  <si>
    <t>https://www.hestore.hu/prod_10024356.html</t>
  </si>
  <si>
    <t>https://www.hestore.hu/prod_10039650.html</t>
  </si>
  <si>
    <t>https://www.hestore.hu/prod_10036059.html</t>
  </si>
  <si>
    <t>1.5n</t>
  </si>
  <si>
    <t>C1, C12</t>
  </si>
  <si>
    <t>https://www.hestore.hu/prod_10037167.html</t>
  </si>
  <si>
    <t>tesó ez mi</t>
  </si>
  <si>
    <t>https://www.hestore.hu/prod_10025836.html</t>
  </si>
  <si>
    <t>más szín?</t>
  </si>
  <si>
    <t>https://www.hestore.hu/prod_10026484.html</t>
  </si>
  <si>
    <t>+áfa</t>
  </si>
  <si>
    <t>https://www.hestore.hu/prod_10026483.html</t>
  </si>
  <si>
    <t xml:space="preserve">P5a </t>
  </si>
  <si>
    <t>https://www.hestore.hu/prod_10031174.html</t>
  </si>
  <si>
    <t>https://www.hestore.hu/prod_10021019.html</t>
  </si>
  <si>
    <t>https://www.hestore.hu/prod_10023881.html</t>
  </si>
  <si>
    <t>https://www.hestore.hu/prod_10023920.html</t>
  </si>
  <si>
    <t>https://www.hestore.hu/prod_10023929.html</t>
  </si>
  <si>
    <t>https://www.hestore.hu/prod_10023915.html</t>
  </si>
  <si>
    <t>https://www.hestore.hu/prod_10023914.html</t>
  </si>
  <si>
    <t>https://www.hestore.hu/prod_10023911.html</t>
  </si>
  <si>
    <t>https://www.hestore.hu/prod_10036539.html</t>
  </si>
  <si>
    <t>https://www.hestore.hu/prod_10023885.html</t>
  </si>
  <si>
    <t>https://www.hestore.hu/prod_10028622.html</t>
  </si>
  <si>
    <t>https://www.hestore.hu/prod_10001160.html</t>
  </si>
  <si>
    <t>https://www.hestore.hu/prod_10043614.html</t>
  </si>
  <si>
    <t>https://www.hestore.hu/prod_10027967.html</t>
  </si>
  <si>
    <t>tesztpont</t>
  </si>
  <si>
    <t>van</t>
  </si>
  <si>
    <t>https://www.tme.eu/hu/en/details/sn75lbc179ad/rs232-422-485-interfaces-integr-circ/texas-instruments/</t>
  </si>
  <si>
    <t>https://www.hestore.hu/prod_10034079.html</t>
  </si>
  <si>
    <t>https://www.hestore.hu/prod_10044309.html</t>
  </si>
  <si>
    <t>https://www.hestore.hu/prod_10028511.html</t>
  </si>
  <si>
    <t>https://www.hestore.hu/prod_10042566.html</t>
  </si>
  <si>
    <t>sima pin, van</t>
  </si>
  <si>
    <t>https://www.hestore.hu/prod_10028496.html</t>
  </si>
  <si>
    <t>https://www.hestore.hu/prod_10030976.html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</si>
</sst>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0" fillId="0" borderId="0" xfId="0" applyAlignment="1">
      <alignment horizontal="center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hu/en/details/sn75lbc179ad/rs232-422-485-interfaces-integr-circ/texas-instruments/" TargetMode="External"/><Relationship Id="rId2" Type="http://schemas.openxmlformats.org/officeDocument/2006/relationships/hyperlink" Target="https://www.hestore.hu/prod_10023881.html" TargetMode="External"/><Relationship Id="rId1" Type="http://schemas.openxmlformats.org/officeDocument/2006/relationships/hyperlink" Target="https://www.hestore.hu/prod_10001406.html" TargetMode="External"/><Relationship Id="rId6" Type="http://schemas.openxmlformats.org/officeDocument/2006/relationships/hyperlink" Target="https://www.hestore.hu/prod_10043614.html" TargetMode="External"/><Relationship Id="rId5" Type="http://schemas.openxmlformats.org/officeDocument/2006/relationships/hyperlink" Target="https://www.hestore.hu/prod_10030976.html" TargetMode="External"/><Relationship Id="rId4" Type="http://schemas.openxmlformats.org/officeDocument/2006/relationships/hyperlink" Target="https://www.hestore.hu/prod_100284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40" workbookViewId="0">
      <selection activeCell="G52" sqref="G52"/>
    </sheetView>
  </sheetViews>
  <sheetFormatPr defaultRowHeight="15" x14ac:dyDescent="0.25"/>
  <cols>
    <col min="2" max="2" width="13.5703125" bestFit="1" customWidth="1"/>
    <col min="3" max="3" width="18.7109375" style="2" customWidth="1"/>
    <col min="4" max="4" width="20.5703125" bestFit="1" customWidth="1"/>
  </cols>
  <sheetData>
    <row r="1" spans="1:7" x14ac:dyDescent="0.25">
      <c r="A1" t="s">
        <v>0</v>
      </c>
      <c r="B1" s="5" t="s">
        <v>1</v>
      </c>
      <c r="C1" s="5"/>
      <c r="D1" s="5"/>
      <c r="E1" s="5"/>
    </row>
    <row r="2" spans="1:7" x14ac:dyDescent="0.25">
      <c r="A2" t="s">
        <v>2</v>
      </c>
      <c r="B2" s="1">
        <v>45217.905185185184</v>
      </c>
    </row>
    <row r="3" spans="1:7" x14ac:dyDescent="0.25">
      <c r="A3" t="s">
        <v>3</v>
      </c>
      <c r="B3" s="5" t="s">
        <v>4</v>
      </c>
      <c r="C3" s="5"/>
    </row>
    <row r="4" spans="1:7" x14ac:dyDescent="0.25">
      <c r="A4" t="s">
        <v>5</v>
      </c>
      <c r="B4" s="5" t="s">
        <v>6</v>
      </c>
      <c r="C4" s="5"/>
      <c r="D4" s="5"/>
      <c r="E4" s="5"/>
    </row>
    <row r="5" spans="1:7" x14ac:dyDescent="0.25">
      <c r="A5" t="s">
        <v>7</v>
      </c>
      <c r="B5">
        <v>135</v>
      </c>
    </row>
    <row r="7" spans="1:7" x14ac:dyDescent="0.25">
      <c r="A7" t="s">
        <v>8</v>
      </c>
    </row>
    <row r="9" spans="1:7" x14ac:dyDescent="0.25">
      <c r="A9" t="s">
        <v>9</v>
      </c>
      <c r="B9" t="s">
        <v>10</v>
      </c>
      <c r="C9" s="2" t="s">
        <v>11</v>
      </c>
      <c r="D9" t="s">
        <v>12</v>
      </c>
      <c r="E9" t="s">
        <v>13</v>
      </c>
      <c r="F9" t="s">
        <v>14</v>
      </c>
      <c r="G9" t="s">
        <v>135</v>
      </c>
    </row>
    <row r="10" spans="1:7" x14ac:dyDescent="0.25">
      <c r="A10">
        <v>1</v>
      </c>
      <c r="B10">
        <v>1</v>
      </c>
      <c r="C10" s="2" t="s">
        <v>15</v>
      </c>
      <c r="D10" t="s">
        <v>16</v>
      </c>
      <c r="F10" t="s">
        <v>17</v>
      </c>
    </row>
    <row r="11" spans="1:7" x14ac:dyDescent="0.25">
      <c r="A11">
        <v>2</v>
      </c>
      <c r="B11">
        <v>2</v>
      </c>
      <c r="C11" s="2" t="s">
        <v>141</v>
      </c>
      <c r="D11" t="s">
        <v>25</v>
      </c>
      <c r="E11">
        <v>32.130000000000003</v>
      </c>
      <c r="F11">
        <f>B11*E11</f>
        <v>64.260000000000005</v>
      </c>
      <c r="G11" t="s">
        <v>139</v>
      </c>
    </row>
    <row r="12" spans="1:7" x14ac:dyDescent="0.25">
      <c r="A12">
        <v>3</v>
      </c>
      <c r="B12">
        <v>2</v>
      </c>
      <c r="C12" s="2" t="s">
        <v>18</v>
      </c>
      <c r="D12" t="s">
        <v>140</v>
      </c>
      <c r="E12">
        <v>4.17</v>
      </c>
      <c r="F12">
        <f t="shared" ref="F12:F70" si="0">B12*E12</f>
        <v>8.34</v>
      </c>
      <c r="G12" s="3" t="s">
        <v>136</v>
      </c>
    </row>
    <row r="13" spans="1:7" ht="30" x14ac:dyDescent="0.25">
      <c r="A13">
        <v>4</v>
      </c>
      <c r="B13">
        <v>5</v>
      </c>
      <c r="C13" s="2" t="s">
        <v>19</v>
      </c>
      <c r="D13" t="s">
        <v>20</v>
      </c>
      <c r="E13">
        <v>29.93</v>
      </c>
      <c r="F13">
        <f t="shared" si="0"/>
        <v>149.65</v>
      </c>
      <c r="G13" t="s">
        <v>138</v>
      </c>
    </row>
    <row r="14" spans="1:7" x14ac:dyDescent="0.25">
      <c r="A14">
        <v>5</v>
      </c>
      <c r="B14">
        <v>3</v>
      </c>
      <c r="C14" s="2" t="s">
        <v>21</v>
      </c>
      <c r="D14" t="s">
        <v>22</v>
      </c>
      <c r="E14">
        <v>380</v>
      </c>
      <c r="F14">
        <f t="shared" si="0"/>
        <v>1140</v>
      </c>
      <c r="G14" s="3" t="s">
        <v>172</v>
      </c>
    </row>
    <row r="15" spans="1:7" x14ac:dyDescent="0.25">
      <c r="A15">
        <v>6</v>
      </c>
      <c r="B15">
        <v>1</v>
      </c>
      <c r="C15" s="2" t="s">
        <v>23</v>
      </c>
      <c r="D15" t="s">
        <v>24</v>
      </c>
      <c r="E15">
        <v>30.04</v>
      </c>
      <c r="F15">
        <f t="shared" si="0"/>
        <v>30.04</v>
      </c>
      <c r="G15" t="s">
        <v>137</v>
      </c>
    </row>
    <row r="16" spans="1:7" x14ac:dyDescent="0.25">
      <c r="A16">
        <v>7</v>
      </c>
      <c r="B16">
        <v>1</v>
      </c>
      <c r="C16" s="2" t="s">
        <v>26</v>
      </c>
      <c r="D16" t="s">
        <v>27</v>
      </c>
      <c r="E16">
        <v>31.37</v>
      </c>
      <c r="F16">
        <f t="shared" si="0"/>
        <v>31.37</v>
      </c>
      <c r="G16" t="s">
        <v>142</v>
      </c>
    </row>
    <row r="17" spans="1:7" x14ac:dyDescent="0.25">
      <c r="A17">
        <v>8</v>
      </c>
      <c r="B17">
        <v>2</v>
      </c>
      <c r="C17" s="2" t="s">
        <v>28</v>
      </c>
      <c r="D17" t="s">
        <v>29</v>
      </c>
      <c r="F17">
        <f t="shared" si="0"/>
        <v>0</v>
      </c>
      <c r="G17" t="s">
        <v>143</v>
      </c>
    </row>
    <row r="18" spans="1:7" x14ac:dyDescent="0.25">
      <c r="A18">
        <v>9</v>
      </c>
      <c r="B18">
        <v>1</v>
      </c>
      <c r="C18" s="2" t="s">
        <v>30</v>
      </c>
      <c r="D18" t="s">
        <v>31</v>
      </c>
      <c r="E18">
        <v>50</v>
      </c>
      <c r="F18">
        <f t="shared" si="0"/>
        <v>50</v>
      </c>
      <c r="G18" t="s">
        <v>144</v>
      </c>
    </row>
    <row r="19" spans="1:7" x14ac:dyDescent="0.25">
      <c r="A19">
        <v>10</v>
      </c>
      <c r="B19">
        <v>1</v>
      </c>
      <c r="C19" s="2" t="s">
        <v>32</v>
      </c>
      <c r="D19" t="s">
        <v>33</v>
      </c>
      <c r="E19">
        <v>50</v>
      </c>
      <c r="F19">
        <f t="shared" si="0"/>
        <v>50</v>
      </c>
      <c r="G19" t="s">
        <v>145</v>
      </c>
    </row>
    <row r="20" spans="1:7" x14ac:dyDescent="0.25">
      <c r="A20">
        <v>11</v>
      </c>
      <c r="B20">
        <v>1</v>
      </c>
      <c r="C20" s="2" t="s">
        <v>34</v>
      </c>
      <c r="D20" t="s">
        <v>35</v>
      </c>
      <c r="E20">
        <v>50</v>
      </c>
      <c r="F20">
        <f t="shared" si="0"/>
        <v>50</v>
      </c>
      <c r="G20" t="s">
        <v>145</v>
      </c>
    </row>
    <row r="21" spans="1:7" x14ac:dyDescent="0.25">
      <c r="A21">
        <v>12</v>
      </c>
      <c r="B21">
        <v>1</v>
      </c>
      <c r="C21" s="2" t="s">
        <v>36</v>
      </c>
      <c r="D21" t="s">
        <v>37</v>
      </c>
      <c r="E21">
        <v>50</v>
      </c>
      <c r="F21">
        <f t="shared" si="0"/>
        <v>50</v>
      </c>
      <c r="G21" t="s">
        <v>145</v>
      </c>
    </row>
    <row r="22" spans="1:7" x14ac:dyDescent="0.25">
      <c r="A22">
        <v>13</v>
      </c>
      <c r="B22">
        <v>1</v>
      </c>
      <c r="C22" s="2" t="s">
        <v>38</v>
      </c>
      <c r="D22" t="s">
        <v>149</v>
      </c>
      <c r="E22">
        <v>654</v>
      </c>
      <c r="F22">
        <f t="shared" si="0"/>
        <v>654</v>
      </c>
      <c r="G22" t="s">
        <v>146</v>
      </c>
    </row>
    <row r="23" spans="1:7" x14ac:dyDescent="0.25">
      <c r="A23">
        <v>14</v>
      </c>
      <c r="B23">
        <v>1</v>
      </c>
      <c r="C23" s="2" t="s">
        <v>39</v>
      </c>
      <c r="D23" t="s">
        <v>40</v>
      </c>
      <c r="E23">
        <v>387</v>
      </c>
      <c r="F23">
        <f t="shared" si="0"/>
        <v>387</v>
      </c>
      <c r="G23" t="s">
        <v>148</v>
      </c>
    </row>
    <row r="24" spans="1:7" x14ac:dyDescent="0.25">
      <c r="A24">
        <v>15</v>
      </c>
      <c r="B24">
        <v>1</v>
      </c>
      <c r="C24" s="2" t="s">
        <v>41</v>
      </c>
      <c r="D24" t="s">
        <v>42</v>
      </c>
      <c r="F24">
        <f t="shared" si="0"/>
        <v>0</v>
      </c>
      <c r="G24" t="s">
        <v>171</v>
      </c>
    </row>
    <row r="25" spans="1:7" x14ac:dyDescent="0.25">
      <c r="A25">
        <v>16</v>
      </c>
      <c r="B25">
        <v>1</v>
      </c>
      <c r="C25" s="2" t="s">
        <v>43</v>
      </c>
      <c r="D25" t="s">
        <v>44</v>
      </c>
      <c r="F25">
        <f t="shared" si="0"/>
        <v>0</v>
      </c>
      <c r="G25" t="s">
        <v>171</v>
      </c>
    </row>
    <row r="26" spans="1:7" x14ac:dyDescent="0.25">
      <c r="A26">
        <v>17</v>
      </c>
      <c r="B26">
        <v>1</v>
      </c>
      <c r="C26" s="2" t="s">
        <v>45</v>
      </c>
      <c r="D26" t="s">
        <v>46</v>
      </c>
      <c r="F26">
        <f t="shared" si="0"/>
        <v>0</v>
      </c>
      <c r="G26" t="s">
        <v>171</v>
      </c>
    </row>
    <row r="27" spans="1:7" x14ac:dyDescent="0.25">
      <c r="A27">
        <v>18</v>
      </c>
      <c r="B27">
        <v>1</v>
      </c>
      <c r="C27" s="2" t="s">
        <v>47</v>
      </c>
      <c r="D27" t="s">
        <v>48</v>
      </c>
      <c r="F27">
        <f t="shared" si="0"/>
        <v>0</v>
      </c>
      <c r="G27" t="s">
        <v>171</v>
      </c>
    </row>
    <row r="28" spans="1:7" x14ac:dyDescent="0.25">
      <c r="A28">
        <v>19</v>
      </c>
      <c r="B28">
        <v>1</v>
      </c>
      <c r="C28" s="2" t="s">
        <v>49</v>
      </c>
      <c r="D28" t="s">
        <v>50</v>
      </c>
      <c r="F28">
        <f t="shared" si="0"/>
        <v>0</v>
      </c>
      <c r="G28" t="s">
        <v>171</v>
      </c>
    </row>
    <row r="29" spans="1:7" x14ac:dyDescent="0.25">
      <c r="A29">
        <v>20</v>
      </c>
      <c r="B29">
        <v>1</v>
      </c>
      <c r="C29" s="2" t="s">
        <v>51</v>
      </c>
      <c r="D29" t="s">
        <v>52</v>
      </c>
      <c r="F29">
        <f t="shared" si="0"/>
        <v>0</v>
      </c>
      <c r="G29" t="s">
        <v>171</v>
      </c>
    </row>
    <row r="30" spans="1:7" x14ac:dyDescent="0.25">
      <c r="A30">
        <v>21</v>
      </c>
      <c r="B30">
        <v>1</v>
      </c>
      <c r="C30" s="2" t="s">
        <v>53</v>
      </c>
      <c r="D30" t="s">
        <v>54</v>
      </c>
      <c r="F30">
        <f t="shared" si="0"/>
        <v>0</v>
      </c>
      <c r="G30" t="s">
        <v>171</v>
      </c>
    </row>
    <row r="31" spans="1:7" x14ac:dyDescent="0.25">
      <c r="A31">
        <v>22</v>
      </c>
      <c r="B31">
        <v>1</v>
      </c>
      <c r="C31" s="2" t="s">
        <v>55</v>
      </c>
      <c r="D31" t="s">
        <v>56</v>
      </c>
      <c r="E31">
        <v>202</v>
      </c>
      <c r="F31">
        <f t="shared" si="0"/>
        <v>202</v>
      </c>
      <c r="G31" t="s">
        <v>170</v>
      </c>
    </row>
    <row r="32" spans="1:7" x14ac:dyDescent="0.25">
      <c r="A32">
        <v>23</v>
      </c>
      <c r="B32">
        <v>1</v>
      </c>
      <c r="C32" s="2" t="s">
        <v>57</v>
      </c>
      <c r="D32" t="s">
        <v>58</v>
      </c>
      <c r="E32">
        <v>202</v>
      </c>
      <c r="F32">
        <f t="shared" si="0"/>
        <v>202</v>
      </c>
      <c r="G32" t="s">
        <v>170</v>
      </c>
    </row>
    <row r="33" spans="1:7" x14ac:dyDescent="0.25">
      <c r="A33">
        <v>24</v>
      </c>
      <c r="B33">
        <v>1</v>
      </c>
      <c r="C33" s="2" t="s">
        <v>59</v>
      </c>
      <c r="D33" t="s">
        <v>60</v>
      </c>
      <c r="E33">
        <v>202</v>
      </c>
      <c r="F33">
        <f t="shared" si="0"/>
        <v>202</v>
      </c>
      <c r="G33" t="s">
        <v>170</v>
      </c>
    </row>
    <row r="34" spans="1:7" x14ac:dyDescent="0.25">
      <c r="A34">
        <v>25</v>
      </c>
      <c r="B34">
        <v>1</v>
      </c>
      <c r="C34" s="2" t="s">
        <v>61</v>
      </c>
      <c r="D34" t="s">
        <v>62</v>
      </c>
      <c r="E34">
        <v>202</v>
      </c>
      <c r="F34">
        <f t="shared" si="0"/>
        <v>202</v>
      </c>
      <c r="G34" t="s">
        <v>170</v>
      </c>
    </row>
    <row r="35" spans="1:7" x14ac:dyDescent="0.25">
      <c r="A35">
        <v>26</v>
      </c>
      <c r="B35">
        <v>1</v>
      </c>
      <c r="C35" s="2" t="s">
        <v>63</v>
      </c>
      <c r="D35" t="s">
        <v>64</v>
      </c>
      <c r="E35">
        <v>202</v>
      </c>
      <c r="F35">
        <f t="shared" si="0"/>
        <v>202</v>
      </c>
      <c r="G35" t="s">
        <v>170</v>
      </c>
    </row>
    <row r="36" spans="1:7" x14ac:dyDescent="0.25">
      <c r="A36">
        <v>27</v>
      </c>
      <c r="B36">
        <v>1</v>
      </c>
      <c r="C36" s="2" t="s">
        <v>65</v>
      </c>
      <c r="D36" t="s">
        <v>66</v>
      </c>
      <c r="E36">
        <v>202</v>
      </c>
      <c r="F36">
        <f t="shared" si="0"/>
        <v>202</v>
      </c>
      <c r="G36" t="s">
        <v>170</v>
      </c>
    </row>
    <row r="37" spans="1:7" x14ac:dyDescent="0.25">
      <c r="A37">
        <v>28</v>
      </c>
      <c r="B37">
        <v>1</v>
      </c>
      <c r="C37" s="2" t="s">
        <v>67</v>
      </c>
      <c r="D37" t="s">
        <v>68</v>
      </c>
      <c r="E37">
        <v>202</v>
      </c>
      <c r="F37">
        <f t="shared" si="0"/>
        <v>202</v>
      </c>
      <c r="G37" t="s">
        <v>170</v>
      </c>
    </row>
    <row r="38" spans="1:7" x14ac:dyDescent="0.25">
      <c r="A38">
        <v>29</v>
      </c>
      <c r="B38">
        <v>1</v>
      </c>
      <c r="C38" s="2" t="s">
        <v>69</v>
      </c>
      <c r="D38" t="s">
        <v>70</v>
      </c>
      <c r="F38">
        <f t="shared" si="0"/>
        <v>0</v>
      </c>
    </row>
    <row r="39" spans="1:7" x14ac:dyDescent="0.25">
      <c r="A39">
        <v>30</v>
      </c>
      <c r="B39">
        <v>1</v>
      </c>
      <c r="C39" s="2" t="s">
        <v>71</v>
      </c>
      <c r="D39" t="s">
        <v>72</v>
      </c>
      <c r="E39">
        <v>181</v>
      </c>
      <c r="F39">
        <f t="shared" si="0"/>
        <v>181</v>
      </c>
      <c r="G39" t="s">
        <v>150</v>
      </c>
    </row>
    <row r="40" spans="1:7" x14ac:dyDescent="0.25">
      <c r="A40">
        <v>31</v>
      </c>
      <c r="B40">
        <v>2</v>
      </c>
      <c r="C40" s="2" t="s">
        <v>73</v>
      </c>
      <c r="D40" t="s">
        <v>74</v>
      </c>
      <c r="E40">
        <v>43.82</v>
      </c>
      <c r="F40">
        <f t="shared" si="0"/>
        <v>87.64</v>
      </c>
      <c r="G40" t="s">
        <v>151</v>
      </c>
    </row>
    <row r="41" spans="1:7" x14ac:dyDescent="0.25">
      <c r="A41">
        <v>32</v>
      </c>
      <c r="B41">
        <v>2</v>
      </c>
      <c r="C41" s="2" t="s">
        <v>75</v>
      </c>
      <c r="D41" t="s">
        <v>76</v>
      </c>
      <c r="E41">
        <v>28.47</v>
      </c>
      <c r="F41">
        <f t="shared" si="0"/>
        <v>56.94</v>
      </c>
      <c r="G41" t="s">
        <v>152</v>
      </c>
    </row>
    <row r="42" spans="1:7" x14ac:dyDescent="0.25">
      <c r="A42">
        <v>33</v>
      </c>
      <c r="B42">
        <v>1</v>
      </c>
      <c r="C42" s="2" t="s">
        <v>77</v>
      </c>
      <c r="D42" t="s">
        <v>78</v>
      </c>
      <c r="E42">
        <v>1.18</v>
      </c>
      <c r="F42">
        <f t="shared" si="0"/>
        <v>1.18</v>
      </c>
      <c r="G42" t="s">
        <v>154</v>
      </c>
    </row>
    <row r="43" spans="1:7" x14ac:dyDescent="0.25">
      <c r="A43">
        <v>34</v>
      </c>
      <c r="B43">
        <v>4</v>
      </c>
      <c r="C43" s="2" t="s">
        <v>79</v>
      </c>
      <c r="D43" t="s">
        <v>80</v>
      </c>
      <c r="E43">
        <v>3.83</v>
      </c>
      <c r="F43">
        <f t="shared" si="0"/>
        <v>15.32</v>
      </c>
      <c r="G43" t="s">
        <v>155</v>
      </c>
    </row>
    <row r="44" spans="1:7" x14ac:dyDescent="0.25">
      <c r="A44">
        <v>35</v>
      </c>
      <c r="B44">
        <v>1</v>
      </c>
      <c r="C44" s="2" t="s">
        <v>81</v>
      </c>
      <c r="D44" t="s">
        <v>82</v>
      </c>
      <c r="E44">
        <v>28.47</v>
      </c>
      <c r="F44">
        <f t="shared" si="0"/>
        <v>28.47</v>
      </c>
      <c r="G44" s="3" t="s">
        <v>152</v>
      </c>
    </row>
    <row r="45" spans="1:7" x14ac:dyDescent="0.25">
      <c r="A45">
        <v>36</v>
      </c>
      <c r="B45">
        <v>2</v>
      </c>
      <c r="C45" s="2" t="s">
        <v>83</v>
      </c>
      <c r="D45" t="s">
        <v>84</v>
      </c>
      <c r="E45">
        <v>29.1</v>
      </c>
      <c r="F45">
        <f t="shared" si="0"/>
        <v>58.2</v>
      </c>
      <c r="G45" t="s">
        <v>156</v>
      </c>
    </row>
    <row r="46" spans="1:7" x14ac:dyDescent="0.25">
      <c r="A46">
        <v>37</v>
      </c>
      <c r="B46">
        <v>1</v>
      </c>
      <c r="C46" s="2" t="s">
        <v>85</v>
      </c>
      <c r="D46" t="s">
        <v>86</v>
      </c>
      <c r="E46">
        <v>3.9</v>
      </c>
      <c r="F46">
        <f t="shared" si="0"/>
        <v>3.9</v>
      </c>
      <c r="G46" t="s">
        <v>157</v>
      </c>
    </row>
    <row r="47" spans="1:7" x14ac:dyDescent="0.25">
      <c r="A47">
        <v>38</v>
      </c>
      <c r="B47">
        <v>1</v>
      </c>
      <c r="C47" s="2" t="s">
        <v>87</v>
      </c>
      <c r="D47" t="s">
        <v>88</v>
      </c>
      <c r="E47">
        <v>1.18</v>
      </c>
      <c r="F47">
        <f t="shared" si="0"/>
        <v>1.18</v>
      </c>
      <c r="G47" t="s">
        <v>158</v>
      </c>
    </row>
    <row r="48" spans="1:7" ht="105" x14ac:dyDescent="0.25">
      <c r="A48">
        <v>39</v>
      </c>
      <c r="B48">
        <v>28</v>
      </c>
      <c r="C48" s="2" t="s">
        <v>89</v>
      </c>
      <c r="D48" t="s">
        <v>90</v>
      </c>
      <c r="E48">
        <v>1.18</v>
      </c>
      <c r="F48">
        <f t="shared" si="0"/>
        <v>33.04</v>
      </c>
      <c r="G48" t="s">
        <v>153</v>
      </c>
    </row>
    <row r="49" spans="1:7" x14ac:dyDescent="0.25">
      <c r="A49">
        <v>40</v>
      </c>
      <c r="B49">
        <v>3</v>
      </c>
      <c r="C49" s="2" t="s">
        <v>91</v>
      </c>
      <c r="D49" t="s">
        <v>92</v>
      </c>
      <c r="E49">
        <v>28.56</v>
      </c>
      <c r="F49">
        <f t="shared" si="0"/>
        <v>85.679999999999993</v>
      </c>
      <c r="G49" t="s">
        <v>159</v>
      </c>
    </row>
    <row r="50" spans="1:7" x14ac:dyDescent="0.25">
      <c r="A50">
        <v>41</v>
      </c>
      <c r="B50">
        <v>1</v>
      </c>
      <c r="C50" s="2" t="s">
        <v>93</v>
      </c>
      <c r="D50" t="s">
        <v>94</v>
      </c>
      <c r="E50">
        <v>28.45</v>
      </c>
      <c r="F50">
        <f t="shared" si="0"/>
        <v>28.45</v>
      </c>
      <c r="G50" t="s">
        <v>160</v>
      </c>
    </row>
    <row r="51" spans="1:7" x14ac:dyDescent="0.25">
      <c r="A51">
        <v>42</v>
      </c>
      <c r="B51">
        <v>1</v>
      </c>
      <c r="C51" s="2" t="s">
        <v>95</v>
      </c>
      <c r="D51" t="s">
        <v>96</v>
      </c>
      <c r="E51">
        <v>29.58</v>
      </c>
      <c r="F51">
        <f t="shared" si="0"/>
        <v>29.58</v>
      </c>
      <c r="G51" t="s">
        <v>161</v>
      </c>
    </row>
    <row r="52" spans="1:7" x14ac:dyDescent="0.25">
      <c r="A52">
        <v>43</v>
      </c>
      <c r="B52">
        <v>1</v>
      </c>
      <c r="C52" s="2" t="s">
        <v>97</v>
      </c>
      <c r="D52" t="s">
        <v>98</v>
      </c>
      <c r="E52">
        <v>121</v>
      </c>
      <c r="F52">
        <f t="shared" si="0"/>
        <v>121</v>
      </c>
      <c r="G52" s="3" t="s">
        <v>162</v>
      </c>
    </row>
    <row r="53" spans="1:7" x14ac:dyDescent="0.25">
      <c r="A53">
        <v>44</v>
      </c>
      <c r="B53">
        <v>1</v>
      </c>
      <c r="C53" s="2" t="s">
        <v>99</v>
      </c>
      <c r="D53" t="s">
        <v>100</v>
      </c>
      <c r="E53">
        <v>203</v>
      </c>
      <c r="F53">
        <f t="shared" si="0"/>
        <v>203</v>
      </c>
      <c r="G53" t="s">
        <v>163</v>
      </c>
    </row>
    <row r="54" spans="1:7" x14ac:dyDescent="0.25">
      <c r="A54">
        <v>45</v>
      </c>
      <c r="B54">
        <v>1</v>
      </c>
      <c r="C54" s="2" t="s">
        <v>101</v>
      </c>
      <c r="D54" t="s">
        <v>102</v>
      </c>
      <c r="F54">
        <f t="shared" si="0"/>
        <v>0</v>
      </c>
      <c r="G54" t="s">
        <v>164</v>
      </c>
    </row>
    <row r="55" spans="1:7" x14ac:dyDescent="0.25">
      <c r="A55">
        <v>46</v>
      </c>
      <c r="B55">
        <v>1</v>
      </c>
      <c r="C55" s="2" t="s">
        <v>103</v>
      </c>
      <c r="D55" t="s">
        <v>104</v>
      </c>
      <c r="F55">
        <f t="shared" si="0"/>
        <v>0</v>
      </c>
      <c r="G55" t="s">
        <v>164</v>
      </c>
    </row>
    <row r="56" spans="1:7" x14ac:dyDescent="0.25">
      <c r="A56">
        <v>47</v>
      </c>
      <c r="B56">
        <v>1</v>
      </c>
      <c r="C56" s="2" t="s">
        <v>105</v>
      </c>
      <c r="D56" t="s">
        <v>106</v>
      </c>
      <c r="F56">
        <f t="shared" si="0"/>
        <v>0</v>
      </c>
      <c r="G56" t="s">
        <v>164</v>
      </c>
    </row>
    <row r="57" spans="1:7" x14ac:dyDescent="0.25">
      <c r="A57">
        <v>48</v>
      </c>
      <c r="B57">
        <v>1</v>
      </c>
      <c r="C57" s="2" t="s">
        <v>107</v>
      </c>
      <c r="D57" t="s">
        <v>108</v>
      </c>
      <c r="F57">
        <f t="shared" si="0"/>
        <v>0</v>
      </c>
      <c r="G57" t="s">
        <v>164</v>
      </c>
    </row>
    <row r="58" spans="1:7" x14ac:dyDescent="0.25">
      <c r="A58">
        <v>49</v>
      </c>
      <c r="B58">
        <v>1</v>
      </c>
      <c r="C58" s="2" t="s">
        <v>109</v>
      </c>
      <c r="D58" t="s">
        <v>110</v>
      </c>
      <c r="F58">
        <f t="shared" si="0"/>
        <v>0</v>
      </c>
      <c r="G58" t="s">
        <v>164</v>
      </c>
    </row>
    <row r="59" spans="1:7" x14ac:dyDescent="0.25">
      <c r="A59">
        <v>50</v>
      </c>
      <c r="B59">
        <v>1</v>
      </c>
      <c r="C59" s="2" t="s">
        <v>111</v>
      </c>
      <c r="D59" t="s">
        <v>112</v>
      </c>
      <c r="F59">
        <f t="shared" si="0"/>
        <v>0</v>
      </c>
      <c r="G59" t="s">
        <v>164</v>
      </c>
    </row>
    <row r="60" spans="1:7" x14ac:dyDescent="0.25">
      <c r="A60">
        <v>51</v>
      </c>
      <c r="B60">
        <v>1</v>
      </c>
      <c r="C60" s="2" t="s">
        <v>113</v>
      </c>
      <c r="D60" t="s">
        <v>114</v>
      </c>
      <c r="F60">
        <f t="shared" si="0"/>
        <v>0</v>
      </c>
      <c r="G60" t="s">
        <v>164</v>
      </c>
    </row>
    <row r="61" spans="1:7" x14ac:dyDescent="0.25">
      <c r="A61">
        <v>52</v>
      </c>
      <c r="B61">
        <v>1</v>
      </c>
      <c r="C61" s="2" t="s">
        <v>115</v>
      </c>
      <c r="D61" t="s">
        <v>116</v>
      </c>
      <c r="F61">
        <f t="shared" si="0"/>
        <v>0</v>
      </c>
      <c r="G61" t="s">
        <v>164</v>
      </c>
    </row>
    <row r="62" spans="1:7" x14ac:dyDescent="0.25">
      <c r="A62">
        <v>53</v>
      </c>
      <c r="B62">
        <v>1</v>
      </c>
      <c r="C62" s="2" t="s">
        <v>117</v>
      </c>
      <c r="D62" t="s">
        <v>118</v>
      </c>
      <c r="F62">
        <f t="shared" si="0"/>
        <v>0</v>
      </c>
      <c r="G62" t="s">
        <v>164</v>
      </c>
    </row>
    <row r="63" spans="1:7" x14ac:dyDescent="0.25">
      <c r="A63">
        <v>54</v>
      </c>
      <c r="B63">
        <v>1</v>
      </c>
      <c r="C63" s="2" t="s">
        <v>119</v>
      </c>
      <c r="D63" t="s">
        <v>120</v>
      </c>
      <c r="F63">
        <f t="shared" si="0"/>
        <v>0</v>
      </c>
      <c r="G63" t="s">
        <v>164</v>
      </c>
    </row>
    <row r="64" spans="1:7" x14ac:dyDescent="0.25">
      <c r="A64">
        <v>55</v>
      </c>
      <c r="B64">
        <v>1</v>
      </c>
      <c r="C64" s="2" t="s">
        <v>121</v>
      </c>
      <c r="D64" t="s">
        <v>122</v>
      </c>
      <c r="F64">
        <f t="shared" si="0"/>
        <v>0</v>
      </c>
      <c r="G64" t="s">
        <v>165</v>
      </c>
    </row>
    <row r="65" spans="1:7" x14ac:dyDescent="0.25">
      <c r="A65">
        <v>56</v>
      </c>
      <c r="B65">
        <v>1</v>
      </c>
      <c r="C65" s="2" t="s">
        <v>123</v>
      </c>
      <c r="D65" t="s">
        <v>124</v>
      </c>
      <c r="E65">
        <v>1312</v>
      </c>
      <c r="F65">
        <f t="shared" si="0"/>
        <v>1312</v>
      </c>
      <c r="G65" s="3" t="s">
        <v>166</v>
      </c>
    </row>
    <row r="66" spans="1:7" x14ac:dyDescent="0.25">
      <c r="A66">
        <v>57</v>
      </c>
      <c r="B66">
        <v>1</v>
      </c>
      <c r="C66" s="2" t="s">
        <v>125</v>
      </c>
      <c r="D66" t="s">
        <v>126</v>
      </c>
      <c r="F66">
        <f t="shared" si="0"/>
        <v>0</v>
      </c>
    </row>
    <row r="67" spans="1:7" ht="120" x14ac:dyDescent="0.25">
      <c r="A67">
        <v>58</v>
      </c>
      <c r="B67">
        <v>31</v>
      </c>
      <c r="C67" s="2" t="s">
        <v>127</v>
      </c>
      <c r="D67" t="s">
        <v>128</v>
      </c>
      <c r="E67">
        <v>276</v>
      </c>
      <c r="F67">
        <f t="shared" si="0"/>
        <v>8556</v>
      </c>
      <c r="G67" t="s">
        <v>167</v>
      </c>
    </row>
    <row r="68" spans="1:7" x14ac:dyDescent="0.25">
      <c r="A68">
        <v>59</v>
      </c>
      <c r="B68">
        <v>1</v>
      </c>
      <c r="C68" s="2" t="s">
        <v>129</v>
      </c>
      <c r="D68" t="s">
        <v>130</v>
      </c>
      <c r="E68">
        <v>566</v>
      </c>
      <c r="F68">
        <f t="shared" si="0"/>
        <v>566</v>
      </c>
      <c r="G68" t="s">
        <v>168</v>
      </c>
    </row>
    <row r="69" spans="1:7" x14ac:dyDescent="0.25">
      <c r="A69">
        <v>60</v>
      </c>
      <c r="B69">
        <v>1</v>
      </c>
      <c r="C69" s="2" t="s">
        <v>131</v>
      </c>
      <c r="D69" t="s">
        <v>132</v>
      </c>
      <c r="E69">
        <v>737</v>
      </c>
      <c r="F69">
        <f t="shared" si="0"/>
        <v>737</v>
      </c>
      <c r="G69" t="s">
        <v>169</v>
      </c>
    </row>
    <row r="70" spans="1:7" x14ac:dyDescent="0.25">
      <c r="A70">
        <v>61</v>
      </c>
      <c r="B70">
        <v>1</v>
      </c>
      <c r="C70" s="2" t="s">
        <v>133</v>
      </c>
      <c r="D70" t="s">
        <v>134</v>
      </c>
      <c r="E70">
        <v>112</v>
      </c>
      <c r="F70">
        <f t="shared" si="0"/>
        <v>112</v>
      </c>
      <c r="G70" s="3" t="s">
        <v>173</v>
      </c>
    </row>
    <row r="71" spans="1:7" x14ac:dyDescent="0.25">
      <c r="F71">
        <f>SUM(F11:F70)</f>
        <v>16296.24</v>
      </c>
    </row>
    <row r="72" spans="1:7" x14ac:dyDescent="0.25">
      <c r="E72" s="4" t="s">
        <v>147</v>
      </c>
      <c r="F72">
        <f>1.27*F71</f>
        <v>20696.2248</v>
      </c>
    </row>
  </sheetData>
  <mergeCells count="3">
    <mergeCell ref="B1:E1"/>
    <mergeCell ref="B4:E4"/>
    <mergeCell ref="B3:C3"/>
  </mergeCells>
  <hyperlinks>
    <hyperlink ref="G12" r:id="rId1" xr:uid="{00000000-0004-0000-0000-000000000000}"/>
    <hyperlink ref="G44" r:id="rId2" xr:uid="{00000000-0004-0000-0000-000001000000}"/>
    <hyperlink ref="G65" r:id="rId3" xr:uid="{00000000-0004-0000-0000-000002000000}"/>
    <hyperlink ref="G14" r:id="rId4" xr:uid="{BED8F8EE-365F-4327-A77D-7EDF6B787577}"/>
    <hyperlink ref="G70" r:id="rId5" xr:uid="{451C8F6D-DC64-4298-8E43-1BF4E5016129}"/>
    <hyperlink ref="G52" r:id="rId6" xr:uid="{0FD0356C-EF0B-4FF9-81F0-7DD26EC1C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INDACT_baseboard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Serban Andrada Alexia</cp:lastModifiedBy>
  <dcterms:created xsi:type="dcterms:W3CDTF">2023-10-18T21:30:42Z</dcterms:created>
  <dcterms:modified xsi:type="dcterms:W3CDTF">2023-10-24T21:05:38Z</dcterms:modified>
</cp:coreProperties>
</file>