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C8" i="1" l="1"/>
  <c r="C9" i="1"/>
  <c r="F3" i="1" l="1"/>
  <c r="G4" i="1"/>
  <c r="J3" i="1"/>
  <c r="J4" i="1"/>
  <c r="J5" i="1"/>
  <c r="J6" i="1"/>
  <c r="J2" i="1"/>
  <c r="I3" i="1"/>
  <c r="I4" i="1"/>
  <c r="I5" i="1"/>
  <c r="I6" i="1"/>
  <c r="I2" i="1"/>
  <c r="G3" i="1"/>
  <c r="G5" i="1"/>
  <c r="G6" i="1"/>
  <c r="G2" i="1"/>
  <c r="F4" i="1" l="1"/>
  <c r="F2" i="1"/>
  <c r="F6" i="1"/>
  <c r="F5" i="1"/>
</calcChain>
</file>

<file path=xl/sharedStrings.xml><?xml version="1.0" encoding="utf-8"?>
<sst xmlns="http://schemas.openxmlformats.org/spreadsheetml/2006/main" count="10" uniqueCount="10">
  <si>
    <t>time</t>
  </si>
  <si>
    <t>gain</t>
  </si>
  <si>
    <t>offset</t>
  </si>
  <si>
    <t>obc_calib</t>
  </si>
  <si>
    <t>ext_calib</t>
  </si>
  <si>
    <t>ext</t>
  </si>
  <si>
    <t>obc</t>
  </si>
  <si>
    <t>control</t>
  </si>
  <si>
    <t>obc_diff</t>
  </si>
  <si>
    <t>ext_diff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</si>
</sst>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" xfId="0" applyNumberFormat="1" applyFill="1" applyBorder="1"/>
    <xf numFmtId="164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04440614647945E-2"/>
          <c:y val="1.6080420777442345E-2"/>
          <c:w val="0.78089816754557062"/>
          <c:h val="0.94148869731204543"/>
        </c:manualLayout>
      </c:layout>
      <c:scatterChart>
        <c:scatterStyle val="smoothMarker"/>
        <c:varyColors val="0"/>
        <c:ser>
          <c:idx val="0"/>
          <c:order val="0"/>
          <c:tx>
            <c:v>control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1"/>
          <c:order val="1"/>
          <c:tx>
            <c:v>obc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Munka1!$C$2:$C$6</c:f>
              <c:numCache>
                <c:formatCode>General</c:formatCode>
                <c:ptCount val="5"/>
                <c:pt idx="0" formatCode="0.00">
                  <c:v>35.03</c:v>
                </c:pt>
                <c:pt idx="1">
                  <c:v>20.23</c:v>
                </c:pt>
                <c:pt idx="2">
                  <c:v>14.65</c:v>
                </c:pt>
                <c:pt idx="3">
                  <c:v>10.57</c:v>
                </c:pt>
                <c:pt idx="4">
                  <c:v>10.87</c:v>
                </c:pt>
              </c:numCache>
            </c:numRef>
          </c:yVal>
          <c:smooth val="1"/>
        </c:ser>
        <c:ser>
          <c:idx val="2"/>
          <c:order val="2"/>
          <c:tx>
            <c:v>ext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Munka1!$D$2:$D$6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752"/>
        <c:axId val="53660288"/>
      </c:scatterChart>
      <c:valAx>
        <c:axId val="536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60288"/>
        <c:crosses val="autoZero"/>
        <c:crossBetween val="midCat"/>
      </c:valAx>
      <c:valAx>
        <c:axId val="536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5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control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1"/>
          <c:order val="1"/>
          <c:tx>
            <c:v>obc_calib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Munka1!$F$2:$F$6</c:f>
              <c:numCache>
                <c:formatCode>General</c:formatCode>
                <c:ptCount val="5"/>
                <c:pt idx="0">
                  <c:v>15.75</c:v>
                </c:pt>
                <c:pt idx="1">
                  <c:v>-4.1730769230769189</c:v>
                </c:pt>
                <c:pt idx="2">
                  <c:v>-11.684615384615379</c:v>
                </c:pt>
                <c:pt idx="3">
                  <c:v>-17.176923076923071</c:v>
                </c:pt>
                <c:pt idx="4">
                  <c:v>-16.773076923076918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960"/>
        <c:axId val="53748480"/>
      </c:scatterChart>
      <c:valAx>
        <c:axId val="536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48480"/>
        <c:crosses val="autoZero"/>
        <c:crossBetween val="midCat"/>
      </c:valAx>
      <c:valAx>
        <c:axId val="53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7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control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1"/>
          <c:order val="1"/>
          <c:tx>
            <c:v>ext_calib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9824"/>
        <c:axId val="53791360"/>
      </c:scatterChart>
      <c:valAx>
        <c:axId val="537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91360"/>
        <c:crosses val="autoZero"/>
        <c:crossBetween val="midCat"/>
      </c:valAx>
      <c:valAx>
        <c:axId val="53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8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control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0"/>
          <c:order val="1"/>
          <c:tx>
            <c:v>obc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x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xVal>
          <c:yVal>
            <c:numRef>
              <c:f>Munka1!$F$2:$F$6</c:f>
              <c:numCache>
                <c:formatCode>General</c:formatCode>
                <c:ptCount val="5"/>
                <c:pt idx="0">
                  <c:v>15.75</c:v>
                </c:pt>
                <c:pt idx="1">
                  <c:v>-4.1730769230769189</c:v>
                </c:pt>
                <c:pt idx="2">
                  <c:v>-11.684615384615379</c:v>
                </c:pt>
                <c:pt idx="3">
                  <c:v>-17.176923076923071</c:v>
                </c:pt>
                <c:pt idx="4">
                  <c:v>-16.773076923076918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6800"/>
        <c:axId val="62563072"/>
      </c:scatterChart>
      <c:valAx>
        <c:axId val="62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63072"/>
        <c:crosses val="autoZero"/>
        <c:crossBetween val="midCat"/>
      </c:valAx>
      <c:valAx>
        <c:axId val="62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5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142875</xdr:rowOff>
    </xdr:from>
    <xdr:to>
      <xdr:col>17</xdr:col>
      <xdr:colOff>428625</xdr:colOff>
      <xdr:row>37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38</xdr:row>
      <xdr:rowOff>9525</xdr:rowOff>
    </xdr:from>
    <xdr:to>
      <xdr:col>17</xdr:col>
      <xdr:colOff>495300</xdr:colOff>
      <xdr:row>63</xdr:row>
      <xdr:rowOff>85725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65</xdr:row>
      <xdr:rowOff>104775</xdr:rowOff>
    </xdr:from>
    <xdr:to>
      <xdr:col>17</xdr:col>
      <xdr:colOff>523875</xdr:colOff>
      <xdr:row>90</xdr:row>
      <xdr:rowOff>180975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28575</xdr:rowOff>
    </xdr:from>
    <xdr:to>
      <xdr:col>17</xdr:col>
      <xdr:colOff>419100</xdr:colOff>
      <xdr:row>128</xdr:row>
      <xdr:rowOff>123825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9" sqref="F9"/>
    </sheetView>
  </sheetViews>
  <sheetFormatPr defaultRowHeight="15" x14ac:dyDescent="0.25"/>
  <cols>
    <col min="2" max="2" width="9.140625" style="1"/>
    <col min="3" max="3" width="13.28515625" style="1" bestFit="1" customWidth="1"/>
    <col min="4" max="4" width="9.140625" style="1"/>
  </cols>
  <sheetData>
    <row r="1" spans="1:10" x14ac:dyDescent="0.25">
      <c r="A1" s="5" t="s">
        <v>0</v>
      </c>
      <c r="B1" s="6" t="s">
        <v>7</v>
      </c>
      <c r="C1" s="6" t="s">
        <v>6</v>
      </c>
      <c r="D1" s="6" t="s">
        <v>5</v>
      </c>
      <c r="E1" s="7"/>
      <c r="F1" s="6" t="s">
        <v>3</v>
      </c>
      <c r="G1" s="6" t="s">
        <v>4</v>
      </c>
      <c r="H1" s="7"/>
      <c r="I1" s="6" t="s">
        <v>8</v>
      </c>
      <c r="J1" s="6" t="s">
        <v>9</v>
      </c>
    </row>
    <row r="2" spans="1:10" x14ac:dyDescent="0.25">
      <c r="A2" s="2">
        <v>0</v>
      </c>
      <c r="B2" s="2">
        <v>22.5</v>
      </c>
      <c r="C2" s="3">
        <v>35.03</v>
      </c>
      <c r="D2" s="3"/>
      <c r="F2" s="2">
        <f>(C2+$C$9)*$C$8</f>
        <v>15.75</v>
      </c>
      <c r="G2" s="2">
        <f>(D2+$D$9)*$D$8</f>
        <v>1</v>
      </c>
      <c r="I2" s="3">
        <f>B2-C2</f>
        <v>-12.530000000000001</v>
      </c>
      <c r="J2" s="3">
        <f>B2-D2</f>
        <v>22.5</v>
      </c>
    </row>
    <row r="3" spans="1:10" x14ac:dyDescent="0.25">
      <c r="A3" s="2">
        <v>10</v>
      </c>
      <c r="B3" s="9">
        <v>-4.5999999999999996</v>
      </c>
      <c r="C3" s="2">
        <v>20.23</v>
      </c>
      <c r="D3" s="3"/>
      <c r="F3" s="2">
        <f>(C3+$C$9)*$C$8</f>
        <v>-4.1730769230769189</v>
      </c>
      <c r="G3" s="2">
        <f>(D3+$D$9)*$D$8</f>
        <v>1</v>
      </c>
      <c r="I3" s="3">
        <f t="shared" ref="I3:I6" si="0">B3-C3</f>
        <v>-24.83</v>
      </c>
      <c r="J3" s="3">
        <f t="shared" ref="J3:J6" si="1">B3-D3</f>
        <v>-4.5999999999999996</v>
      </c>
    </row>
    <row r="4" spans="1:10" x14ac:dyDescent="0.25">
      <c r="A4" s="2">
        <v>20</v>
      </c>
      <c r="B4" s="2">
        <v>-11.5</v>
      </c>
      <c r="C4" s="2">
        <v>14.65</v>
      </c>
      <c r="D4" s="3"/>
      <c r="F4" s="2">
        <f>(C4+$C$9)*$C$8</f>
        <v>-11.684615384615379</v>
      </c>
      <c r="G4" s="2">
        <f>(D4+$D$9)*$D$8</f>
        <v>1</v>
      </c>
      <c r="I4" s="3">
        <f t="shared" si="0"/>
        <v>-26.15</v>
      </c>
      <c r="J4" s="3">
        <f t="shared" si="1"/>
        <v>-11.5</v>
      </c>
    </row>
    <row r="5" spans="1:10" x14ac:dyDescent="0.25">
      <c r="A5" s="2">
        <v>30</v>
      </c>
      <c r="B5" s="2">
        <v>-15.3</v>
      </c>
      <c r="C5" s="2">
        <v>10.57</v>
      </c>
      <c r="D5" s="3"/>
      <c r="F5" s="2">
        <f>(C5+$C$9)*$C$8</f>
        <v>-17.176923076923071</v>
      </c>
      <c r="G5" s="2">
        <f>(D5+$D$9)*$D$8</f>
        <v>1</v>
      </c>
      <c r="I5" s="3">
        <f t="shared" si="0"/>
        <v>-25.87</v>
      </c>
      <c r="J5" s="3">
        <f t="shared" si="1"/>
        <v>-15.3</v>
      </c>
    </row>
    <row r="6" spans="1:10" x14ac:dyDescent="0.25">
      <c r="A6" s="2">
        <v>40</v>
      </c>
      <c r="B6" s="2">
        <v>-16.399999999999999</v>
      </c>
      <c r="C6" s="2">
        <v>10.87</v>
      </c>
      <c r="D6" s="3"/>
      <c r="F6" s="2">
        <f>(C6+$C$9)*$C$8</f>
        <v>-16.773076923076918</v>
      </c>
      <c r="G6" s="2">
        <f>(D6+$D$9)*$D$8</f>
        <v>1</v>
      </c>
      <c r="I6" s="3">
        <f t="shared" si="0"/>
        <v>-27.269999999999996</v>
      </c>
      <c r="J6" s="3">
        <f t="shared" si="1"/>
        <v>-16.399999999999999</v>
      </c>
    </row>
    <row r="7" spans="1:10" x14ac:dyDescent="0.25">
      <c r="J7" s="1"/>
    </row>
    <row r="8" spans="1:10" x14ac:dyDescent="0.25">
      <c r="B8" s="4" t="s">
        <v>1</v>
      </c>
      <c r="C8" s="8">
        <f>B2/(C2+C9)*0.7</f>
        <v>1.3461538461538458</v>
      </c>
      <c r="D8" s="8">
        <v>1</v>
      </c>
    </row>
    <row r="9" spans="1:10" x14ac:dyDescent="0.25">
      <c r="B9" s="4" t="s">
        <v>2</v>
      </c>
      <c r="C9" s="8">
        <f>AVERAGE(I2:I6)</f>
        <v>-23.33</v>
      </c>
      <c r="D9" s="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Universal Platform for Robotics and Aerospace</cp:lastModifiedBy>
  <dcterms:created xsi:type="dcterms:W3CDTF">2018-03-11T17:31:19Z</dcterms:created>
  <dcterms:modified xsi:type="dcterms:W3CDTF">2018-09-26T22:05:35Z</dcterms:modified>
</cp:coreProperties>
</file>