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240" yWindow="570" windowWidth="18795" windowHeight="7140" tabRatio="380"/>
  </bookViews>
  <sheets>
    <sheet name="Feuil1" sheetId="1" r:id="rId1"/>
    <sheet name="settings" sheetId="2" r:id="rId2"/>
    <sheet name="New Rules" sheetId="4" r:id="rId3"/>
    <sheet name="Requirements" sheetId="5" r:id="rId4"/>
    <sheet name="Feuil4" sheetId="6" r:id="rId5"/>
  </sheets>
  <definedNames>
    <definedName name="_xlnm._FilterDatabase" localSheetId="0" hidden="1">Feuil1!$A$2:$H$84</definedName>
    <definedName name="_xlnm._FilterDatabase" localSheetId="2" hidden="1">'New Rules'!$A$2:$M$2</definedName>
    <definedName name="status">settings!$A$2:$A$7</definedName>
  </definedNames>
  <calcPr calcId="125725"/>
</workbook>
</file>

<file path=xl/calcChain.xml><?xml version="1.0" encoding="utf-8"?>
<calcChain xmlns="http://schemas.openxmlformats.org/spreadsheetml/2006/main">
  <c r="T1" i="4"/>
  <c r="Y1" s="1"/>
  <c r="AD1" s="1"/>
  <c r="AI1" s="1"/>
  <c r="AN1" s="1"/>
  <c r="AS1" s="1"/>
  <c r="AX1" s="1"/>
  <c r="BC1" s="1"/>
  <c r="BH1" s="1"/>
  <c r="BM1" s="1"/>
  <c r="BR1" s="1"/>
  <c r="BW1" s="1"/>
  <c r="CB1" s="1"/>
  <c r="CG1" s="1"/>
  <c r="CL1" s="1"/>
  <c r="CQ1" s="1"/>
  <c r="CV1" s="1"/>
  <c r="DA1" s="1"/>
  <c r="DF1" s="1"/>
  <c r="DK1" s="1"/>
  <c r="DP1" s="1"/>
  <c r="DU1" s="1"/>
  <c r="DZ1" s="1"/>
  <c r="EE1" s="1"/>
  <c r="EJ1" s="1"/>
  <c r="EO1" s="1"/>
  <c r="ET1" s="1"/>
  <c r="EY1" s="1"/>
  <c r="FD1" s="1"/>
  <c r="FI1" s="1"/>
  <c r="FN1" s="1"/>
  <c r="FS1" s="1"/>
  <c r="FX1" s="1"/>
  <c r="GC1" s="1"/>
  <c r="GH1" s="1"/>
  <c r="GM1" s="1"/>
  <c r="GR1" s="1"/>
  <c r="GW1" s="1"/>
  <c r="U1"/>
  <c r="Z1" s="1"/>
  <c r="AE1" s="1"/>
  <c r="AJ1" s="1"/>
  <c r="AO1" s="1"/>
  <c r="AT1" s="1"/>
  <c r="AY1" s="1"/>
  <c r="BD1" s="1"/>
  <c r="BI1" s="1"/>
  <c r="BN1" s="1"/>
  <c r="BS1" s="1"/>
  <c r="BX1" s="1"/>
  <c r="CC1" s="1"/>
  <c r="CH1" s="1"/>
  <c r="CM1" s="1"/>
  <c r="CR1" s="1"/>
  <c r="CW1" s="1"/>
  <c r="DB1" s="1"/>
  <c r="DG1" s="1"/>
  <c r="DL1" s="1"/>
  <c r="DQ1" s="1"/>
  <c r="DV1" s="1"/>
  <c r="EA1" s="1"/>
  <c r="EF1" s="1"/>
  <c r="EK1" s="1"/>
  <c r="EP1" s="1"/>
  <c r="EU1" s="1"/>
  <c r="EZ1" s="1"/>
  <c r="FE1" s="1"/>
  <c r="FJ1" s="1"/>
  <c r="FO1" s="1"/>
  <c r="FT1" s="1"/>
  <c r="FY1" s="1"/>
  <c r="GD1" s="1"/>
  <c r="GI1" s="1"/>
  <c r="GN1" s="1"/>
  <c r="GS1" s="1"/>
  <c r="GX1" s="1"/>
  <c r="V1"/>
  <c r="W1"/>
  <c r="X1"/>
  <c r="AC1" s="1"/>
  <c r="AH1" s="1"/>
  <c r="AM1" s="1"/>
  <c r="AR1" s="1"/>
  <c r="AW1" s="1"/>
  <c r="BB1" s="1"/>
  <c r="BG1" s="1"/>
  <c r="BL1" s="1"/>
  <c r="BQ1" s="1"/>
  <c r="BV1" s="1"/>
  <c r="CA1" s="1"/>
  <c r="CF1" s="1"/>
  <c r="CK1" s="1"/>
  <c r="CP1" s="1"/>
  <c r="CU1" s="1"/>
  <c r="CZ1" s="1"/>
  <c r="DE1" s="1"/>
  <c r="DJ1" s="1"/>
  <c r="DO1" s="1"/>
  <c r="DT1" s="1"/>
  <c r="DY1" s="1"/>
  <c r="ED1" s="1"/>
  <c r="EI1" s="1"/>
  <c r="EN1" s="1"/>
  <c r="ES1" s="1"/>
  <c r="EX1" s="1"/>
  <c r="FC1" s="1"/>
  <c r="FH1" s="1"/>
  <c r="FM1" s="1"/>
  <c r="FR1" s="1"/>
  <c r="FW1" s="1"/>
  <c r="GB1" s="1"/>
  <c r="GG1" s="1"/>
  <c r="GL1" s="1"/>
  <c r="GQ1" s="1"/>
  <c r="GV1" s="1"/>
  <c r="HA1" s="1"/>
  <c r="AA1"/>
  <c r="AB1"/>
  <c r="AG1" s="1"/>
  <c r="AL1" s="1"/>
  <c r="AQ1" s="1"/>
  <c r="AV1" s="1"/>
  <c r="BA1" s="1"/>
  <c r="BF1" s="1"/>
  <c r="BK1" s="1"/>
  <c r="BP1" s="1"/>
  <c r="BU1" s="1"/>
  <c r="BZ1" s="1"/>
  <c r="CE1" s="1"/>
  <c r="CJ1" s="1"/>
  <c r="CO1" s="1"/>
  <c r="CT1" s="1"/>
  <c r="CY1" s="1"/>
  <c r="DD1" s="1"/>
  <c r="DI1" s="1"/>
  <c r="DN1" s="1"/>
  <c r="DS1" s="1"/>
  <c r="DX1" s="1"/>
  <c r="EC1" s="1"/>
  <c r="EH1" s="1"/>
  <c r="EM1" s="1"/>
  <c r="ER1" s="1"/>
  <c r="EW1" s="1"/>
  <c r="FB1" s="1"/>
  <c r="FG1" s="1"/>
  <c r="FL1" s="1"/>
  <c r="FQ1" s="1"/>
  <c r="FV1" s="1"/>
  <c r="GA1" s="1"/>
  <c r="GF1" s="1"/>
  <c r="GK1" s="1"/>
  <c r="GP1" s="1"/>
  <c r="GU1" s="1"/>
  <c r="GZ1" s="1"/>
  <c r="AF1"/>
  <c r="AK1" s="1"/>
  <c r="AP1" s="1"/>
  <c r="AU1" s="1"/>
  <c r="AZ1" s="1"/>
  <c r="BE1" s="1"/>
  <c r="BJ1" s="1"/>
  <c r="BO1" s="1"/>
  <c r="BT1" s="1"/>
  <c r="BY1" s="1"/>
  <c r="CD1" s="1"/>
  <c r="CI1" s="1"/>
  <c r="CN1" s="1"/>
  <c r="CS1" s="1"/>
  <c r="CX1" s="1"/>
  <c r="DC1" s="1"/>
  <c r="DH1" s="1"/>
  <c r="DM1" s="1"/>
  <c r="DR1" s="1"/>
  <c r="DW1" s="1"/>
  <c r="EB1" s="1"/>
  <c r="EG1" s="1"/>
  <c r="EL1" s="1"/>
  <c r="EQ1" s="1"/>
  <c r="EV1" s="1"/>
  <c r="FA1" s="1"/>
  <c r="FF1" s="1"/>
  <c r="FK1" s="1"/>
  <c r="FP1" s="1"/>
  <c r="FU1" s="1"/>
  <c r="FZ1" s="1"/>
  <c r="GE1" s="1"/>
  <c r="GJ1" s="1"/>
  <c r="GO1" s="1"/>
  <c r="GT1" s="1"/>
  <c r="GY1" s="1"/>
  <c r="T2"/>
  <c r="U2"/>
  <c r="V2"/>
  <c r="AA2" s="1"/>
  <c r="AF2" s="1"/>
  <c r="AK2" s="1"/>
  <c r="AP2" s="1"/>
  <c r="AU2" s="1"/>
  <c r="AZ2" s="1"/>
  <c r="BE2" s="1"/>
  <c r="BJ2" s="1"/>
  <c r="BO2" s="1"/>
  <c r="BT2" s="1"/>
  <c r="BY2" s="1"/>
  <c r="CD2" s="1"/>
  <c r="CI2" s="1"/>
  <c r="CN2" s="1"/>
  <c r="CS2" s="1"/>
  <c r="CX2" s="1"/>
  <c r="DC2" s="1"/>
  <c r="DH2" s="1"/>
  <c r="DM2" s="1"/>
  <c r="DR2" s="1"/>
  <c r="DW2" s="1"/>
  <c r="EB2" s="1"/>
  <c r="EG2" s="1"/>
  <c r="W2"/>
  <c r="AB2" s="1"/>
  <c r="AG2" s="1"/>
  <c r="AL2" s="1"/>
  <c r="AQ2" s="1"/>
  <c r="AV2" s="1"/>
  <c r="BA2" s="1"/>
  <c r="BF2" s="1"/>
  <c r="BK2" s="1"/>
  <c r="BP2" s="1"/>
  <c r="BU2" s="1"/>
  <c r="BZ2" s="1"/>
  <c r="CE2" s="1"/>
  <c r="CJ2" s="1"/>
  <c r="CO2" s="1"/>
  <c r="CT2" s="1"/>
  <c r="CY2" s="1"/>
  <c r="DD2" s="1"/>
  <c r="DI2" s="1"/>
  <c r="DN2" s="1"/>
  <c r="DS2" s="1"/>
  <c r="DX2" s="1"/>
  <c r="EC2" s="1"/>
  <c r="X2"/>
  <c r="Y2"/>
  <c r="Z2"/>
  <c r="AE2" s="1"/>
  <c r="AJ2" s="1"/>
  <c r="AO2" s="1"/>
  <c r="AT2" s="1"/>
  <c r="AY2" s="1"/>
  <c r="BD2" s="1"/>
  <c r="BI2" s="1"/>
  <c r="BN2" s="1"/>
  <c r="BS2" s="1"/>
  <c r="BX2" s="1"/>
  <c r="CC2" s="1"/>
  <c r="CH2" s="1"/>
  <c r="CM2" s="1"/>
  <c r="CR2" s="1"/>
  <c r="CW2" s="1"/>
  <c r="DB2" s="1"/>
  <c r="DG2" s="1"/>
  <c r="DL2" s="1"/>
  <c r="DQ2" s="1"/>
  <c r="DV2" s="1"/>
  <c r="EA2" s="1"/>
  <c r="EF2" s="1"/>
  <c r="EK2" s="1"/>
  <c r="AC2"/>
  <c r="AD2"/>
  <c r="AI2" s="1"/>
  <c r="AN2" s="1"/>
  <c r="AS2" s="1"/>
  <c r="AX2" s="1"/>
  <c r="BC2" s="1"/>
  <c r="BH2" s="1"/>
  <c r="BM2" s="1"/>
  <c r="BR2" s="1"/>
  <c r="BW2" s="1"/>
  <c r="CB2" s="1"/>
  <c r="CG2" s="1"/>
  <c r="CL2" s="1"/>
  <c r="CQ2" s="1"/>
  <c r="CV2" s="1"/>
  <c r="DA2" s="1"/>
  <c r="DF2" s="1"/>
  <c r="DK2" s="1"/>
  <c r="DP2" s="1"/>
  <c r="DU2" s="1"/>
  <c r="DZ2" s="1"/>
  <c r="EE2" s="1"/>
  <c r="EJ2" s="1"/>
  <c r="EO2" s="1"/>
  <c r="ET2" s="1"/>
  <c r="EY2" s="1"/>
  <c r="FD2" s="1"/>
  <c r="FI2" s="1"/>
  <c r="FN2" s="1"/>
  <c r="FS2" s="1"/>
  <c r="FX2" s="1"/>
  <c r="GC2" s="1"/>
  <c r="GH2" s="1"/>
  <c r="GM2" s="1"/>
  <c r="GR2" s="1"/>
  <c r="GW2" s="1"/>
  <c r="AH2"/>
  <c r="AM2" s="1"/>
  <c r="AR2" s="1"/>
  <c r="AW2" s="1"/>
  <c r="BB2" s="1"/>
  <c r="BG2" s="1"/>
  <c r="BL2" s="1"/>
  <c r="BQ2" s="1"/>
  <c r="BV2" s="1"/>
  <c r="CA2" s="1"/>
  <c r="CF2" s="1"/>
  <c r="CK2" s="1"/>
  <c r="CP2" s="1"/>
  <c r="CU2" s="1"/>
  <c r="CZ2" s="1"/>
  <c r="DE2" s="1"/>
  <c r="DJ2" s="1"/>
  <c r="DO2" s="1"/>
  <c r="DT2" s="1"/>
  <c r="DY2" s="1"/>
  <c r="ED2" s="1"/>
  <c r="EI2" s="1"/>
  <c r="EN2" s="1"/>
  <c r="ES2" s="1"/>
  <c r="EX2" s="1"/>
  <c r="FC2" s="1"/>
  <c r="FH2" s="1"/>
  <c r="FM2" s="1"/>
  <c r="FR2" s="1"/>
  <c r="FW2" s="1"/>
  <c r="GB2" s="1"/>
  <c r="GG2" s="1"/>
  <c r="GL2" s="1"/>
  <c r="GQ2" s="1"/>
  <c r="GV2" s="1"/>
  <c r="HA2" s="1"/>
  <c r="EH2"/>
  <c r="EM2" s="1"/>
  <c r="ER2" s="1"/>
  <c r="EW2" s="1"/>
  <c r="FB2" s="1"/>
  <c r="FG2" s="1"/>
  <c r="FL2" s="1"/>
  <c r="FQ2" s="1"/>
  <c r="FV2" s="1"/>
  <c r="GA2" s="1"/>
  <c r="GF2" s="1"/>
  <c r="GK2" s="1"/>
  <c r="GP2" s="1"/>
  <c r="GU2" s="1"/>
  <c r="GZ2" s="1"/>
  <c r="EL2"/>
  <c r="EQ2" s="1"/>
  <c r="EV2" s="1"/>
  <c r="FA2" s="1"/>
  <c r="FF2" s="1"/>
  <c r="FK2" s="1"/>
  <c r="FP2" s="1"/>
  <c r="FU2" s="1"/>
  <c r="FZ2" s="1"/>
  <c r="GE2" s="1"/>
  <c r="GJ2" s="1"/>
  <c r="GO2" s="1"/>
  <c r="GT2" s="1"/>
  <c r="GY2" s="1"/>
  <c r="EP2"/>
  <c r="EU2" s="1"/>
  <c r="EZ2" s="1"/>
  <c r="FE2" s="1"/>
  <c r="FJ2" s="1"/>
  <c r="FO2" s="1"/>
  <c r="FT2" s="1"/>
  <c r="FY2" s="1"/>
  <c r="GD2" s="1"/>
  <c r="GI2" s="1"/>
  <c r="GN2" s="1"/>
  <c r="GS2" s="1"/>
  <c r="GX2" s="1"/>
  <c r="D15"/>
  <c r="D17" s="1"/>
  <c r="D18"/>
  <c r="E18"/>
  <c r="D19"/>
  <c r="E19"/>
  <c r="D20"/>
  <c r="E20"/>
</calcChain>
</file>

<file path=xl/sharedStrings.xml><?xml version="1.0" encoding="utf-8"?>
<sst xmlns="http://schemas.openxmlformats.org/spreadsheetml/2006/main" count="209" uniqueCount="138">
  <si>
    <t>Business has to foresee 2 different type of documents (2 different values in the picklist):
- Simple Medical Questionnaire
- Advanced Medical Questionnaire
( No impact in configuration of Document)</t>
  </si>
  <si>
    <t xml:space="preserve">When the Application is submitted, a global consistency check is applied. If the check is negative, the Application remains in status "Incomplete", the page is updated, and an error message regarding the first inconsistency found is displayed
1) An application must have at least one loan. If this is not the case, the following error message is displayed:
• "Sorry, but there is no loan associated to the application"
2) All the loans of the Application must be associated to Contracts that are allowed for the distributor of the application point of sales. If this is not the case, the following error message is displayed:
• "Sorry, but at least one loan of this application is associated to a contract not authorized in this point of sales"
3) For all the loans associated to the application, each loan must have at least one subscribed Coverage. If this is not the case, the following error message is displayed:
• "Sorry, but at least one loan has no subscribed Coverage"
4) All the contracts must be associated to Coverage that are elligible for the contract. If this is not the case, the following error message is displayed:
"Sorry, but at least one contract of this application is associated to a Coverage not authorized in this point of sales"
5) All the coverages must be associated to an existing rate which cover the following criteria: Applicant's age, Loan amount, Loan duration and amortizing type of the loan.If this is not the case, the following error message is displayed:
"Sorry, but at least one coverage is associated to an invalid rate".
6) For an application with one contract, the global consistency checks controls the tresholds:
• if Applicant age (Person Account.birthdate) is equal or above the age threshold (Contract.ageThreshold)
• if the Application total capital to insure (Application.totalCapital) is equal or above the amount threshold (Contract.amountThreshold)
• if the Loan duration (Loan.duration) is equal or above this duration threshold (Contract.durationThreshold)
a) If at least one of these conditions is true:
      1 - if the contract is in direct refuse (Contract.directAcceptRejectMode is true), then the status change from "Incomplete" to "Refused"
      2 - else :
               a- if the fields Advanced MQ reception and signature date are informed:
                        a) The time interval between the "Medical Questionnaire reception date" (application.HqreceptionDate) and the "Medical questionnaire signature date" (application.HqsignatureDate) must not exceed Medical questionnaire validity term of the contract (contract. HqvalidityTerm) =&gt;  the status change from "Incomplete" to "In analysis".
                        b) The status is still in "Incomplete" status and an error is displayed
                b- else The status is still in "Incomplete" status and an error is displayed
b) Else (No treshold is over) check if a medical selection is required:
       1 - if Simple Medical Questionnaire is required and the answer is "No to all"
                         a) The time interval between the "Medical Questionnaire reception date" (application.HqreceptionDate) and the "Medical questionnaire signature date" (application.HqsignatureDate) must not exceed Medical questionnaire validity term of the contract (contract. HqvalidityTerm) =&gt;  the status change from "Incomplete" to "Accepted".
                        b) The status is still in "Incomplete" status and an error is displayed
       2 - if Simple Medical Questionnaire is required and the answer is "At least one yes" or Advanced Medical questionnaire is required refer 6)a)2
6 bis) For an application with several contracts, this application must be analysed by a TPA or insurer if at least, one contract has to be analyzed. 
For an application with several contracts, if there is at least one contract with an advanced medical questionnaire (without simple medical questionnaire), the medical questionnaire to response is directly the advanced one. 
</t>
  </si>
  <si>
    <t>Sprint</t>
  </si>
  <si>
    <t>Item</t>
  </si>
  <si>
    <t>Function</t>
  </si>
  <si>
    <t>who</t>
  </si>
  <si>
    <t>Type</t>
  </si>
  <si>
    <t>Use case</t>
  </si>
  <si>
    <t>Mo</t>
  </si>
  <si>
    <t>Tu</t>
  </si>
  <si>
    <t>We</t>
  </si>
  <si>
    <t>Th</t>
  </si>
  <si>
    <t>Fr</t>
  </si>
  <si>
    <t>Status</t>
  </si>
  <si>
    <t>OK</t>
  </si>
  <si>
    <t>AXA Com</t>
  </si>
  <si>
    <t>Rule ref. / Comment</t>
  </si>
  <si>
    <t>Contingency</t>
  </si>
  <si>
    <t>S2</t>
  </si>
  <si>
    <t>S3</t>
  </si>
  <si>
    <t>S4</t>
  </si>
  <si>
    <t>Workload Estim RAF</t>
  </si>
  <si>
    <t>Coefficient</t>
  </si>
  <si>
    <t>Charge RTU (RAF) Totale</t>
  </si>
  <si>
    <t>Charge Globale RAF</t>
  </si>
  <si>
    <t>Validation</t>
  </si>
  <si>
    <t>Application</t>
  </si>
  <si>
    <t>Is it possible to have a contract with medical selection level 2?</t>
  </si>
  <si>
    <t>Is it possible to have the direct Accept / refusal option in level 2?</t>
  </si>
  <si>
    <t>SP4</t>
  </si>
  <si>
    <t>Static Document</t>
  </si>
  <si>
    <t>Medical Questionnaire</t>
  </si>
  <si>
    <t>SP3</t>
  </si>
  <si>
    <t>Global Consistency Check</t>
  </si>
  <si>
    <t xml:space="preserve">If all contracts have no medical selection, the section "medical purpose" is deactivated .
If the Simple medical questionnaire is required, the following fields are activated:
- Simple Medical Questionnaire
- Simple Medical Questionnaire Reception Date
- Simple Medical Questionnaire Signature Date
- The button "Print" is displayed
These fields are editable for all users (PoS, Distributors, TPA, Insurer, Reinsurer) only when the application is in status incomplete.
If the Advanced medical questionnaire is required:
- The field "Advanced Medical questionnaire " is only editable:
      * for users of TPA, Insurer and Reinsurer
      * when the application is in status 'In Analysis"
- The fields "Advanced MQ Reception Date", "Advanced MQ Signature Date" are editable:
      * for all users (PoS, Distributors, TPA, Insurer, Reinsurer)
      * When the application is in status "Incomplete"
- The button "print" is displayed
</t>
  </si>
  <si>
    <t xml:space="preserve">For application with one Contract, we can have 4 cases:
1 -  the contract has no medical selection
2 - the contract has only Simple Medical Questionnaire
3 - the contract has Simple and Advanced Questionnaire
4 - the contract has only Advanced Questionnaire
For an application with several contracts, if there is at least one contract with an advanced medical questionnaire (without simple medical questionnaire), the medical questionnaire to response is directly the advanced one. 
</t>
  </si>
  <si>
    <t>Is it possible to have a medical selection without the treshold overlap?</t>
  </si>
  <si>
    <t>Accueil</t>
  </si>
  <si>
    <t>Login</t>
  </si>
  <si>
    <t>Entrer un username et un psw existant</t>
  </si>
  <si>
    <t>Test</t>
  </si>
  <si>
    <t>Todo</t>
  </si>
  <si>
    <t>KO</t>
  </si>
  <si>
    <t>Expected result</t>
  </si>
  <si>
    <t>Fill in a good nickname and password. Then click on login</t>
  </si>
  <si>
    <t>Fill in a wrong nickname and a good password. Then click on login</t>
  </si>
  <si>
    <t>Fill in a good nickname and a wrong password. Then click on login</t>
  </si>
  <si>
    <t>The user is redirected on the home page with the folowing error message : "You used the wrong password or the account you are trying to use doesn't exist , please try again"</t>
  </si>
  <si>
    <t>Login function</t>
  </si>
  <si>
    <t>Inscription redirection</t>
  </si>
  <si>
    <t>Click on the "inscription" link</t>
  </si>
  <si>
    <t>The user is redirected to the inscription page</t>
  </si>
  <si>
    <t>Header</t>
  </si>
  <si>
    <t>The user is redirected on the actual page and is login as the previous nickname</t>
  </si>
  <si>
    <t>click on the "Gitstarter" logo</t>
  </si>
  <si>
    <t>The useris redirected on the home page</t>
  </si>
  <si>
    <t>Title redirection</t>
  </si>
  <si>
    <t>Language item</t>
  </si>
  <si>
    <t>click on the french flag</t>
  </si>
  <si>
    <t>the user is redirected to the french version of the actual page</t>
  </si>
  <si>
    <t>click on the union jack</t>
  </si>
  <si>
    <t>the user is redirected to the english version of the actual page</t>
  </si>
  <si>
    <t>Home page</t>
  </si>
  <si>
    <t>Top project</t>
  </si>
  <si>
    <t>Look at the top project list.</t>
  </si>
  <si>
    <t xml:space="preserve"> Check that the project in this list are the most popular project and that they order by popularity (Desc)</t>
  </si>
  <si>
    <t>Click one of this project (ToDo at least 3 times with different projects)</t>
  </si>
  <si>
    <t>The user is redirected to the related project page</t>
  </si>
  <si>
    <t>Most Crowfunded</t>
  </si>
  <si>
    <t>Look at the Most Crowdfunded project list.</t>
  </si>
  <si>
    <t>Recent Project</t>
  </si>
  <si>
    <t>Look at the Recent project list.</t>
  </si>
  <si>
    <t xml:space="preserve"> Check that the project in this list are the most crowdfunded projects (the highter walletAount) and that they order by amount (Desc)</t>
  </si>
  <si>
    <t xml:space="preserve"> Check that the project in this list are the most recent projects (the earlyer creationDate) and that they order by Creation Date (Asc)</t>
  </si>
  <si>
    <t>Project Page User Side</t>
  </si>
  <si>
    <t>funded progression</t>
  </si>
  <si>
    <t>Create a new project and set the amountWallet of the project at 20/40/60/80/100%. Then go on the project page as a normal user</t>
  </si>
  <si>
    <t>The funded tab show the related progression and is fill in consequence</t>
  </si>
  <si>
    <t>Description</t>
  </si>
  <si>
    <t>The description which is prompted in the "description" field is the HTML interpretation of the description that you filled in during the creation</t>
  </si>
  <si>
    <t>Create a new project and fill the description with HTML(test the folowing tag : &lt;p&gt;,&lt;a&gt;,&lt;h1&gt;,&lt;img&gt;,&lt;tr&gt;,&lt;tb&gt;). Then go on the project page as a normal user</t>
  </si>
  <si>
    <t>Commentary</t>
  </si>
  <si>
    <t>As a normal user(loged in), fill in the commentary field and then press enter</t>
  </si>
  <si>
    <t>The commentary is at to the project and apear on the top of the comments list</t>
  </si>
  <si>
    <t>Join the project</t>
  </si>
  <si>
    <t>Click on the "join the project" link</t>
  </si>
  <si>
    <t>The user is redirected to the project joining page</t>
  </si>
  <si>
    <t>Social items</t>
  </si>
  <si>
    <t>Click on the facebook icône</t>
  </si>
  <si>
    <t>Click on the twiter icône</t>
  </si>
  <si>
    <t>a new tab is opening in the web browser, opening a twitter page related to a twitt about the project</t>
  </si>
  <si>
    <t>Click on the google+ icône</t>
  </si>
  <si>
    <t>a new tab is opening in the web broser, opening a Google+ page related to a Google+ post about the project</t>
  </si>
  <si>
    <t>a new tab is opening in the web browser, opening a facebook page related to a facebook post about the project</t>
  </si>
  <si>
    <t>Favorite</t>
  </si>
  <si>
    <t>As a normal user(loged in), click on "add to favorite" link</t>
  </si>
  <si>
    <t>The project is add to the user's favorite list</t>
  </si>
  <si>
    <t xml:space="preserve">As an anonymous user , click on "add to favorite" link </t>
  </si>
  <si>
    <t>The user is redirected to the inscription page with the following message: "To use this function you have to be logged in"</t>
  </si>
  <si>
    <t>As a anonymous user, fill in the commentary field and then press enter</t>
  </si>
  <si>
    <t>Fund button</t>
  </si>
  <si>
    <t>Project page admin</t>
  </si>
  <si>
    <t>Description WYSIWYG</t>
  </si>
  <si>
    <t>Change the text inside the WYSIWIG and then disconect from your admin accont and go on the page as an anonymous user.In the changes try many HTLM tag.</t>
  </si>
  <si>
    <t>The Description text have change</t>
  </si>
  <si>
    <t>As a admin user(loged in), fill in the commentary field and then press enter</t>
  </si>
  <si>
    <t>Profile page as normal user</t>
  </si>
  <si>
    <t>Social link</t>
  </si>
  <si>
    <t>Click on the linkedin link</t>
  </si>
  <si>
    <t>Click on the Viadeo link</t>
  </si>
  <si>
    <t>Click on the Personal website link</t>
  </si>
  <si>
    <t>a new tab is opening in the web browser, opening a the linkedin profil page related to the user</t>
  </si>
  <si>
    <t>a new tab is opening in the web browser, opening a Viadeo profil page related to the user</t>
  </si>
  <si>
    <t>a new tab is opening in the web broser,opening the user's personal website</t>
  </si>
  <si>
    <t>Fields</t>
  </si>
  <si>
    <t>Look at the informations about the test profile</t>
  </si>
  <si>
    <t>All the informations are matching corectly</t>
  </si>
  <si>
    <t>Profile page as profile owner</t>
  </si>
  <si>
    <t xml:space="preserve">The input field are already fill with the previous informations </t>
  </si>
  <si>
    <t>Change and save</t>
  </si>
  <si>
    <t>Change the informations in the fields  and click on the save button</t>
  </si>
  <si>
    <t>the page is refresh with the new information</t>
  </si>
  <si>
    <t>Delete a membership</t>
  </si>
  <si>
    <t>chose a project in your member project liste and click on the related red cross</t>
  </si>
  <si>
    <t>the project disapear from the list</t>
  </si>
  <si>
    <t>Delete favorite</t>
  </si>
  <si>
    <t>chose a project in your favorite list and click on the related red cross</t>
  </si>
  <si>
    <t>Project creation page</t>
  </si>
  <si>
    <t>Normal creation</t>
  </si>
  <si>
    <t>Fill all the fields with correct matching information and then click on the create button</t>
  </si>
  <si>
    <t>The project creation is successfull and is fill with the matching informations.</t>
  </si>
  <si>
    <t>Eror creation</t>
  </si>
  <si>
    <t>Fill all the fields with correct matching information except for the WYSIWIG which have to remain blanck and then click on the create button</t>
  </si>
  <si>
    <t>an error message appear "Please fill in the Mandatory fields"</t>
  </si>
  <si>
    <t>Fill all the fields with correct matching information except for the price of the day which have to remain blanck and then click on the create button</t>
  </si>
  <si>
    <t>Fill all the fields with correct matching information except for the day of devellopment which have to remain blanck and then click on the create button</t>
  </si>
  <si>
    <t>Fill all the fields with correct matching information without choosing between a pro or a normal profile  and then click on the create button</t>
  </si>
  <si>
    <t>Fill all the fields with correct matching information without filling the title section  and then click on the create button</t>
  </si>
</sst>
</file>

<file path=xl/styles.xml><?xml version="1.0" encoding="utf-8"?>
<styleSheet xmlns="http://schemas.openxmlformats.org/spreadsheetml/2006/main">
  <numFmts count="1">
    <numFmt numFmtId="164" formatCode="d/m;@"/>
  </numFmts>
  <fonts count="16">
    <font>
      <sz val="11"/>
      <color theme="1"/>
      <name val="Calibri"/>
      <family val="2"/>
      <scheme val="minor"/>
    </font>
    <font>
      <b/>
      <sz val="10"/>
      <name val="Arial"/>
      <family val="2"/>
    </font>
    <font>
      <sz val="10"/>
      <name val="Arial"/>
      <family val="2"/>
    </font>
    <font>
      <sz val="11"/>
      <name val="Calibri"/>
      <family val="2"/>
    </font>
    <font>
      <sz val="8"/>
      <name val="Arial"/>
      <family val="2"/>
    </font>
    <font>
      <b/>
      <sz val="8"/>
      <color indexed="56"/>
      <name val="Arial"/>
      <family val="2"/>
    </font>
    <font>
      <b/>
      <sz val="8"/>
      <name val="Arial"/>
      <family val="2"/>
    </font>
    <font>
      <b/>
      <sz val="10"/>
      <color indexed="10"/>
      <name val="Arial"/>
      <family val="2"/>
    </font>
    <font>
      <sz val="11"/>
      <name val="Calibri"/>
      <family val="2"/>
    </font>
    <font>
      <sz val="11"/>
      <name val="Arial"/>
      <family val="2"/>
    </font>
    <font>
      <sz val="16"/>
      <name val="Arial"/>
      <family val="2"/>
    </font>
    <font>
      <b/>
      <sz val="11"/>
      <color indexed="9"/>
      <name val="Arial"/>
      <family val="2"/>
    </font>
    <font>
      <sz val="8"/>
      <name val="Calibri"/>
      <family val="2"/>
    </font>
    <font>
      <b/>
      <sz val="10"/>
      <color theme="3"/>
      <name val="Arial"/>
      <family val="2"/>
    </font>
    <font>
      <sz val="10"/>
      <color theme="3"/>
      <name val="Arial"/>
      <family val="2"/>
    </font>
    <font>
      <sz val="11"/>
      <color theme="3"/>
      <name val="Calibri"/>
      <family val="2"/>
      <scheme val="minor"/>
    </font>
  </fonts>
  <fills count="14">
    <fill>
      <patternFill patternType="none"/>
    </fill>
    <fill>
      <patternFill patternType="gray125"/>
    </fill>
    <fill>
      <patternFill patternType="solid">
        <fgColor indexed="44"/>
        <bgColor indexed="64"/>
      </patternFill>
    </fill>
    <fill>
      <patternFill patternType="solid">
        <fgColor indexed="9"/>
        <bgColor indexed="64"/>
      </patternFill>
    </fill>
    <fill>
      <patternFill patternType="solid">
        <fgColor indexed="13"/>
        <bgColor indexed="64"/>
      </patternFill>
    </fill>
    <fill>
      <patternFill patternType="solid">
        <fgColor indexed="43"/>
        <bgColor indexed="64"/>
      </patternFill>
    </fill>
    <fill>
      <patternFill patternType="solid">
        <fgColor indexed="51"/>
        <bgColor indexed="64"/>
      </patternFill>
    </fill>
    <fill>
      <patternFill patternType="solid">
        <fgColor indexed="23"/>
        <bgColor indexed="64"/>
      </patternFill>
    </fill>
    <fill>
      <patternFill patternType="solid">
        <fgColor indexed="30"/>
        <bgColor indexed="64"/>
      </patternFill>
    </fill>
    <fill>
      <patternFill patternType="solid">
        <fgColor rgb="FF00B050"/>
        <bgColor indexed="64"/>
      </patternFill>
    </fill>
    <fill>
      <patternFill patternType="solid">
        <fgColor rgb="FFFF0000"/>
        <bgColor indexed="64"/>
      </patternFill>
    </fill>
    <fill>
      <patternFill patternType="solid">
        <fgColor rgb="FFFFFF00"/>
        <bgColor indexed="64"/>
      </patternFill>
    </fill>
    <fill>
      <patternFill patternType="solid">
        <fgColor theme="0"/>
        <bgColor indexed="64"/>
      </patternFill>
    </fill>
    <fill>
      <patternFill patternType="solid">
        <fgColor theme="3"/>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61">
    <xf numFmtId="0" fontId="0" fillId="0" borderId="0" xfId="0"/>
    <xf numFmtId="0" fontId="2" fillId="0" borderId="0" xfId="0" applyFont="1" applyAlignment="1">
      <alignment vertical="center"/>
    </xf>
    <xf numFmtId="0" fontId="1" fillId="2" borderId="1" xfId="0" applyFont="1" applyFill="1" applyBorder="1" applyAlignment="1">
      <alignment horizontal="center" vertical="center" wrapText="1"/>
    </xf>
    <xf numFmtId="0" fontId="2" fillId="0" borderId="0" xfId="0" applyFont="1" applyFill="1" applyAlignment="1">
      <alignment vertical="center" wrapText="1"/>
    </xf>
    <xf numFmtId="0" fontId="2" fillId="0" borderId="0" xfId="0" applyFont="1" applyFill="1" applyAlignment="1">
      <alignment horizontal="center" vertical="center" wrapText="1"/>
    </xf>
    <xf numFmtId="0" fontId="1" fillId="2" borderId="1" xfId="0" applyFont="1" applyFill="1" applyBorder="1" applyAlignment="1">
      <alignment horizontal="center" vertical="center"/>
    </xf>
    <xf numFmtId="164" fontId="4" fillId="0" borderId="0" xfId="0" applyNumberFormat="1" applyFont="1" applyAlignment="1">
      <alignment horizontal="center" vertical="center"/>
    </xf>
    <xf numFmtId="164" fontId="4" fillId="4" borderId="0" xfId="0" applyNumberFormat="1" applyFont="1" applyFill="1" applyAlignment="1">
      <alignment horizontal="center" vertical="center"/>
    </xf>
    <xf numFmtId="164" fontId="5" fillId="0" borderId="1" xfId="0" applyNumberFormat="1" applyFont="1" applyBorder="1" applyAlignment="1">
      <alignment horizontal="center" vertical="center"/>
    </xf>
    <xf numFmtId="164" fontId="5" fillId="4" borderId="1" xfId="0" applyNumberFormat="1" applyFont="1" applyFill="1" applyBorder="1" applyAlignment="1">
      <alignment horizontal="center" vertical="center"/>
    </xf>
    <xf numFmtId="164" fontId="5" fillId="3" borderId="1" xfId="0" applyNumberFormat="1" applyFont="1" applyFill="1" applyBorder="1" applyAlignment="1">
      <alignment horizontal="center" vertical="center"/>
    </xf>
    <xf numFmtId="164" fontId="4" fillId="3" borderId="0" xfId="0" applyNumberFormat="1" applyFont="1" applyFill="1" applyAlignment="1">
      <alignment horizontal="center" vertical="center"/>
    </xf>
    <xf numFmtId="0" fontId="2" fillId="0" borderId="0" xfId="0" applyFont="1" applyFill="1" applyAlignment="1">
      <alignment vertical="center"/>
    </xf>
    <xf numFmtId="0" fontId="1" fillId="5" borderId="1" xfId="0" applyFont="1" applyFill="1" applyBorder="1" applyAlignment="1">
      <alignment horizontal="center" vertical="center" wrapText="1"/>
    </xf>
    <xf numFmtId="0" fontId="2" fillId="0" borderId="0" xfId="0" applyFont="1" applyAlignment="1">
      <alignment horizontal="left" vertical="center" wrapText="1"/>
    </xf>
    <xf numFmtId="0" fontId="1" fillId="2" borderId="1" xfId="0" applyFont="1" applyFill="1" applyBorder="1" applyAlignment="1">
      <alignment vertical="center" wrapText="1"/>
    </xf>
    <xf numFmtId="0" fontId="6" fillId="2" borderId="1" xfId="0" applyFont="1" applyFill="1" applyBorder="1" applyAlignment="1">
      <alignment horizontal="center" vertical="center"/>
    </xf>
    <xf numFmtId="0" fontId="2" fillId="0" borderId="0" xfId="0" applyFont="1" applyAlignment="1">
      <alignment horizontal="center" vertical="center"/>
    </xf>
    <xf numFmtId="164" fontId="4" fillId="6" borderId="1" xfId="0" applyNumberFormat="1" applyFont="1" applyFill="1" applyBorder="1" applyAlignment="1">
      <alignment horizontal="center" vertical="center"/>
    </xf>
    <xf numFmtId="0" fontId="2" fillId="4" borderId="0" xfId="0" applyFont="1" applyFill="1" applyAlignment="1">
      <alignment vertical="center"/>
    </xf>
    <xf numFmtId="0" fontId="2" fillId="6" borderId="0" xfId="0" applyFont="1" applyFill="1" applyAlignment="1">
      <alignment vertical="center"/>
    </xf>
    <xf numFmtId="0" fontId="2" fillId="7" borderId="0" xfId="0" applyFont="1" applyFill="1" applyAlignment="1">
      <alignment vertical="center"/>
    </xf>
    <xf numFmtId="0" fontId="10" fillId="0" borderId="0" xfId="0" applyFont="1" applyFill="1" applyAlignment="1">
      <alignment horizontal="center" vertical="center" wrapText="1"/>
    </xf>
    <xf numFmtId="0" fontId="9" fillId="0" borderId="1" xfId="0" applyFont="1" applyFill="1" applyBorder="1" applyAlignment="1">
      <alignment horizontal="center" vertical="center" wrapText="1"/>
    </xf>
    <xf numFmtId="0" fontId="11" fillId="8" borderId="1" xfId="0" applyFont="1" applyFill="1" applyBorder="1" applyAlignment="1">
      <alignment vertical="center" wrapText="1"/>
    </xf>
    <xf numFmtId="0" fontId="2" fillId="0" borderId="0" xfId="0" applyFont="1" applyAlignment="1">
      <alignment vertical="center" wrapText="1"/>
    </xf>
    <xf numFmtId="0" fontId="0" fillId="9" borderId="0" xfId="0" applyFill="1"/>
    <xf numFmtId="0" fontId="0" fillId="10" borderId="0" xfId="0" applyFill="1"/>
    <xf numFmtId="0" fontId="0" fillId="11" borderId="0" xfId="0" applyFill="1"/>
    <xf numFmtId="0" fontId="1" fillId="12" borderId="1" xfId="0" applyFont="1" applyFill="1" applyBorder="1" applyAlignment="1">
      <alignment horizontal="left" vertical="center" wrapText="1"/>
    </xf>
    <xf numFmtId="0" fontId="2" fillId="12" borderId="1" xfId="0" applyFont="1" applyFill="1" applyBorder="1" applyAlignment="1">
      <alignment vertical="center" wrapText="1"/>
    </xf>
    <xf numFmtId="0" fontId="3" fillId="12" borderId="1" xfId="0" applyFont="1" applyFill="1" applyBorder="1" applyAlignment="1">
      <alignment vertical="center" wrapText="1"/>
    </xf>
    <xf numFmtId="0" fontId="7" fillId="12" borderId="1"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12" borderId="0" xfId="0" applyFont="1" applyFill="1" applyAlignment="1">
      <alignment vertical="center"/>
    </xf>
    <xf numFmtId="0" fontId="0" fillId="12" borderId="1" xfId="0" applyFill="1" applyBorder="1" applyAlignment="1">
      <alignment vertical="center" wrapText="1"/>
    </xf>
    <xf numFmtId="0" fontId="8" fillId="12" borderId="1" xfId="0" applyFont="1" applyFill="1" applyBorder="1" applyAlignment="1">
      <alignment vertical="center" wrapText="1"/>
    </xf>
    <xf numFmtId="0" fontId="1" fillId="12" borderId="1" xfId="0" applyFont="1" applyFill="1" applyBorder="1" applyAlignment="1">
      <alignment horizontal="left" vertical="center" wrapText="1"/>
    </xf>
    <xf numFmtId="0" fontId="0" fillId="12" borderId="1" xfId="0" quotePrefix="1" applyFill="1" applyBorder="1" applyAlignment="1">
      <alignment vertical="center" wrapText="1"/>
    </xf>
    <xf numFmtId="0" fontId="2" fillId="12" borderId="0" xfId="0" applyFont="1" applyFill="1" applyAlignment="1">
      <alignment horizontal="left" vertical="center" wrapText="1"/>
    </xf>
    <xf numFmtId="0" fontId="2" fillId="12" borderId="0" xfId="0" applyFont="1" applyFill="1" applyAlignment="1">
      <alignment vertical="center" wrapText="1"/>
    </xf>
    <xf numFmtId="0" fontId="2" fillId="12" borderId="0" xfId="0" applyFont="1" applyFill="1" applyAlignment="1">
      <alignment horizontal="center" vertical="center" wrapText="1"/>
    </xf>
    <xf numFmtId="0" fontId="10" fillId="12" borderId="0" xfId="0" applyFont="1" applyFill="1" applyAlignment="1">
      <alignment horizontal="center" vertical="center" wrapText="1"/>
    </xf>
    <xf numFmtId="0" fontId="11" fillId="12" borderId="1" xfId="0" applyFont="1" applyFill="1" applyBorder="1" applyAlignment="1">
      <alignment vertical="center" wrapText="1"/>
    </xf>
    <xf numFmtId="0" fontId="9" fillId="12" borderId="1" xfId="0" applyFont="1" applyFill="1" applyBorder="1" applyAlignment="1">
      <alignment horizontal="center" vertical="center" wrapText="1"/>
    </xf>
    <xf numFmtId="0" fontId="1" fillId="12" borderId="2" xfId="0" applyFont="1" applyFill="1" applyBorder="1" applyAlignment="1">
      <alignment vertical="center" wrapText="1"/>
    </xf>
    <xf numFmtId="0" fontId="9" fillId="12" borderId="0" xfId="0" applyFont="1" applyFill="1" applyBorder="1" applyAlignment="1">
      <alignment horizontal="center" vertical="center" wrapText="1"/>
    </xf>
    <xf numFmtId="0" fontId="13" fillId="13" borderId="2" xfId="0" applyFont="1" applyFill="1" applyBorder="1" applyAlignment="1">
      <alignment vertical="center" wrapText="1"/>
    </xf>
    <xf numFmtId="0" fontId="14" fillId="13" borderId="1" xfId="0" applyFont="1" applyFill="1" applyBorder="1" applyAlignment="1">
      <alignment vertical="center" wrapText="1"/>
    </xf>
    <xf numFmtId="0" fontId="14" fillId="13" borderId="1" xfId="0" applyFont="1" applyFill="1" applyBorder="1" applyAlignment="1">
      <alignment horizontal="center" vertical="center" wrapText="1"/>
    </xf>
    <xf numFmtId="0" fontId="13" fillId="13" borderId="1" xfId="0" applyFont="1" applyFill="1" applyBorder="1" applyAlignment="1">
      <alignment horizontal="left" vertical="center" wrapText="1"/>
    </xf>
    <xf numFmtId="0" fontId="15" fillId="13" borderId="1" xfId="0" applyFont="1" applyFill="1" applyBorder="1" applyAlignment="1">
      <alignment vertical="center" wrapText="1"/>
    </xf>
    <xf numFmtId="0" fontId="1" fillId="12" borderId="1" xfId="0" applyFont="1" applyFill="1" applyBorder="1" applyAlignment="1">
      <alignment horizontal="left" vertical="center" wrapText="1"/>
    </xf>
    <xf numFmtId="0" fontId="1" fillId="12" borderId="2" xfId="0" applyFont="1" applyFill="1" applyBorder="1" applyAlignment="1">
      <alignment horizontal="center" vertical="center" wrapText="1"/>
    </xf>
    <xf numFmtId="0" fontId="1" fillId="12" borderId="3" xfId="0" applyFont="1" applyFill="1" applyBorder="1" applyAlignment="1">
      <alignment horizontal="center" vertical="center" wrapText="1"/>
    </xf>
    <xf numFmtId="0" fontId="1" fillId="13" borderId="1" xfId="0" applyFont="1" applyFill="1" applyBorder="1" applyAlignment="1">
      <alignment horizontal="left" vertical="center" wrapText="1"/>
    </xf>
    <xf numFmtId="0" fontId="2" fillId="13" borderId="1" xfId="0" applyFont="1" applyFill="1" applyBorder="1" applyAlignment="1">
      <alignment vertical="center" wrapText="1"/>
    </xf>
    <xf numFmtId="0" fontId="8" fillId="13" borderId="1" xfId="0" applyFont="1" applyFill="1" applyBorder="1" applyAlignment="1">
      <alignment vertical="center" wrapText="1"/>
    </xf>
    <xf numFmtId="0" fontId="2" fillId="13" borderId="1" xfId="0" applyFont="1" applyFill="1" applyBorder="1" applyAlignment="1">
      <alignment horizontal="center" vertical="center" wrapText="1"/>
    </xf>
    <xf numFmtId="0" fontId="3" fillId="13" borderId="1" xfId="0" applyFont="1" applyFill="1" applyBorder="1" applyAlignment="1">
      <alignment vertical="center" wrapText="1"/>
    </xf>
    <xf numFmtId="0" fontId="7" fillId="1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Feuil1"/>
  <dimension ref="A2:X96"/>
  <sheetViews>
    <sheetView tabSelected="1" zoomScale="75" zoomScaleNormal="75" workbookViewId="0">
      <pane xSplit="8" ySplit="2" topLeftCell="I42" activePane="bottomRight" state="frozen"/>
      <selection pane="topRight" activeCell="K1" sqref="K1"/>
      <selection pane="bottomLeft" activeCell="A3" sqref="A3"/>
      <selection pane="bottomRight" activeCell="E54" sqref="E54"/>
    </sheetView>
  </sheetViews>
  <sheetFormatPr baseColWidth="10" defaultColWidth="11.42578125" defaultRowHeight="12.75"/>
  <cols>
    <col min="1" max="1" width="15.42578125" style="14" customWidth="1"/>
    <col min="2" max="2" width="29.5703125" style="3" customWidth="1"/>
    <col min="3" max="3" width="12.85546875" style="3" hidden="1" customWidth="1"/>
    <col min="4" max="5" width="46.7109375" style="1" customWidth="1"/>
    <col min="6" max="6" width="11.140625" style="4" customWidth="1"/>
    <col min="7" max="7" width="16.140625" style="4" customWidth="1"/>
    <col min="8" max="8" width="17.140625" style="4" bestFit="1" customWidth="1"/>
    <col min="9" max="16384" width="11.42578125" style="1"/>
  </cols>
  <sheetData>
    <row r="2" spans="1:23" ht="51" customHeight="1">
      <c r="A2" s="15" t="s">
        <v>7</v>
      </c>
      <c r="B2" s="2" t="s">
        <v>4</v>
      </c>
      <c r="C2" s="2"/>
      <c r="D2" s="5" t="s">
        <v>3</v>
      </c>
      <c r="E2" s="5" t="s">
        <v>43</v>
      </c>
      <c r="F2" s="2" t="s">
        <v>40</v>
      </c>
      <c r="G2" s="13" t="s">
        <v>5</v>
      </c>
      <c r="H2" s="13" t="s">
        <v>25</v>
      </c>
    </row>
    <row r="3" spans="1:23" ht="51.75" customHeight="1">
      <c r="A3" s="45" t="s">
        <v>52</v>
      </c>
      <c r="B3" s="30" t="s">
        <v>48</v>
      </c>
      <c r="C3" s="30"/>
      <c r="D3" s="35" t="s">
        <v>44</v>
      </c>
      <c r="E3" s="35" t="s">
        <v>53</v>
      </c>
      <c r="F3" s="33" t="s">
        <v>41</v>
      </c>
      <c r="G3" s="33"/>
      <c r="H3" s="33"/>
      <c r="I3" s="34"/>
      <c r="J3" s="34"/>
      <c r="K3" s="34"/>
      <c r="L3" s="34"/>
      <c r="M3" s="34"/>
      <c r="N3" s="34"/>
      <c r="O3" s="34"/>
      <c r="P3" s="34"/>
      <c r="Q3" s="34"/>
      <c r="R3" s="34"/>
      <c r="S3" s="34"/>
      <c r="T3" s="34"/>
      <c r="U3" s="34"/>
      <c r="V3" s="34"/>
      <c r="W3" s="34"/>
    </row>
    <row r="4" spans="1:23" ht="60">
      <c r="A4" s="45"/>
      <c r="B4" s="30"/>
      <c r="C4" s="30"/>
      <c r="D4" s="35" t="s">
        <v>45</v>
      </c>
      <c r="E4" s="35" t="s">
        <v>47</v>
      </c>
      <c r="F4" s="33" t="s">
        <v>41</v>
      </c>
      <c r="G4" s="33"/>
      <c r="H4" s="33"/>
      <c r="I4" s="34"/>
      <c r="J4" s="34"/>
      <c r="K4" s="34"/>
      <c r="L4" s="34"/>
      <c r="M4" s="34"/>
      <c r="N4" s="34"/>
      <c r="O4" s="34"/>
      <c r="P4" s="34"/>
      <c r="Q4" s="34"/>
      <c r="R4" s="34"/>
      <c r="S4" s="34"/>
      <c r="T4" s="34"/>
      <c r="U4" s="34"/>
      <c r="V4" s="34"/>
      <c r="W4" s="34"/>
    </row>
    <row r="5" spans="1:23" ht="51">
      <c r="A5" s="45"/>
      <c r="B5" s="30"/>
      <c r="C5" s="30"/>
      <c r="D5" s="30" t="s">
        <v>46</v>
      </c>
      <c r="E5" s="30" t="s">
        <v>47</v>
      </c>
      <c r="F5" s="33" t="s">
        <v>41</v>
      </c>
      <c r="G5" s="33"/>
      <c r="H5" s="33"/>
      <c r="I5" s="34"/>
      <c r="J5" s="34"/>
      <c r="K5" s="34"/>
      <c r="L5" s="34"/>
      <c r="M5" s="34"/>
      <c r="N5" s="34"/>
      <c r="O5" s="34"/>
      <c r="P5" s="34"/>
      <c r="Q5" s="34"/>
      <c r="R5" s="34"/>
      <c r="S5" s="34"/>
      <c r="T5" s="34"/>
      <c r="U5" s="34"/>
      <c r="V5" s="34"/>
      <c r="W5" s="34"/>
    </row>
    <row r="6" spans="1:23" ht="25.5" customHeight="1">
      <c r="A6" s="45"/>
      <c r="B6" s="30" t="s">
        <v>49</v>
      </c>
      <c r="C6" s="30"/>
      <c r="D6" s="30" t="s">
        <v>50</v>
      </c>
      <c r="E6" s="30" t="s">
        <v>51</v>
      </c>
      <c r="F6" s="33" t="s">
        <v>41</v>
      </c>
      <c r="G6" s="33"/>
      <c r="H6" s="33"/>
      <c r="I6" s="34"/>
      <c r="J6" s="34"/>
      <c r="K6" s="34"/>
      <c r="L6" s="34"/>
      <c r="M6" s="34"/>
      <c r="N6" s="34"/>
      <c r="O6" s="34"/>
      <c r="P6" s="34"/>
      <c r="Q6" s="34"/>
      <c r="R6" s="34"/>
      <c r="S6" s="34"/>
      <c r="T6" s="34"/>
      <c r="U6" s="34"/>
      <c r="V6" s="34"/>
      <c r="W6" s="34"/>
    </row>
    <row r="7" spans="1:23" ht="25.5" customHeight="1">
      <c r="A7" s="45"/>
      <c r="B7" s="30" t="s">
        <v>56</v>
      </c>
      <c r="C7" s="30"/>
      <c r="D7" s="30" t="s">
        <v>54</v>
      </c>
      <c r="E7" s="30" t="s">
        <v>55</v>
      </c>
      <c r="F7" s="33" t="s">
        <v>41</v>
      </c>
      <c r="G7" s="33"/>
      <c r="H7" s="33"/>
      <c r="I7" s="34"/>
      <c r="J7" s="34"/>
      <c r="K7" s="34"/>
      <c r="L7" s="34"/>
      <c r="M7" s="34"/>
      <c r="N7" s="34"/>
      <c r="O7" s="34"/>
      <c r="P7" s="34"/>
      <c r="Q7" s="34"/>
      <c r="R7" s="34"/>
      <c r="S7" s="34"/>
      <c r="T7" s="34"/>
      <c r="U7" s="34"/>
      <c r="V7" s="34"/>
      <c r="W7" s="34"/>
    </row>
    <row r="8" spans="1:23" s="19" customFormat="1" ht="25.5" customHeight="1">
      <c r="A8" s="45"/>
      <c r="B8" s="30" t="s">
        <v>57</v>
      </c>
      <c r="C8" s="30"/>
      <c r="D8" s="30" t="s">
        <v>58</v>
      </c>
      <c r="E8" s="30" t="s">
        <v>59</v>
      </c>
      <c r="F8" s="33" t="s">
        <v>41</v>
      </c>
      <c r="G8" s="33"/>
      <c r="H8" s="33"/>
      <c r="I8" s="34"/>
      <c r="J8" s="34"/>
      <c r="K8" s="34"/>
      <c r="L8" s="34"/>
      <c r="M8" s="34"/>
      <c r="N8" s="34"/>
      <c r="O8" s="34"/>
      <c r="P8" s="34"/>
      <c r="Q8" s="34"/>
      <c r="R8" s="34"/>
      <c r="S8" s="34"/>
      <c r="T8" s="34"/>
      <c r="U8" s="34"/>
      <c r="V8" s="34"/>
      <c r="W8" s="34"/>
    </row>
    <row r="9" spans="1:23" s="19" customFormat="1" ht="25.5" customHeight="1">
      <c r="A9" s="45"/>
      <c r="B9" s="30"/>
      <c r="C9" s="30"/>
      <c r="D9" s="30" t="s">
        <v>60</v>
      </c>
      <c r="E9" s="30" t="s">
        <v>61</v>
      </c>
      <c r="F9" s="33" t="s">
        <v>41</v>
      </c>
      <c r="G9" s="33"/>
      <c r="H9" s="33"/>
      <c r="I9" s="34"/>
      <c r="J9" s="34"/>
      <c r="K9" s="34"/>
      <c r="L9" s="34"/>
      <c r="M9" s="34"/>
      <c r="N9" s="34"/>
      <c r="O9" s="34"/>
      <c r="P9" s="34"/>
      <c r="Q9" s="34"/>
      <c r="R9" s="34"/>
      <c r="S9" s="34"/>
      <c r="T9" s="34"/>
      <c r="U9" s="34"/>
      <c r="V9" s="34"/>
      <c r="W9" s="34"/>
    </row>
    <row r="10" spans="1:23">
      <c r="A10" s="47"/>
      <c r="B10" s="48"/>
      <c r="C10" s="48"/>
      <c r="D10" s="48"/>
      <c r="E10" s="48"/>
      <c r="F10" s="49"/>
      <c r="G10" s="49"/>
      <c r="H10" s="49"/>
      <c r="I10" s="34"/>
      <c r="J10" s="34"/>
      <c r="K10" s="34"/>
      <c r="L10" s="34"/>
      <c r="M10" s="34"/>
      <c r="N10" s="34"/>
      <c r="O10" s="34"/>
      <c r="P10" s="34"/>
      <c r="Q10" s="34"/>
      <c r="R10" s="34"/>
      <c r="S10" s="34"/>
      <c r="T10" s="34"/>
      <c r="U10" s="34"/>
      <c r="V10" s="34"/>
      <c r="W10" s="34"/>
    </row>
    <row r="11" spans="1:23" ht="34.5" customHeight="1">
      <c r="A11" s="29" t="s">
        <v>62</v>
      </c>
      <c r="B11" s="30" t="s">
        <v>63</v>
      </c>
      <c r="C11" s="30"/>
      <c r="D11" s="30" t="s">
        <v>64</v>
      </c>
      <c r="E11" s="30" t="s">
        <v>65</v>
      </c>
      <c r="F11" s="33" t="s">
        <v>41</v>
      </c>
      <c r="G11" s="33"/>
      <c r="H11" s="33"/>
      <c r="I11" s="34"/>
      <c r="J11" s="34"/>
      <c r="K11" s="34"/>
      <c r="L11" s="34"/>
      <c r="M11" s="34"/>
      <c r="N11" s="34"/>
      <c r="O11" s="34"/>
      <c r="P11" s="34"/>
      <c r="Q11" s="34"/>
      <c r="R11" s="34"/>
      <c r="S11" s="34"/>
      <c r="T11" s="34"/>
      <c r="U11" s="34"/>
      <c r="V11" s="34"/>
      <c r="W11" s="34"/>
    </row>
    <row r="12" spans="1:23" s="12" customFormat="1" ht="38.25" customHeight="1">
      <c r="A12" s="29"/>
      <c r="B12" s="30"/>
      <c r="C12" s="30"/>
      <c r="D12" s="30" t="s">
        <v>66</v>
      </c>
      <c r="E12" s="30" t="s">
        <v>67</v>
      </c>
      <c r="F12" s="33" t="s">
        <v>41</v>
      </c>
      <c r="G12" s="33"/>
      <c r="H12" s="33"/>
      <c r="I12" s="34"/>
      <c r="J12" s="34"/>
      <c r="K12" s="34"/>
      <c r="L12" s="34"/>
      <c r="M12" s="34"/>
      <c r="N12" s="34"/>
      <c r="O12" s="34"/>
      <c r="P12" s="34"/>
      <c r="Q12" s="34"/>
      <c r="R12" s="34"/>
      <c r="S12" s="34"/>
      <c r="T12" s="34"/>
      <c r="U12" s="34"/>
      <c r="V12" s="34"/>
      <c r="W12" s="34"/>
    </row>
    <row r="13" spans="1:23" s="12" customFormat="1" ht="38.25" customHeight="1">
      <c r="A13" s="29"/>
      <c r="B13" s="30" t="s">
        <v>68</v>
      </c>
      <c r="C13" s="30"/>
      <c r="D13" s="30" t="s">
        <v>69</v>
      </c>
      <c r="E13" s="30" t="s">
        <v>72</v>
      </c>
      <c r="F13" s="33" t="s">
        <v>41</v>
      </c>
      <c r="G13" s="33"/>
      <c r="H13" s="33"/>
      <c r="I13" s="34"/>
      <c r="J13" s="34"/>
      <c r="K13" s="34"/>
      <c r="L13" s="34"/>
      <c r="M13" s="34"/>
      <c r="N13" s="34"/>
      <c r="O13" s="34"/>
      <c r="P13" s="34"/>
      <c r="Q13" s="34"/>
      <c r="R13" s="34"/>
      <c r="S13" s="34"/>
      <c r="T13" s="34"/>
      <c r="U13" s="34"/>
      <c r="V13" s="34"/>
      <c r="W13" s="34"/>
    </row>
    <row r="14" spans="1:23" ht="38.25" customHeight="1">
      <c r="A14" s="29"/>
      <c r="B14" s="30"/>
      <c r="C14" s="30"/>
      <c r="D14" s="30" t="s">
        <v>66</v>
      </c>
      <c r="E14" s="30" t="s">
        <v>67</v>
      </c>
      <c r="F14" s="33" t="s">
        <v>41</v>
      </c>
      <c r="G14" s="33"/>
      <c r="H14" s="33"/>
      <c r="I14" s="34"/>
      <c r="J14" s="34"/>
      <c r="K14" s="34"/>
      <c r="L14" s="34"/>
      <c r="M14" s="34"/>
      <c r="N14" s="34"/>
      <c r="O14" s="34"/>
      <c r="P14" s="34"/>
      <c r="Q14" s="34"/>
      <c r="R14" s="34"/>
      <c r="S14" s="34"/>
      <c r="T14" s="34"/>
      <c r="U14" s="34"/>
      <c r="V14" s="34"/>
      <c r="W14" s="34"/>
    </row>
    <row r="15" spans="1:23" ht="38.25">
      <c r="A15" s="29"/>
      <c r="B15" s="30" t="s">
        <v>70</v>
      </c>
      <c r="C15" s="30"/>
      <c r="D15" s="30" t="s">
        <v>71</v>
      </c>
      <c r="E15" s="30" t="s">
        <v>73</v>
      </c>
      <c r="F15" s="33" t="s">
        <v>41</v>
      </c>
      <c r="G15" s="33"/>
      <c r="H15" s="33"/>
      <c r="I15" s="34"/>
      <c r="J15" s="34"/>
      <c r="K15" s="34"/>
      <c r="L15" s="34"/>
      <c r="M15" s="34"/>
      <c r="N15" s="34"/>
      <c r="O15" s="34"/>
      <c r="P15" s="34"/>
      <c r="Q15" s="34"/>
      <c r="R15" s="34"/>
      <c r="S15" s="34"/>
      <c r="T15" s="34"/>
      <c r="U15" s="34"/>
      <c r="V15" s="34"/>
      <c r="W15" s="34"/>
    </row>
    <row r="16" spans="1:23" ht="38.25" customHeight="1">
      <c r="A16" s="29"/>
      <c r="B16" s="30"/>
      <c r="C16" s="30"/>
      <c r="D16" s="30" t="s">
        <v>66</v>
      </c>
      <c r="E16" s="30" t="s">
        <v>67</v>
      </c>
      <c r="F16" s="33" t="s">
        <v>41</v>
      </c>
      <c r="G16" s="33"/>
      <c r="H16" s="33"/>
      <c r="I16" s="34"/>
      <c r="J16" s="34"/>
      <c r="K16" s="34"/>
      <c r="L16" s="34"/>
      <c r="M16" s="34"/>
      <c r="N16" s="34"/>
      <c r="O16" s="34"/>
      <c r="P16" s="34"/>
      <c r="Q16" s="34"/>
      <c r="R16" s="34"/>
      <c r="S16" s="34"/>
      <c r="T16" s="34"/>
      <c r="U16" s="34"/>
      <c r="V16" s="34"/>
      <c r="W16" s="34"/>
    </row>
    <row r="17" spans="1:23" ht="15">
      <c r="A17" s="50"/>
      <c r="B17" s="48"/>
      <c r="C17" s="48"/>
      <c r="D17" s="51"/>
      <c r="E17" s="51"/>
      <c r="F17" s="49"/>
      <c r="G17" s="49"/>
      <c r="H17" s="49"/>
      <c r="I17" s="34"/>
      <c r="J17" s="34"/>
      <c r="K17" s="34"/>
      <c r="L17" s="34"/>
      <c r="M17" s="34"/>
      <c r="N17" s="34"/>
      <c r="O17" s="34"/>
      <c r="P17" s="34"/>
      <c r="Q17" s="34"/>
      <c r="R17" s="34"/>
      <c r="S17" s="34"/>
      <c r="T17" s="34"/>
      <c r="U17" s="34"/>
      <c r="V17" s="34"/>
      <c r="W17" s="34"/>
    </row>
    <row r="18" spans="1:23" ht="45">
      <c r="A18" s="29" t="s">
        <v>74</v>
      </c>
      <c r="B18" s="30" t="s">
        <v>75</v>
      </c>
      <c r="C18" s="30"/>
      <c r="D18" s="35" t="s">
        <v>76</v>
      </c>
      <c r="E18" s="35" t="s">
        <v>77</v>
      </c>
      <c r="F18" s="33" t="s">
        <v>41</v>
      </c>
      <c r="G18" s="33"/>
      <c r="H18" s="33"/>
      <c r="I18" s="34"/>
      <c r="J18" s="34"/>
      <c r="K18" s="34"/>
      <c r="L18" s="34"/>
      <c r="M18" s="34"/>
      <c r="N18" s="34"/>
      <c r="O18" s="34"/>
      <c r="P18" s="34"/>
      <c r="Q18" s="34"/>
      <c r="R18" s="34"/>
      <c r="S18" s="34"/>
      <c r="T18" s="34"/>
      <c r="U18" s="34"/>
      <c r="V18" s="34"/>
      <c r="W18" s="34"/>
    </row>
    <row r="19" spans="1:23" ht="60">
      <c r="A19" s="29"/>
      <c r="B19" s="30" t="s">
        <v>78</v>
      </c>
      <c r="C19" s="30"/>
      <c r="D19" s="35" t="s">
        <v>80</v>
      </c>
      <c r="E19" s="35" t="s">
        <v>79</v>
      </c>
      <c r="F19" s="33" t="s">
        <v>41</v>
      </c>
      <c r="G19" s="33"/>
      <c r="H19" s="33"/>
      <c r="I19" s="34"/>
      <c r="J19" s="34"/>
      <c r="K19" s="34"/>
      <c r="L19" s="34"/>
      <c r="M19" s="34"/>
      <c r="N19" s="34"/>
      <c r="O19" s="34"/>
      <c r="P19" s="34"/>
      <c r="Q19" s="34"/>
      <c r="R19" s="34"/>
      <c r="S19" s="34"/>
      <c r="T19" s="34"/>
      <c r="U19" s="34"/>
      <c r="V19" s="34"/>
      <c r="W19" s="34"/>
    </row>
    <row r="20" spans="1:23" ht="90" customHeight="1">
      <c r="A20" s="29"/>
      <c r="B20" s="30" t="s">
        <v>81</v>
      </c>
      <c r="C20" s="30"/>
      <c r="D20" s="35" t="s">
        <v>82</v>
      </c>
      <c r="E20" s="35" t="s">
        <v>83</v>
      </c>
      <c r="F20" s="33" t="s">
        <v>41</v>
      </c>
      <c r="G20" s="33"/>
      <c r="H20" s="33"/>
      <c r="I20" s="34"/>
      <c r="J20" s="34"/>
      <c r="K20" s="34"/>
      <c r="L20" s="34"/>
      <c r="M20" s="34"/>
      <c r="N20" s="34"/>
      <c r="O20" s="34"/>
      <c r="P20" s="34"/>
      <c r="Q20" s="34"/>
      <c r="R20" s="34"/>
      <c r="S20" s="34"/>
      <c r="T20" s="34"/>
      <c r="U20" s="34"/>
      <c r="V20" s="34"/>
      <c r="W20" s="34"/>
    </row>
    <row r="21" spans="1:23" ht="90" customHeight="1">
      <c r="A21" s="29"/>
      <c r="B21" s="30"/>
      <c r="C21" s="30"/>
      <c r="D21" s="35" t="s">
        <v>99</v>
      </c>
      <c r="E21" s="35" t="s">
        <v>98</v>
      </c>
      <c r="F21" s="33" t="s">
        <v>41</v>
      </c>
      <c r="G21" s="33"/>
      <c r="H21" s="33"/>
      <c r="I21" s="34"/>
      <c r="J21" s="34"/>
      <c r="K21" s="34"/>
      <c r="L21" s="34"/>
      <c r="M21" s="34"/>
      <c r="N21" s="34"/>
      <c r="O21" s="34"/>
      <c r="P21" s="34"/>
      <c r="Q21" s="34"/>
      <c r="R21" s="34"/>
      <c r="S21" s="34"/>
      <c r="T21" s="34"/>
      <c r="U21" s="34"/>
      <c r="V21" s="34"/>
      <c r="W21" s="34"/>
    </row>
    <row r="22" spans="1:23" ht="45" customHeight="1">
      <c r="A22" s="29"/>
      <c r="B22" s="30" t="s">
        <v>84</v>
      </c>
      <c r="C22" s="30"/>
      <c r="D22" s="35" t="s">
        <v>85</v>
      </c>
      <c r="E22" s="35" t="s">
        <v>86</v>
      </c>
      <c r="F22" s="33" t="s">
        <v>41</v>
      </c>
      <c r="G22" s="33"/>
      <c r="H22" s="33"/>
      <c r="I22" s="34"/>
      <c r="J22" s="34"/>
      <c r="K22" s="34"/>
      <c r="L22" s="34"/>
      <c r="M22" s="34"/>
      <c r="N22" s="34"/>
      <c r="O22" s="34"/>
      <c r="P22" s="34"/>
      <c r="Q22" s="34"/>
      <c r="R22" s="34"/>
      <c r="S22" s="34"/>
      <c r="T22" s="34"/>
      <c r="U22" s="34"/>
      <c r="V22" s="34"/>
      <c r="W22" s="34"/>
    </row>
    <row r="23" spans="1:23" s="20" customFormat="1" ht="45" customHeight="1">
      <c r="A23" s="29"/>
      <c r="B23" s="30" t="s">
        <v>87</v>
      </c>
      <c r="C23" s="30"/>
      <c r="D23" s="35" t="s">
        <v>88</v>
      </c>
      <c r="E23" s="35" t="s">
        <v>93</v>
      </c>
      <c r="F23" s="33" t="s">
        <v>41</v>
      </c>
      <c r="G23" s="33"/>
      <c r="H23" s="33"/>
      <c r="I23" s="34"/>
      <c r="J23" s="34"/>
      <c r="K23" s="34"/>
      <c r="L23" s="34"/>
      <c r="M23" s="34"/>
      <c r="N23" s="34"/>
      <c r="O23" s="34"/>
      <c r="P23" s="34"/>
      <c r="Q23" s="34"/>
      <c r="R23" s="34"/>
      <c r="S23" s="34"/>
      <c r="T23" s="34"/>
      <c r="U23" s="34"/>
      <c r="V23" s="34"/>
      <c r="W23" s="34"/>
    </row>
    <row r="24" spans="1:23" s="20" customFormat="1" ht="30">
      <c r="A24" s="29"/>
      <c r="B24" s="30"/>
      <c r="C24" s="30"/>
      <c r="D24" s="35" t="s">
        <v>89</v>
      </c>
      <c r="E24" s="35" t="s">
        <v>90</v>
      </c>
      <c r="F24" s="33" t="s">
        <v>41</v>
      </c>
      <c r="G24" s="33"/>
      <c r="H24" s="33"/>
      <c r="I24" s="34"/>
      <c r="J24" s="34"/>
      <c r="K24" s="34"/>
      <c r="L24" s="34"/>
      <c r="M24" s="34"/>
      <c r="N24" s="34"/>
      <c r="O24" s="34"/>
      <c r="P24" s="34"/>
      <c r="Q24" s="34"/>
      <c r="R24" s="34"/>
      <c r="S24" s="34"/>
      <c r="T24" s="34"/>
      <c r="U24" s="34"/>
      <c r="V24" s="34"/>
      <c r="W24" s="34"/>
    </row>
    <row r="25" spans="1:23" s="20" customFormat="1" ht="45">
      <c r="A25" s="29"/>
      <c r="B25" s="30"/>
      <c r="C25" s="30"/>
      <c r="D25" s="35" t="s">
        <v>91</v>
      </c>
      <c r="E25" s="35" t="s">
        <v>92</v>
      </c>
      <c r="F25" s="33" t="s">
        <v>41</v>
      </c>
      <c r="G25" s="33"/>
      <c r="H25" s="33"/>
      <c r="I25" s="34"/>
      <c r="J25" s="34"/>
      <c r="K25" s="34"/>
      <c r="L25" s="34"/>
      <c r="M25" s="34"/>
      <c r="N25" s="34"/>
      <c r="O25" s="34"/>
      <c r="P25" s="34"/>
      <c r="Q25" s="34"/>
      <c r="R25" s="34"/>
      <c r="S25" s="34"/>
      <c r="T25" s="34"/>
      <c r="U25" s="34"/>
      <c r="V25" s="34"/>
      <c r="W25" s="34"/>
    </row>
    <row r="26" spans="1:23" s="12" customFormat="1" ht="30">
      <c r="A26" s="29"/>
      <c r="B26" s="30" t="s">
        <v>94</v>
      </c>
      <c r="C26" s="30"/>
      <c r="D26" s="35" t="s">
        <v>95</v>
      </c>
      <c r="E26" s="35" t="s">
        <v>96</v>
      </c>
      <c r="F26" s="33" t="s">
        <v>41</v>
      </c>
      <c r="G26" s="33"/>
      <c r="H26" s="33"/>
      <c r="I26" s="34"/>
      <c r="J26" s="34"/>
      <c r="K26" s="34"/>
      <c r="L26" s="34"/>
      <c r="M26" s="34"/>
      <c r="N26" s="34"/>
      <c r="O26" s="34"/>
      <c r="P26" s="34"/>
      <c r="Q26" s="34"/>
      <c r="R26" s="34"/>
      <c r="S26" s="34"/>
      <c r="T26" s="34"/>
      <c r="U26" s="34"/>
      <c r="V26" s="34"/>
      <c r="W26" s="34"/>
    </row>
    <row r="27" spans="1:23" ht="45">
      <c r="A27" s="29"/>
      <c r="B27" s="30"/>
      <c r="C27" s="30"/>
      <c r="D27" s="35" t="s">
        <v>97</v>
      </c>
      <c r="E27" s="35" t="s">
        <v>98</v>
      </c>
      <c r="F27" s="33" t="s">
        <v>41</v>
      </c>
      <c r="G27" s="33"/>
      <c r="H27" s="33"/>
      <c r="I27" s="34"/>
      <c r="J27" s="34"/>
      <c r="K27" s="34"/>
      <c r="L27" s="34"/>
      <c r="M27" s="34"/>
      <c r="N27" s="34"/>
      <c r="O27" s="34"/>
      <c r="P27" s="34"/>
      <c r="Q27" s="34"/>
      <c r="R27" s="34"/>
      <c r="S27" s="34"/>
      <c r="T27" s="34"/>
      <c r="U27" s="34"/>
      <c r="V27" s="34"/>
      <c r="W27" s="34"/>
    </row>
    <row r="28" spans="1:23" ht="125.25" customHeight="1">
      <c r="A28" s="29"/>
      <c r="B28" s="30" t="s">
        <v>100</v>
      </c>
      <c r="C28" s="30"/>
      <c r="D28" s="35"/>
      <c r="E28" s="35"/>
      <c r="F28" s="33" t="s">
        <v>41</v>
      </c>
      <c r="G28" s="33"/>
      <c r="H28" s="33"/>
      <c r="I28" s="34"/>
      <c r="J28" s="34"/>
      <c r="K28" s="34"/>
      <c r="L28" s="34"/>
      <c r="M28" s="34"/>
      <c r="N28" s="34"/>
      <c r="O28" s="34"/>
      <c r="P28" s="34"/>
      <c r="Q28" s="34"/>
      <c r="R28" s="34"/>
      <c r="S28" s="34"/>
      <c r="T28" s="34"/>
      <c r="U28" s="34"/>
      <c r="V28" s="34"/>
      <c r="W28" s="34"/>
    </row>
    <row r="29" spans="1:23" s="21" customFormat="1" ht="20.25" customHeight="1">
      <c r="A29" s="55"/>
      <c r="B29" s="56"/>
      <c r="C29" s="56"/>
      <c r="D29" s="57"/>
      <c r="E29" s="57"/>
      <c r="F29" s="58"/>
      <c r="G29" s="58"/>
      <c r="H29" s="58"/>
      <c r="I29" s="34"/>
      <c r="J29" s="34"/>
      <c r="K29" s="34"/>
      <c r="L29" s="34"/>
      <c r="M29" s="34"/>
      <c r="N29" s="34"/>
      <c r="O29" s="34"/>
      <c r="P29" s="34"/>
      <c r="Q29" s="34"/>
      <c r="R29" s="34"/>
      <c r="S29" s="34"/>
      <c r="T29" s="34"/>
      <c r="U29" s="34"/>
      <c r="V29" s="34"/>
      <c r="W29" s="34"/>
    </row>
    <row r="30" spans="1:23" s="20" customFormat="1" ht="78" customHeight="1">
      <c r="A30" s="37" t="s">
        <v>101</v>
      </c>
      <c r="B30" s="30" t="s">
        <v>102</v>
      </c>
      <c r="C30" s="30"/>
      <c r="D30" s="35" t="s">
        <v>103</v>
      </c>
      <c r="E30" s="35" t="s">
        <v>104</v>
      </c>
      <c r="F30" s="32"/>
      <c r="G30" s="33"/>
      <c r="H30" s="33"/>
      <c r="I30" s="34"/>
      <c r="J30" s="34"/>
      <c r="K30" s="34"/>
      <c r="L30" s="34"/>
      <c r="M30" s="34"/>
      <c r="N30" s="34"/>
      <c r="O30" s="34"/>
      <c r="P30" s="34"/>
      <c r="Q30" s="34"/>
      <c r="R30" s="34"/>
      <c r="S30" s="34"/>
      <c r="T30" s="34"/>
      <c r="U30" s="34"/>
      <c r="V30" s="34"/>
      <c r="W30" s="34"/>
    </row>
    <row r="31" spans="1:23" ht="78" customHeight="1">
      <c r="A31" s="29"/>
      <c r="B31" s="30" t="s">
        <v>81</v>
      </c>
      <c r="C31" s="30"/>
      <c r="D31" s="35" t="s">
        <v>105</v>
      </c>
      <c r="E31" s="35" t="s">
        <v>83</v>
      </c>
      <c r="F31" s="33" t="s">
        <v>41</v>
      </c>
      <c r="G31" s="33"/>
      <c r="H31" s="33"/>
      <c r="I31" s="34"/>
      <c r="J31" s="34"/>
      <c r="K31" s="34"/>
      <c r="L31" s="34"/>
      <c r="M31" s="34"/>
      <c r="N31" s="34"/>
      <c r="O31" s="34"/>
      <c r="P31" s="34"/>
      <c r="Q31" s="34"/>
      <c r="R31" s="34"/>
      <c r="S31" s="34"/>
      <c r="T31" s="34"/>
      <c r="U31" s="34"/>
      <c r="V31" s="34"/>
      <c r="W31" s="34"/>
    </row>
    <row r="32" spans="1:23" s="19" customFormat="1" ht="215.25" customHeight="1">
      <c r="A32" s="29"/>
      <c r="B32" s="30" t="s">
        <v>87</v>
      </c>
      <c r="C32" s="30"/>
      <c r="D32" s="35" t="s">
        <v>88</v>
      </c>
      <c r="E32" s="35" t="s">
        <v>93</v>
      </c>
      <c r="F32" s="33" t="s">
        <v>41</v>
      </c>
      <c r="G32" s="33"/>
      <c r="H32" s="33"/>
      <c r="I32" s="34"/>
      <c r="J32" s="34"/>
      <c r="K32" s="34"/>
      <c r="L32" s="34"/>
      <c r="M32" s="34"/>
      <c r="N32" s="34"/>
      <c r="O32" s="34"/>
      <c r="P32" s="34"/>
      <c r="Q32" s="34"/>
      <c r="R32" s="34"/>
      <c r="S32" s="34"/>
      <c r="T32" s="34"/>
      <c r="U32" s="34"/>
      <c r="V32" s="34"/>
      <c r="W32" s="34"/>
    </row>
    <row r="33" spans="1:24" s="19" customFormat="1" ht="210" customHeight="1">
      <c r="A33" s="29"/>
      <c r="B33" s="30"/>
      <c r="C33" s="30"/>
      <c r="D33" s="35" t="s">
        <v>89</v>
      </c>
      <c r="E33" s="35" t="s">
        <v>90</v>
      </c>
      <c r="F33" s="33" t="s">
        <v>41</v>
      </c>
      <c r="G33" s="33"/>
      <c r="H33" s="33"/>
      <c r="I33" s="34"/>
      <c r="J33" s="34"/>
      <c r="K33" s="34"/>
      <c r="L33" s="34"/>
      <c r="M33" s="34"/>
      <c r="N33" s="34"/>
      <c r="O33" s="34"/>
      <c r="P33" s="34"/>
      <c r="Q33" s="34"/>
      <c r="R33" s="34"/>
      <c r="S33" s="34"/>
      <c r="T33" s="34"/>
      <c r="U33" s="34"/>
      <c r="V33" s="34"/>
      <c r="W33" s="34"/>
    </row>
    <row r="34" spans="1:24" s="19" customFormat="1" ht="294.75" customHeight="1">
      <c r="A34" s="29"/>
      <c r="B34" s="30"/>
      <c r="C34" s="30"/>
      <c r="D34" s="35" t="s">
        <v>91</v>
      </c>
      <c r="E34" s="35" t="s">
        <v>92</v>
      </c>
      <c r="F34" s="33" t="s">
        <v>41</v>
      </c>
      <c r="G34" s="33"/>
      <c r="H34" s="33"/>
      <c r="I34" s="34"/>
      <c r="J34" s="34"/>
      <c r="K34" s="34"/>
      <c r="L34" s="34"/>
      <c r="M34" s="34"/>
      <c r="N34" s="34"/>
      <c r="O34" s="34"/>
      <c r="P34" s="34"/>
      <c r="Q34" s="34"/>
      <c r="R34" s="34"/>
      <c r="S34" s="34"/>
      <c r="T34" s="34"/>
      <c r="U34" s="34"/>
      <c r="V34" s="34"/>
      <c r="W34" s="34"/>
    </row>
    <row r="35" spans="1:24" s="20" customFormat="1" ht="25.5" customHeight="1">
      <c r="A35" s="55"/>
      <c r="B35" s="56"/>
      <c r="C35" s="56"/>
      <c r="D35" s="59"/>
      <c r="E35" s="59"/>
      <c r="F35" s="60"/>
      <c r="G35" s="58"/>
      <c r="H35" s="58"/>
      <c r="I35" s="34"/>
      <c r="J35" s="34"/>
      <c r="K35" s="34"/>
      <c r="L35" s="34"/>
      <c r="M35" s="34"/>
      <c r="N35" s="34"/>
      <c r="O35" s="34"/>
      <c r="P35" s="34"/>
      <c r="Q35" s="34"/>
      <c r="R35" s="34"/>
      <c r="S35" s="34"/>
      <c r="T35" s="34"/>
      <c r="U35" s="34"/>
      <c r="V35" s="34"/>
      <c r="W35" s="34"/>
      <c r="X35" s="34"/>
    </row>
    <row r="36" spans="1:24" s="20" customFormat="1" ht="49.5" customHeight="1">
      <c r="A36" s="37" t="s">
        <v>106</v>
      </c>
      <c r="B36" s="30" t="s">
        <v>107</v>
      </c>
      <c r="C36" s="30"/>
      <c r="D36" s="35" t="s">
        <v>108</v>
      </c>
      <c r="E36" s="35" t="s">
        <v>111</v>
      </c>
      <c r="F36" s="33" t="s">
        <v>41</v>
      </c>
      <c r="G36" s="33"/>
      <c r="H36" s="33"/>
      <c r="I36" s="34"/>
      <c r="J36" s="34"/>
      <c r="K36" s="34"/>
      <c r="L36" s="34"/>
      <c r="M36" s="34"/>
      <c r="N36" s="34"/>
      <c r="O36" s="34"/>
      <c r="P36" s="34"/>
      <c r="Q36" s="34"/>
      <c r="R36" s="34"/>
      <c r="S36" s="34"/>
      <c r="T36" s="34"/>
      <c r="U36" s="34"/>
      <c r="V36" s="34"/>
      <c r="W36" s="34"/>
      <c r="X36" s="34"/>
    </row>
    <row r="37" spans="1:24" s="20" customFormat="1" ht="30">
      <c r="A37" s="29"/>
      <c r="B37" s="30"/>
      <c r="C37" s="30"/>
      <c r="D37" s="35" t="s">
        <v>109</v>
      </c>
      <c r="E37" s="35" t="s">
        <v>112</v>
      </c>
      <c r="F37" s="33" t="s">
        <v>41</v>
      </c>
      <c r="G37" s="33"/>
      <c r="H37" s="33"/>
      <c r="I37" s="34"/>
      <c r="J37" s="34"/>
      <c r="K37" s="34"/>
      <c r="L37" s="34"/>
      <c r="M37" s="34"/>
      <c r="N37" s="34"/>
      <c r="O37" s="34"/>
      <c r="P37" s="34"/>
      <c r="Q37" s="34"/>
      <c r="R37" s="34"/>
      <c r="S37" s="34"/>
      <c r="T37" s="34"/>
      <c r="U37" s="34"/>
      <c r="V37" s="34"/>
      <c r="W37" s="34"/>
      <c r="X37" s="34"/>
    </row>
    <row r="38" spans="1:24" s="20" customFormat="1" ht="66.75" customHeight="1">
      <c r="A38" s="29"/>
      <c r="B38" s="30"/>
      <c r="C38" s="30"/>
      <c r="D38" s="35" t="s">
        <v>110</v>
      </c>
      <c r="E38" s="35" t="s">
        <v>113</v>
      </c>
      <c r="F38" s="33" t="s">
        <v>41</v>
      </c>
      <c r="G38" s="33"/>
      <c r="H38" s="33"/>
      <c r="I38" s="34"/>
      <c r="J38" s="34"/>
      <c r="K38" s="34"/>
      <c r="L38" s="34"/>
      <c r="M38" s="34"/>
      <c r="N38" s="34"/>
      <c r="O38" s="34"/>
      <c r="P38" s="34"/>
      <c r="Q38" s="34"/>
      <c r="R38" s="34"/>
      <c r="S38" s="34"/>
      <c r="T38" s="34"/>
      <c r="U38" s="34"/>
      <c r="V38" s="34"/>
      <c r="W38" s="34"/>
      <c r="X38" s="34"/>
    </row>
    <row r="39" spans="1:24" ht="15">
      <c r="A39" s="29"/>
      <c r="B39" s="30"/>
      <c r="C39" s="30"/>
      <c r="D39" s="35"/>
      <c r="E39" s="35"/>
      <c r="F39" s="33"/>
      <c r="G39" s="33"/>
      <c r="H39" s="33"/>
      <c r="I39" s="34"/>
      <c r="J39" s="34"/>
      <c r="K39" s="34"/>
      <c r="L39" s="34"/>
      <c r="M39" s="34"/>
      <c r="N39" s="34"/>
      <c r="O39" s="34"/>
      <c r="P39" s="34"/>
      <c r="Q39" s="34"/>
      <c r="R39" s="34"/>
      <c r="S39" s="34"/>
      <c r="T39" s="34"/>
      <c r="U39" s="34"/>
      <c r="V39" s="34"/>
      <c r="W39" s="34"/>
      <c r="X39" s="34"/>
    </row>
    <row r="40" spans="1:24" s="19" customFormat="1" ht="84" customHeight="1">
      <c r="A40" s="29"/>
      <c r="B40" s="30" t="s">
        <v>114</v>
      </c>
      <c r="C40" s="30"/>
      <c r="D40" s="35" t="s">
        <v>115</v>
      </c>
      <c r="E40" s="35" t="s">
        <v>116</v>
      </c>
      <c r="F40" s="33"/>
      <c r="G40" s="33"/>
      <c r="H40" s="33"/>
      <c r="I40" s="34"/>
      <c r="J40" s="34"/>
      <c r="K40" s="34"/>
      <c r="L40" s="34"/>
      <c r="M40" s="34"/>
      <c r="N40" s="34"/>
      <c r="O40" s="34"/>
      <c r="P40" s="34"/>
      <c r="Q40" s="34"/>
      <c r="R40" s="34"/>
      <c r="S40" s="34"/>
      <c r="T40" s="34"/>
      <c r="U40" s="34"/>
      <c r="V40" s="34"/>
      <c r="W40" s="34"/>
      <c r="X40" s="34"/>
    </row>
    <row r="41" spans="1:24" ht="30" customHeight="1">
      <c r="A41" s="37" t="s">
        <v>117</v>
      </c>
      <c r="B41" s="30" t="s">
        <v>107</v>
      </c>
      <c r="C41" s="30"/>
      <c r="D41" s="35" t="s">
        <v>108</v>
      </c>
      <c r="E41" s="35" t="s">
        <v>111</v>
      </c>
      <c r="F41" s="33"/>
      <c r="G41" s="33"/>
      <c r="H41" s="33"/>
      <c r="I41" s="34"/>
      <c r="J41" s="34"/>
      <c r="K41" s="34"/>
      <c r="L41" s="34"/>
      <c r="M41" s="34"/>
      <c r="N41" s="34"/>
      <c r="O41" s="34"/>
      <c r="P41" s="34"/>
      <c r="Q41" s="34"/>
      <c r="R41" s="34"/>
      <c r="S41" s="34"/>
      <c r="T41" s="34"/>
      <c r="U41" s="34"/>
      <c r="V41" s="34"/>
      <c r="W41" s="34"/>
      <c r="X41" s="34"/>
    </row>
    <row r="42" spans="1:24" ht="45" customHeight="1">
      <c r="A42" s="29"/>
      <c r="B42" s="30"/>
      <c r="C42" s="30"/>
      <c r="D42" s="35" t="s">
        <v>109</v>
      </c>
      <c r="E42" s="35" t="s">
        <v>112</v>
      </c>
      <c r="F42" s="33"/>
      <c r="G42" s="33"/>
      <c r="H42" s="33"/>
      <c r="I42" s="34"/>
      <c r="J42" s="34"/>
      <c r="K42" s="34"/>
      <c r="L42" s="34"/>
      <c r="M42" s="34"/>
      <c r="N42" s="34"/>
      <c r="O42" s="34"/>
      <c r="P42" s="34"/>
      <c r="Q42" s="34"/>
      <c r="R42" s="34"/>
      <c r="S42" s="34"/>
      <c r="T42" s="34"/>
      <c r="U42" s="34"/>
      <c r="V42" s="34"/>
      <c r="W42" s="34"/>
      <c r="X42" s="34"/>
    </row>
    <row r="43" spans="1:24" s="19" customFormat="1" ht="60" customHeight="1">
      <c r="A43" s="29"/>
      <c r="B43" s="30"/>
      <c r="C43" s="30"/>
      <c r="D43" s="35" t="s">
        <v>110</v>
      </c>
      <c r="E43" s="35" t="s">
        <v>113</v>
      </c>
      <c r="F43" s="33"/>
      <c r="G43" s="33"/>
      <c r="H43" s="33"/>
      <c r="I43" s="34"/>
      <c r="J43" s="34"/>
      <c r="K43" s="34"/>
      <c r="L43" s="34"/>
      <c r="M43" s="34"/>
      <c r="N43" s="34"/>
      <c r="O43" s="34"/>
      <c r="P43" s="34"/>
      <c r="Q43" s="34"/>
      <c r="R43" s="34"/>
      <c r="S43" s="34"/>
      <c r="T43" s="34"/>
      <c r="U43" s="34"/>
      <c r="V43" s="34"/>
      <c r="W43" s="34"/>
      <c r="X43" s="34"/>
    </row>
    <row r="44" spans="1:24" ht="30" customHeight="1">
      <c r="A44" s="29"/>
      <c r="B44" s="30"/>
      <c r="C44" s="30"/>
      <c r="D44" s="35"/>
      <c r="E44" s="35"/>
      <c r="F44" s="33"/>
      <c r="G44" s="33"/>
      <c r="H44" s="33"/>
      <c r="I44" s="34"/>
      <c r="J44" s="34"/>
      <c r="K44" s="34"/>
      <c r="L44" s="34"/>
      <c r="M44" s="34"/>
      <c r="N44" s="34"/>
      <c r="O44" s="34"/>
      <c r="P44" s="34"/>
      <c r="Q44" s="34"/>
      <c r="R44" s="34"/>
      <c r="S44" s="34"/>
      <c r="T44" s="34"/>
      <c r="U44" s="34"/>
      <c r="V44" s="34"/>
      <c r="W44" s="34"/>
      <c r="X44" s="34"/>
    </row>
    <row r="45" spans="1:24" s="20" customFormat="1" ht="45" customHeight="1">
      <c r="A45" s="29"/>
      <c r="B45" s="30" t="s">
        <v>114</v>
      </c>
      <c r="C45" s="30"/>
      <c r="D45" s="35" t="s">
        <v>118</v>
      </c>
      <c r="E45" s="35" t="s">
        <v>116</v>
      </c>
      <c r="F45" s="33"/>
      <c r="G45" s="33"/>
      <c r="H45" s="33"/>
      <c r="I45" s="34"/>
      <c r="J45" s="34"/>
      <c r="K45" s="34"/>
      <c r="L45" s="34"/>
      <c r="M45" s="34"/>
      <c r="N45" s="34"/>
      <c r="O45" s="34"/>
      <c r="P45" s="34"/>
      <c r="Q45" s="34"/>
      <c r="R45" s="34"/>
      <c r="S45" s="34"/>
      <c r="T45" s="34"/>
      <c r="U45" s="34"/>
      <c r="V45" s="34"/>
      <c r="W45" s="34"/>
      <c r="X45" s="34"/>
    </row>
    <row r="46" spans="1:24" s="19" customFormat="1" ht="38.25" customHeight="1">
      <c r="A46" s="29"/>
      <c r="B46" s="30" t="s">
        <v>119</v>
      </c>
      <c r="C46" s="30"/>
      <c r="D46" s="35" t="s">
        <v>120</v>
      </c>
      <c r="E46" s="35" t="s">
        <v>121</v>
      </c>
      <c r="F46" s="33"/>
      <c r="G46" s="33"/>
      <c r="H46" s="33"/>
      <c r="I46" s="34"/>
      <c r="J46" s="34"/>
      <c r="K46" s="34"/>
      <c r="L46" s="34"/>
      <c r="M46" s="34"/>
      <c r="N46" s="34"/>
      <c r="O46" s="34"/>
      <c r="P46" s="34"/>
      <c r="Q46" s="34"/>
      <c r="R46" s="34"/>
      <c r="S46" s="34"/>
      <c r="T46" s="34"/>
      <c r="U46" s="34"/>
      <c r="V46" s="34"/>
      <c r="W46" s="34"/>
      <c r="X46" s="34"/>
    </row>
    <row r="47" spans="1:24" ht="30">
      <c r="A47" s="29"/>
      <c r="B47" s="30" t="s">
        <v>122</v>
      </c>
      <c r="C47" s="30"/>
      <c r="D47" s="35" t="s">
        <v>123</v>
      </c>
      <c r="E47" s="35" t="s">
        <v>124</v>
      </c>
      <c r="F47" s="33"/>
      <c r="G47" s="33"/>
      <c r="H47" s="33"/>
      <c r="I47" s="34"/>
      <c r="J47" s="34"/>
      <c r="K47" s="34"/>
      <c r="L47" s="34"/>
      <c r="M47" s="34"/>
      <c r="N47" s="34"/>
      <c r="O47" s="34"/>
      <c r="P47" s="34"/>
      <c r="Q47" s="34"/>
      <c r="R47" s="34"/>
      <c r="S47" s="34"/>
      <c r="T47" s="34"/>
      <c r="U47" s="34"/>
      <c r="V47" s="34"/>
      <c r="W47" s="34"/>
      <c r="X47" s="34"/>
    </row>
    <row r="48" spans="1:24" s="19" customFormat="1" ht="30">
      <c r="A48" s="29"/>
      <c r="B48" s="30" t="s">
        <v>125</v>
      </c>
      <c r="C48" s="30"/>
      <c r="D48" s="35" t="s">
        <v>126</v>
      </c>
      <c r="E48" s="35" t="s">
        <v>124</v>
      </c>
      <c r="F48" s="33"/>
      <c r="G48" s="33"/>
      <c r="H48" s="33"/>
      <c r="I48" s="34"/>
      <c r="J48" s="34"/>
      <c r="K48" s="34"/>
      <c r="L48" s="34"/>
      <c r="M48" s="34"/>
      <c r="N48" s="34"/>
      <c r="O48" s="34"/>
      <c r="P48" s="34"/>
      <c r="Q48" s="34"/>
      <c r="R48" s="34"/>
      <c r="S48" s="34"/>
      <c r="T48" s="34"/>
      <c r="U48" s="34"/>
      <c r="V48" s="34"/>
      <c r="W48" s="34"/>
      <c r="X48" s="34"/>
    </row>
    <row r="49" spans="1:24" s="20" customFormat="1" ht="30">
      <c r="A49" s="37" t="s">
        <v>127</v>
      </c>
      <c r="B49" s="30" t="s">
        <v>128</v>
      </c>
      <c r="C49" s="30"/>
      <c r="D49" s="35" t="s">
        <v>129</v>
      </c>
      <c r="E49" s="35" t="s">
        <v>130</v>
      </c>
      <c r="F49" s="33"/>
      <c r="G49" s="33"/>
      <c r="H49" s="33"/>
      <c r="I49" s="34"/>
      <c r="J49" s="34"/>
      <c r="K49" s="34"/>
      <c r="L49" s="34"/>
      <c r="M49" s="34"/>
      <c r="N49" s="34"/>
      <c r="O49" s="34"/>
      <c r="P49" s="34"/>
      <c r="Q49" s="34"/>
      <c r="R49" s="34"/>
      <c r="S49" s="34"/>
      <c r="T49" s="34"/>
      <c r="U49" s="34"/>
      <c r="V49" s="34"/>
      <c r="W49" s="34"/>
      <c r="X49" s="34"/>
    </row>
    <row r="50" spans="1:24" s="21" customFormat="1" ht="30" customHeight="1">
      <c r="A50" s="29"/>
      <c r="B50" s="30" t="s">
        <v>131</v>
      </c>
      <c r="C50" s="30"/>
      <c r="D50" s="31" t="s">
        <v>132</v>
      </c>
      <c r="E50" s="31" t="s">
        <v>133</v>
      </c>
      <c r="F50" s="33"/>
      <c r="G50" s="33"/>
      <c r="H50" s="33"/>
      <c r="I50" s="34"/>
      <c r="J50" s="34"/>
      <c r="K50" s="34"/>
      <c r="L50" s="34"/>
      <c r="M50" s="34"/>
      <c r="N50" s="34"/>
      <c r="O50" s="34"/>
      <c r="P50" s="34"/>
      <c r="Q50" s="34"/>
      <c r="R50" s="34"/>
      <c r="S50" s="34"/>
      <c r="T50" s="34"/>
      <c r="U50" s="34"/>
      <c r="V50" s="34"/>
      <c r="W50" s="34"/>
      <c r="X50" s="34"/>
    </row>
    <row r="51" spans="1:24" ht="60" customHeight="1">
      <c r="A51" s="29"/>
      <c r="B51" s="30"/>
      <c r="C51" s="30"/>
      <c r="D51" s="31" t="s">
        <v>134</v>
      </c>
      <c r="E51" s="31" t="s">
        <v>133</v>
      </c>
      <c r="F51" s="33"/>
      <c r="G51" s="33"/>
      <c r="H51" s="33"/>
      <c r="I51" s="34"/>
      <c r="J51" s="34"/>
      <c r="K51" s="34"/>
      <c r="L51" s="34"/>
      <c r="M51" s="34"/>
      <c r="N51" s="34"/>
      <c r="O51" s="34"/>
      <c r="P51" s="34"/>
      <c r="Q51" s="34"/>
      <c r="R51" s="34"/>
      <c r="S51" s="34"/>
      <c r="T51" s="34"/>
      <c r="U51" s="34"/>
      <c r="V51" s="34"/>
      <c r="W51" s="34"/>
      <c r="X51" s="34"/>
    </row>
    <row r="52" spans="1:24" ht="30" customHeight="1">
      <c r="A52" s="29"/>
      <c r="B52" s="30"/>
      <c r="C52" s="30"/>
      <c r="D52" s="31" t="s">
        <v>135</v>
      </c>
      <c r="E52" s="31" t="s">
        <v>133</v>
      </c>
      <c r="F52" s="33"/>
      <c r="G52" s="33"/>
      <c r="H52" s="33"/>
      <c r="I52" s="34"/>
      <c r="J52" s="34"/>
      <c r="K52" s="34"/>
      <c r="L52" s="34"/>
      <c r="M52" s="34"/>
      <c r="N52" s="34"/>
      <c r="O52" s="34"/>
      <c r="P52" s="34"/>
      <c r="Q52" s="34"/>
      <c r="R52" s="34"/>
      <c r="S52" s="34"/>
      <c r="T52" s="34"/>
      <c r="U52" s="34"/>
      <c r="V52" s="34"/>
      <c r="W52" s="34"/>
      <c r="X52" s="34"/>
    </row>
    <row r="53" spans="1:24" s="20" customFormat="1" ht="25.5" customHeight="1">
      <c r="A53" s="29"/>
      <c r="B53" s="30"/>
      <c r="C53" s="30"/>
      <c r="D53" s="31" t="s">
        <v>136</v>
      </c>
      <c r="E53" s="31" t="s">
        <v>133</v>
      </c>
      <c r="F53" s="33"/>
      <c r="G53" s="33"/>
      <c r="H53" s="33"/>
      <c r="I53" s="34"/>
      <c r="J53" s="34"/>
      <c r="K53" s="34"/>
      <c r="L53" s="34"/>
      <c r="M53" s="34"/>
      <c r="N53" s="34"/>
      <c r="O53" s="34"/>
      <c r="P53" s="34"/>
      <c r="Q53" s="34"/>
      <c r="R53" s="34"/>
      <c r="S53" s="34"/>
      <c r="T53" s="34"/>
      <c r="U53" s="34"/>
      <c r="V53" s="34"/>
      <c r="W53" s="34"/>
      <c r="X53" s="34"/>
    </row>
    <row r="54" spans="1:24" ht="29.25" customHeight="1">
      <c r="A54" s="29"/>
      <c r="B54" s="30"/>
      <c r="C54" s="30"/>
      <c r="D54" s="31" t="s">
        <v>137</v>
      </c>
      <c r="E54" s="31" t="s">
        <v>133</v>
      </c>
      <c r="F54" s="33"/>
      <c r="G54" s="33"/>
      <c r="H54" s="33"/>
      <c r="I54" s="34"/>
      <c r="J54" s="34"/>
      <c r="K54" s="34"/>
      <c r="L54" s="34"/>
      <c r="M54" s="34"/>
      <c r="N54" s="34"/>
      <c r="O54" s="34"/>
      <c r="P54" s="34"/>
      <c r="Q54" s="34"/>
      <c r="R54" s="34"/>
      <c r="S54" s="34"/>
      <c r="T54" s="34"/>
      <c r="U54" s="34"/>
      <c r="V54" s="34"/>
      <c r="W54" s="34"/>
      <c r="X54" s="34"/>
    </row>
    <row r="55" spans="1:24" ht="15">
      <c r="A55" s="29"/>
      <c r="B55" s="30"/>
      <c r="C55" s="30"/>
      <c r="D55" s="35"/>
      <c r="E55" s="35"/>
      <c r="F55" s="33"/>
      <c r="G55" s="33"/>
      <c r="H55" s="33"/>
      <c r="I55" s="34"/>
      <c r="J55" s="34"/>
      <c r="K55" s="34"/>
      <c r="L55" s="34"/>
      <c r="M55" s="34"/>
      <c r="N55" s="34"/>
      <c r="O55" s="34"/>
      <c r="P55" s="34"/>
      <c r="Q55" s="34"/>
      <c r="R55" s="34"/>
      <c r="S55" s="34"/>
      <c r="T55" s="34"/>
      <c r="U55" s="34"/>
      <c r="V55" s="34"/>
      <c r="W55" s="34"/>
      <c r="X55" s="34"/>
    </row>
    <row r="56" spans="1:24" ht="60" customHeight="1">
      <c r="A56" s="29"/>
      <c r="B56" s="30"/>
      <c r="C56" s="30"/>
      <c r="D56" s="35"/>
      <c r="E56" s="35"/>
      <c r="F56" s="33"/>
      <c r="G56" s="33"/>
      <c r="H56" s="33"/>
      <c r="I56" s="34"/>
      <c r="J56" s="34"/>
      <c r="K56" s="34"/>
      <c r="L56" s="34"/>
      <c r="M56" s="34"/>
      <c r="N56" s="34"/>
      <c r="O56" s="34"/>
      <c r="P56" s="34"/>
      <c r="Q56" s="34"/>
      <c r="R56" s="34"/>
      <c r="S56" s="34"/>
      <c r="T56" s="34"/>
      <c r="U56" s="34"/>
      <c r="V56" s="34"/>
      <c r="W56" s="34"/>
      <c r="X56" s="34"/>
    </row>
    <row r="57" spans="1:24" s="20" customFormat="1" ht="15">
      <c r="A57" s="29"/>
      <c r="B57" s="30"/>
      <c r="C57" s="30"/>
      <c r="D57" s="35"/>
      <c r="E57" s="35"/>
      <c r="F57" s="33"/>
      <c r="G57" s="33"/>
      <c r="H57" s="33"/>
      <c r="I57" s="34"/>
      <c r="J57" s="34"/>
      <c r="K57" s="34"/>
      <c r="L57" s="34"/>
      <c r="M57" s="34"/>
      <c r="N57" s="34"/>
      <c r="O57" s="34"/>
      <c r="P57" s="34"/>
      <c r="Q57" s="34"/>
      <c r="R57" s="34"/>
      <c r="S57" s="34"/>
      <c r="T57" s="34"/>
      <c r="U57" s="34"/>
      <c r="V57" s="34"/>
      <c r="W57" s="34"/>
      <c r="X57" s="34"/>
    </row>
    <row r="58" spans="1:24" ht="15">
      <c r="A58" s="29"/>
      <c r="B58" s="30"/>
      <c r="C58" s="30"/>
      <c r="D58" s="35"/>
      <c r="E58" s="35"/>
      <c r="F58" s="33"/>
      <c r="G58" s="33"/>
      <c r="H58" s="33"/>
      <c r="I58" s="34"/>
      <c r="J58" s="34"/>
      <c r="K58" s="34"/>
      <c r="L58" s="34"/>
      <c r="M58" s="34"/>
      <c r="N58" s="34"/>
      <c r="O58" s="34"/>
      <c r="P58" s="34"/>
      <c r="Q58" s="34"/>
      <c r="R58" s="34"/>
      <c r="S58" s="34"/>
      <c r="T58" s="34"/>
      <c r="U58" s="34"/>
      <c r="V58" s="34"/>
      <c r="W58" s="34"/>
      <c r="X58" s="34"/>
    </row>
    <row r="59" spans="1:24" s="21" customFormat="1" ht="15">
      <c r="A59" s="29"/>
      <c r="B59" s="30"/>
      <c r="C59" s="30"/>
      <c r="D59" s="35"/>
      <c r="E59" s="35"/>
      <c r="F59" s="33"/>
      <c r="G59" s="33"/>
      <c r="H59" s="33"/>
      <c r="I59" s="34"/>
      <c r="J59" s="34"/>
      <c r="K59" s="34"/>
      <c r="L59" s="34"/>
      <c r="M59" s="34"/>
      <c r="N59" s="34"/>
      <c r="O59" s="34"/>
      <c r="P59" s="34"/>
      <c r="Q59" s="34"/>
      <c r="R59" s="34"/>
      <c r="S59" s="34"/>
      <c r="T59" s="34"/>
      <c r="U59" s="34"/>
      <c r="V59" s="34"/>
      <c r="W59" s="34"/>
      <c r="X59" s="34"/>
    </row>
    <row r="60" spans="1:24" ht="135" customHeight="1">
      <c r="A60" s="29"/>
      <c r="B60" s="30"/>
      <c r="C60" s="30"/>
      <c r="D60" s="35"/>
      <c r="E60" s="35"/>
      <c r="F60" s="33"/>
      <c r="G60" s="33"/>
      <c r="H60" s="33"/>
      <c r="I60" s="34"/>
      <c r="J60" s="34"/>
      <c r="K60" s="34"/>
      <c r="L60" s="34"/>
      <c r="M60" s="34"/>
      <c r="N60" s="34"/>
      <c r="O60" s="34"/>
      <c r="P60" s="34"/>
      <c r="Q60" s="34"/>
      <c r="R60" s="34"/>
      <c r="S60" s="34"/>
      <c r="T60" s="34"/>
      <c r="U60" s="34"/>
      <c r="V60" s="34"/>
      <c r="W60" s="34"/>
      <c r="X60" s="34"/>
    </row>
    <row r="61" spans="1:24" ht="15">
      <c r="A61" s="29"/>
      <c r="B61" s="30"/>
      <c r="C61" s="30"/>
      <c r="D61" s="35"/>
      <c r="E61" s="35"/>
      <c r="F61" s="33"/>
      <c r="G61" s="33"/>
      <c r="H61" s="33"/>
      <c r="I61" s="34"/>
      <c r="J61" s="34"/>
      <c r="K61" s="34"/>
      <c r="L61" s="34"/>
      <c r="M61" s="34"/>
      <c r="N61" s="34"/>
      <c r="O61" s="34"/>
      <c r="P61" s="34"/>
      <c r="Q61" s="34"/>
      <c r="R61" s="34"/>
      <c r="S61" s="34"/>
      <c r="T61" s="34"/>
      <c r="U61" s="34"/>
      <c r="V61" s="34"/>
      <c r="W61" s="34"/>
      <c r="X61" s="34"/>
    </row>
    <row r="62" spans="1:24" ht="64.5" customHeight="1">
      <c r="A62" s="29"/>
      <c r="B62" s="30"/>
      <c r="C62" s="30"/>
      <c r="D62" s="35"/>
      <c r="E62" s="35"/>
      <c r="F62" s="33"/>
      <c r="G62" s="33"/>
      <c r="H62" s="33"/>
      <c r="I62" s="34"/>
      <c r="J62" s="34"/>
      <c r="K62" s="34"/>
      <c r="L62" s="34"/>
      <c r="M62" s="34"/>
      <c r="N62" s="34"/>
      <c r="O62" s="34"/>
      <c r="P62" s="34"/>
      <c r="Q62" s="34"/>
      <c r="R62" s="34"/>
      <c r="S62" s="34"/>
      <c r="T62" s="34"/>
      <c r="U62" s="34"/>
      <c r="V62" s="34"/>
      <c r="W62" s="34"/>
      <c r="X62" s="34"/>
    </row>
    <row r="63" spans="1:24" ht="38.25" customHeight="1">
      <c r="A63" s="29"/>
      <c r="B63" s="30"/>
      <c r="C63" s="30"/>
      <c r="D63" s="35"/>
      <c r="E63" s="35"/>
      <c r="F63" s="33"/>
      <c r="G63" s="33"/>
      <c r="H63" s="33"/>
      <c r="I63" s="34"/>
      <c r="J63" s="34"/>
      <c r="K63" s="34"/>
      <c r="L63" s="34"/>
      <c r="M63" s="34"/>
      <c r="N63" s="34"/>
      <c r="O63" s="34"/>
      <c r="P63" s="34"/>
      <c r="Q63" s="34"/>
      <c r="R63" s="34"/>
      <c r="S63" s="34"/>
      <c r="T63" s="34"/>
      <c r="U63" s="34"/>
      <c r="V63" s="34"/>
      <c r="W63" s="34"/>
      <c r="X63" s="34"/>
    </row>
    <row r="64" spans="1:24" ht="64.5" customHeight="1">
      <c r="A64" s="29"/>
      <c r="B64" s="30"/>
      <c r="C64" s="30"/>
      <c r="D64" s="35"/>
      <c r="E64" s="35"/>
      <c r="F64" s="33"/>
      <c r="G64" s="33"/>
      <c r="H64" s="33"/>
      <c r="I64" s="34"/>
      <c r="J64" s="34"/>
      <c r="K64" s="34"/>
      <c r="L64" s="34"/>
      <c r="M64" s="34"/>
      <c r="N64" s="34"/>
      <c r="O64" s="34"/>
      <c r="P64" s="34"/>
      <c r="Q64" s="34"/>
      <c r="R64" s="34"/>
      <c r="S64" s="34"/>
      <c r="T64" s="34"/>
      <c r="U64" s="34"/>
      <c r="V64" s="34"/>
      <c r="W64" s="34"/>
      <c r="X64" s="34"/>
    </row>
    <row r="65" spans="1:24" ht="60" customHeight="1">
      <c r="A65" s="29"/>
      <c r="B65" s="30"/>
      <c r="C65" s="30"/>
      <c r="D65" s="35"/>
      <c r="E65" s="35"/>
      <c r="F65" s="33"/>
      <c r="G65" s="33"/>
      <c r="H65" s="33"/>
      <c r="I65" s="34"/>
      <c r="J65" s="34"/>
      <c r="K65" s="34"/>
      <c r="L65" s="34"/>
      <c r="M65" s="34"/>
      <c r="N65" s="34"/>
      <c r="O65" s="34"/>
      <c r="P65" s="34"/>
      <c r="Q65" s="34"/>
      <c r="R65" s="34"/>
      <c r="S65" s="34"/>
      <c r="T65" s="34"/>
      <c r="U65" s="34"/>
      <c r="V65" s="34"/>
      <c r="W65" s="34"/>
      <c r="X65" s="34"/>
    </row>
    <row r="66" spans="1:24" ht="15">
      <c r="A66" s="29"/>
      <c r="B66" s="30"/>
      <c r="C66" s="30"/>
      <c r="D66" s="35"/>
      <c r="E66" s="35"/>
      <c r="F66" s="33"/>
      <c r="G66" s="33"/>
      <c r="H66" s="33"/>
      <c r="I66" s="34"/>
      <c r="J66" s="34"/>
      <c r="K66" s="34"/>
      <c r="L66" s="34"/>
      <c r="M66" s="34"/>
      <c r="N66" s="34"/>
      <c r="O66" s="34"/>
      <c r="P66" s="34"/>
      <c r="Q66" s="34"/>
      <c r="R66" s="34"/>
      <c r="S66" s="34"/>
      <c r="T66" s="34"/>
      <c r="U66" s="34"/>
      <c r="V66" s="34"/>
      <c r="W66" s="34"/>
      <c r="X66" s="34"/>
    </row>
    <row r="67" spans="1:24" ht="38.25" customHeight="1">
      <c r="A67" s="29"/>
      <c r="B67" s="30"/>
      <c r="C67" s="30"/>
      <c r="D67" s="35"/>
      <c r="E67" s="35"/>
      <c r="F67" s="33"/>
      <c r="G67" s="33"/>
      <c r="H67" s="33"/>
      <c r="I67" s="34"/>
      <c r="J67" s="34"/>
      <c r="K67" s="34"/>
      <c r="L67" s="34"/>
      <c r="M67" s="34"/>
      <c r="N67" s="34"/>
      <c r="O67" s="34"/>
      <c r="P67" s="34"/>
      <c r="Q67" s="34"/>
      <c r="R67" s="34"/>
      <c r="S67" s="34"/>
      <c r="T67" s="34"/>
      <c r="U67" s="34"/>
      <c r="V67" s="34"/>
      <c r="W67" s="34"/>
      <c r="X67" s="34"/>
    </row>
    <row r="68" spans="1:24" ht="75" customHeight="1">
      <c r="A68" s="29"/>
      <c r="B68" s="30"/>
      <c r="C68" s="30"/>
      <c r="D68" s="35"/>
      <c r="E68" s="35"/>
      <c r="F68" s="33"/>
      <c r="G68" s="33"/>
      <c r="H68" s="33"/>
      <c r="I68" s="34"/>
      <c r="J68" s="34"/>
      <c r="K68" s="34"/>
      <c r="L68" s="34"/>
      <c r="M68" s="34"/>
      <c r="N68" s="34"/>
      <c r="O68" s="34"/>
      <c r="P68" s="34"/>
      <c r="Q68" s="34"/>
      <c r="R68" s="34"/>
      <c r="S68" s="34"/>
      <c r="T68" s="34"/>
      <c r="U68" s="34"/>
      <c r="V68" s="34"/>
      <c r="W68" s="34"/>
      <c r="X68" s="34"/>
    </row>
    <row r="69" spans="1:24" ht="45" customHeight="1">
      <c r="A69" s="29"/>
      <c r="B69" s="30"/>
      <c r="C69" s="30"/>
      <c r="D69" s="35"/>
      <c r="E69" s="35"/>
      <c r="F69" s="33"/>
      <c r="G69" s="33"/>
      <c r="H69" s="33"/>
      <c r="I69" s="34"/>
      <c r="J69" s="34"/>
      <c r="K69" s="34"/>
      <c r="L69" s="34"/>
      <c r="M69" s="34"/>
      <c r="N69" s="34"/>
      <c r="O69" s="34"/>
      <c r="P69" s="34"/>
      <c r="Q69" s="34"/>
      <c r="R69" s="34"/>
      <c r="S69" s="34"/>
      <c r="T69" s="34"/>
      <c r="U69" s="34"/>
      <c r="V69" s="34"/>
      <c r="W69" s="34"/>
      <c r="X69" s="34"/>
    </row>
    <row r="70" spans="1:24" ht="38.25" customHeight="1">
      <c r="A70" s="29"/>
      <c r="B70" s="30"/>
      <c r="C70" s="30"/>
      <c r="D70" s="35"/>
      <c r="E70" s="35"/>
      <c r="F70" s="33"/>
      <c r="G70" s="33"/>
      <c r="H70" s="33"/>
      <c r="I70" s="34"/>
      <c r="J70" s="34"/>
      <c r="K70" s="34"/>
      <c r="L70" s="34"/>
      <c r="M70" s="34"/>
      <c r="N70" s="34"/>
      <c r="O70" s="34"/>
      <c r="P70" s="34"/>
      <c r="Q70" s="34"/>
      <c r="R70" s="34"/>
      <c r="S70" s="34"/>
      <c r="T70" s="34"/>
      <c r="U70" s="34"/>
      <c r="V70" s="34"/>
      <c r="W70" s="34"/>
      <c r="X70" s="34"/>
    </row>
    <row r="71" spans="1:24" s="19" customFormat="1" ht="45" customHeight="1">
      <c r="A71" s="29"/>
      <c r="B71" s="30"/>
      <c r="C71" s="30"/>
      <c r="D71" s="35"/>
      <c r="E71" s="35"/>
      <c r="F71" s="33"/>
      <c r="G71" s="33"/>
      <c r="H71" s="33"/>
      <c r="I71" s="34"/>
      <c r="J71" s="34"/>
      <c r="K71" s="34"/>
      <c r="L71" s="34"/>
      <c r="M71" s="34"/>
      <c r="N71" s="34"/>
      <c r="O71" s="34"/>
      <c r="P71" s="34"/>
      <c r="Q71" s="34"/>
      <c r="R71" s="34"/>
      <c r="S71" s="34"/>
      <c r="T71" s="34"/>
      <c r="U71" s="34"/>
      <c r="V71" s="34"/>
      <c r="W71" s="34"/>
      <c r="X71" s="34"/>
    </row>
    <row r="72" spans="1:24" ht="38.25" customHeight="1">
      <c r="A72" s="29"/>
      <c r="B72" s="30"/>
      <c r="C72" s="30"/>
      <c r="D72" s="35"/>
      <c r="E72" s="35"/>
      <c r="F72" s="33"/>
      <c r="G72" s="33"/>
      <c r="H72" s="33"/>
      <c r="I72" s="34"/>
      <c r="J72" s="34"/>
      <c r="K72" s="34"/>
      <c r="L72" s="34"/>
      <c r="M72" s="34"/>
      <c r="N72" s="34"/>
      <c r="O72" s="34"/>
      <c r="P72" s="34"/>
      <c r="Q72" s="34"/>
      <c r="R72" s="34"/>
      <c r="S72" s="34"/>
      <c r="T72" s="34"/>
      <c r="U72" s="34"/>
      <c r="V72" s="34"/>
      <c r="W72" s="34"/>
      <c r="X72" s="34"/>
    </row>
    <row r="73" spans="1:24" s="21" customFormat="1" ht="38.25" customHeight="1">
      <c r="A73" s="29"/>
      <c r="B73" s="30"/>
      <c r="C73" s="30"/>
      <c r="D73" s="36"/>
      <c r="E73" s="36"/>
      <c r="F73" s="33"/>
      <c r="G73" s="33"/>
      <c r="H73" s="33"/>
      <c r="I73" s="34"/>
      <c r="J73" s="34"/>
      <c r="K73" s="34"/>
      <c r="L73" s="34"/>
      <c r="M73" s="34"/>
      <c r="N73" s="34"/>
      <c r="O73" s="34"/>
      <c r="P73" s="34"/>
      <c r="Q73" s="34"/>
      <c r="R73" s="34"/>
      <c r="S73" s="34"/>
      <c r="T73" s="34"/>
      <c r="U73" s="34"/>
      <c r="V73" s="34"/>
      <c r="W73" s="34"/>
      <c r="X73" s="34"/>
    </row>
    <row r="74" spans="1:24" s="12" customFormat="1" ht="38.25" customHeight="1">
      <c r="A74" s="29"/>
      <c r="B74" s="30"/>
      <c r="C74" s="30"/>
      <c r="D74" s="35"/>
      <c r="E74" s="35"/>
      <c r="F74" s="33"/>
      <c r="G74" s="33"/>
      <c r="H74" s="33"/>
      <c r="I74" s="34"/>
      <c r="J74" s="34"/>
      <c r="K74" s="34"/>
      <c r="L74" s="34"/>
      <c r="M74" s="34"/>
      <c r="N74" s="34"/>
      <c r="O74" s="34"/>
      <c r="P74" s="34"/>
      <c r="Q74" s="34"/>
      <c r="R74" s="34"/>
      <c r="S74" s="34"/>
      <c r="T74" s="34"/>
      <c r="U74" s="34"/>
      <c r="V74" s="34"/>
      <c r="W74" s="34"/>
      <c r="X74" s="34"/>
    </row>
    <row r="75" spans="1:24" ht="45" customHeight="1">
      <c r="A75" s="29"/>
      <c r="B75" s="30"/>
      <c r="C75" s="30"/>
      <c r="D75" s="35"/>
      <c r="E75" s="35"/>
      <c r="F75" s="33"/>
      <c r="G75" s="33"/>
      <c r="H75" s="33"/>
      <c r="I75" s="34"/>
      <c r="J75" s="34"/>
      <c r="K75" s="34"/>
      <c r="L75" s="34"/>
      <c r="M75" s="34"/>
      <c r="N75" s="34"/>
      <c r="O75" s="34"/>
      <c r="P75" s="34"/>
      <c r="Q75" s="34"/>
      <c r="R75" s="34"/>
      <c r="S75" s="34"/>
      <c r="T75" s="34"/>
      <c r="U75" s="34"/>
      <c r="V75" s="34"/>
      <c r="W75" s="34"/>
      <c r="X75" s="34"/>
    </row>
    <row r="76" spans="1:24" s="19" customFormat="1" ht="38.25" customHeight="1">
      <c r="A76" s="29"/>
      <c r="B76" s="30"/>
      <c r="C76" s="30"/>
      <c r="D76" s="30"/>
      <c r="E76" s="30"/>
      <c r="F76" s="33"/>
      <c r="G76" s="33"/>
      <c r="H76" s="33"/>
      <c r="I76" s="34"/>
      <c r="J76" s="34"/>
      <c r="K76" s="34"/>
      <c r="L76" s="34"/>
      <c r="M76" s="34"/>
      <c r="N76" s="34"/>
      <c r="O76" s="34"/>
      <c r="P76" s="34"/>
      <c r="Q76" s="34"/>
      <c r="R76" s="34"/>
      <c r="S76" s="34"/>
      <c r="T76" s="34"/>
      <c r="U76" s="34"/>
      <c r="V76" s="34"/>
      <c r="W76" s="34"/>
      <c r="X76" s="34"/>
    </row>
    <row r="77" spans="1:24" s="12" customFormat="1" ht="65.25" customHeight="1">
      <c r="A77" s="29"/>
      <c r="B77" s="30"/>
      <c r="C77" s="30"/>
      <c r="D77" s="30"/>
      <c r="E77" s="30"/>
      <c r="F77" s="33"/>
      <c r="G77" s="33"/>
      <c r="H77" s="33"/>
      <c r="I77" s="34"/>
      <c r="J77" s="34"/>
      <c r="K77" s="34"/>
      <c r="L77" s="34"/>
      <c r="M77" s="34"/>
      <c r="N77" s="34"/>
      <c r="O77" s="34"/>
      <c r="P77" s="34"/>
      <c r="Q77" s="34"/>
      <c r="R77" s="34"/>
      <c r="S77" s="34"/>
      <c r="T77" s="34"/>
      <c r="U77" s="34"/>
      <c r="V77" s="34"/>
      <c r="W77" s="34"/>
      <c r="X77" s="34"/>
    </row>
    <row r="78" spans="1:24" s="19" customFormat="1" ht="25.5" customHeight="1">
      <c r="A78" s="52"/>
      <c r="B78" s="30"/>
      <c r="C78" s="30"/>
      <c r="D78" s="38"/>
      <c r="E78" s="38"/>
      <c r="F78" s="33"/>
      <c r="G78" s="33"/>
      <c r="H78" s="33"/>
      <c r="I78" s="34"/>
      <c r="J78" s="34"/>
      <c r="K78" s="34"/>
      <c r="L78" s="34"/>
      <c r="M78" s="34"/>
      <c r="N78" s="34"/>
      <c r="O78" s="34"/>
      <c r="P78" s="34"/>
      <c r="Q78" s="34"/>
      <c r="R78" s="34"/>
      <c r="S78" s="34"/>
      <c r="T78" s="34"/>
      <c r="U78" s="34"/>
      <c r="V78" s="34"/>
      <c r="W78" s="34"/>
      <c r="X78" s="34"/>
    </row>
    <row r="79" spans="1:24" s="19" customFormat="1" ht="15">
      <c r="A79" s="52"/>
      <c r="B79" s="30"/>
      <c r="C79" s="30"/>
      <c r="D79" s="35"/>
      <c r="E79" s="35"/>
      <c r="F79" s="33"/>
      <c r="G79" s="33"/>
      <c r="H79" s="33"/>
      <c r="I79" s="34"/>
      <c r="J79" s="34"/>
      <c r="K79" s="34"/>
      <c r="L79" s="34"/>
      <c r="M79" s="34"/>
      <c r="N79" s="34"/>
      <c r="O79" s="34"/>
      <c r="P79" s="34"/>
      <c r="Q79" s="34"/>
      <c r="R79" s="34"/>
      <c r="S79" s="34"/>
      <c r="T79" s="34"/>
      <c r="U79" s="34"/>
      <c r="V79" s="34"/>
      <c r="W79" s="34"/>
      <c r="X79" s="34"/>
    </row>
    <row r="80" spans="1:24" s="19" customFormat="1" ht="26.25" customHeight="1">
      <c r="A80" s="52"/>
      <c r="B80" s="30"/>
      <c r="C80" s="30"/>
      <c r="D80" s="35"/>
      <c r="E80" s="35"/>
      <c r="F80" s="33"/>
      <c r="G80" s="33"/>
      <c r="H80" s="33"/>
      <c r="I80" s="34"/>
      <c r="J80" s="34"/>
      <c r="K80" s="34"/>
      <c r="L80" s="34"/>
      <c r="M80" s="34"/>
      <c r="N80" s="34"/>
      <c r="O80" s="34"/>
      <c r="P80" s="34"/>
      <c r="Q80" s="34"/>
      <c r="R80" s="34"/>
      <c r="S80" s="34"/>
      <c r="T80" s="34"/>
      <c r="U80" s="34"/>
      <c r="V80" s="34"/>
      <c r="W80" s="34"/>
      <c r="X80" s="34"/>
    </row>
    <row r="81" spans="1:24" s="20" customFormat="1" ht="38.25" customHeight="1">
      <c r="A81" s="29"/>
      <c r="B81" s="30"/>
      <c r="C81" s="30"/>
      <c r="D81" s="38"/>
      <c r="E81" s="38"/>
      <c r="F81" s="33"/>
      <c r="G81" s="33"/>
      <c r="H81" s="33"/>
      <c r="I81" s="34"/>
      <c r="J81" s="34"/>
      <c r="K81" s="34"/>
      <c r="L81" s="34"/>
      <c r="M81" s="34"/>
      <c r="N81" s="34"/>
      <c r="O81" s="34"/>
      <c r="P81" s="34"/>
      <c r="Q81" s="34"/>
      <c r="R81" s="34"/>
      <c r="S81" s="34"/>
      <c r="T81" s="34"/>
      <c r="U81" s="34"/>
      <c r="V81" s="34"/>
      <c r="W81" s="34"/>
      <c r="X81" s="34"/>
    </row>
    <row r="82" spans="1:24" ht="25.5" customHeight="1">
      <c r="A82" s="29"/>
      <c r="B82" s="30"/>
      <c r="C82" s="30"/>
      <c r="D82" s="38"/>
      <c r="E82" s="38"/>
      <c r="F82" s="33"/>
      <c r="G82" s="33"/>
      <c r="H82" s="33"/>
      <c r="I82" s="34"/>
      <c r="J82" s="34"/>
      <c r="K82" s="34"/>
      <c r="L82" s="34"/>
      <c r="M82" s="34"/>
      <c r="N82" s="34"/>
      <c r="O82" s="34"/>
      <c r="P82" s="34"/>
      <c r="Q82" s="34"/>
      <c r="R82" s="34"/>
      <c r="S82" s="34"/>
      <c r="T82" s="34"/>
      <c r="U82" s="34"/>
      <c r="V82" s="34"/>
      <c r="W82" s="34"/>
      <c r="X82" s="34"/>
    </row>
    <row r="83" spans="1:24" s="20" customFormat="1" ht="25.5" customHeight="1">
      <c r="A83" s="53"/>
      <c r="B83" s="30"/>
      <c r="C83" s="30"/>
      <c r="D83" s="30"/>
      <c r="E83" s="30"/>
      <c r="F83" s="33"/>
      <c r="G83" s="33"/>
      <c r="H83" s="33"/>
      <c r="I83" s="34"/>
      <c r="J83" s="34"/>
      <c r="K83" s="34"/>
      <c r="L83" s="34"/>
      <c r="M83" s="34"/>
      <c r="N83" s="34"/>
      <c r="O83" s="34"/>
      <c r="P83" s="34"/>
      <c r="Q83" s="34"/>
      <c r="R83" s="34"/>
      <c r="S83" s="34"/>
      <c r="T83" s="34"/>
      <c r="U83" s="34"/>
      <c r="V83" s="34"/>
      <c r="W83" s="34"/>
      <c r="X83" s="34"/>
    </row>
    <row r="84" spans="1:24" ht="12.75" customHeight="1">
      <c r="A84" s="54"/>
      <c r="B84" s="30"/>
      <c r="C84" s="30"/>
      <c r="D84" s="30"/>
      <c r="E84" s="30"/>
      <c r="F84" s="33"/>
      <c r="G84" s="33"/>
      <c r="H84" s="33"/>
      <c r="I84" s="34"/>
      <c r="J84" s="34"/>
      <c r="K84" s="34"/>
      <c r="L84" s="34"/>
      <c r="M84" s="34"/>
      <c r="N84" s="34"/>
      <c r="O84" s="34"/>
      <c r="P84" s="34"/>
      <c r="Q84" s="34"/>
      <c r="R84" s="34"/>
      <c r="S84" s="34"/>
      <c r="T84" s="34"/>
      <c r="U84" s="34"/>
      <c r="V84" s="34"/>
      <c r="W84" s="34"/>
      <c r="X84" s="34"/>
    </row>
    <row r="85" spans="1:24">
      <c r="A85" s="39"/>
      <c r="B85" s="40"/>
      <c r="C85" s="40"/>
      <c r="D85" s="34"/>
      <c r="E85" s="34"/>
      <c r="F85" s="41"/>
      <c r="G85" s="41"/>
      <c r="H85" s="41"/>
      <c r="I85" s="34"/>
      <c r="J85" s="34"/>
      <c r="K85" s="34"/>
      <c r="L85" s="34"/>
      <c r="M85" s="34"/>
      <c r="N85" s="34"/>
      <c r="O85" s="34"/>
      <c r="P85" s="34"/>
      <c r="Q85" s="34"/>
      <c r="R85" s="34"/>
      <c r="S85" s="34"/>
      <c r="T85" s="34"/>
      <c r="U85" s="34"/>
      <c r="V85" s="34"/>
      <c r="W85" s="34"/>
      <c r="X85" s="34"/>
    </row>
    <row r="86" spans="1:24" ht="20.25">
      <c r="A86" s="39"/>
      <c r="B86" s="40"/>
      <c r="C86" s="40"/>
      <c r="D86" s="34"/>
      <c r="E86" s="34"/>
      <c r="F86" s="41"/>
      <c r="G86" s="42"/>
      <c r="H86" s="42"/>
      <c r="I86" s="34"/>
      <c r="J86" s="34"/>
      <c r="K86" s="34"/>
      <c r="L86" s="34"/>
      <c r="M86" s="34"/>
      <c r="N86" s="34"/>
      <c r="O86" s="34"/>
      <c r="P86" s="34"/>
      <c r="Q86" s="34"/>
      <c r="R86" s="34"/>
      <c r="S86" s="34"/>
      <c r="T86" s="34"/>
      <c r="U86" s="34"/>
      <c r="V86" s="34"/>
      <c r="W86" s="34"/>
      <c r="X86" s="34"/>
    </row>
    <row r="87" spans="1:24" ht="20.25">
      <c r="A87" s="39"/>
      <c r="B87" s="40"/>
      <c r="C87" s="40"/>
      <c r="D87" s="34"/>
      <c r="E87" s="34"/>
      <c r="F87" s="41"/>
      <c r="G87" s="42"/>
      <c r="H87" s="42"/>
      <c r="I87" s="34"/>
      <c r="J87" s="34"/>
      <c r="K87" s="34"/>
      <c r="L87" s="34"/>
      <c r="M87" s="34"/>
      <c r="N87" s="34"/>
      <c r="O87" s="34"/>
      <c r="P87" s="34"/>
      <c r="Q87" s="34"/>
      <c r="R87" s="34"/>
      <c r="S87" s="34"/>
      <c r="T87" s="34"/>
      <c r="U87" s="34"/>
      <c r="V87" s="34"/>
      <c r="W87" s="34"/>
      <c r="X87" s="34"/>
    </row>
    <row r="88" spans="1:24">
      <c r="A88" s="39"/>
      <c r="B88" s="40"/>
      <c r="C88" s="40"/>
      <c r="D88" s="34"/>
      <c r="E88" s="34"/>
      <c r="F88" s="41"/>
      <c r="G88" s="41"/>
      <c r="H88" s="41"/>
      <c r="I88" s="34"/>
      <c r="J88" s="34"/>
      <c r="K88" s="34"/>
      <c r="L88" s="34"/>
      <c r="M88" s="34"/>
      <c r="N88" s="34"/>
      <c r="O88" s="34"/>
      <c r="P88" s="34"/>
      <c r="Q88" s="34"/>
      <c r="R88" s="34"/>
      <c r="S88" s="34"/>
      <c r="T88" s="34"/>
      <c r="U88" s="34"/>
      <c r="V88" s="34"/>
      <c r="W88" s="34"/>
      <c r="X88" s="34"/>
    </row>
    <row r="89" spans="1:24">
      <c r="A89" s="39"/>
      <c r="B89" s="40"/>
      <c r="C89" s="40"/>
      <c r="D89" s="34"/>
      <c r="E89" s="34"/>
      <c r="F89" s="41"/>
      <c r="G89" s="41"/>
      <c r="H89" s="41"/>
      <c r="I89" s="34"/>
      <c r="J89" s="34"/>
      <c r="K89" s="34"/>
      <c r="L89" s="34"/>
      <c r="M89" s="34"/>
      <c r="N89" s="34"/>
      <c r="O89" s="34"/>
      <c r="P89" s="34"/>
      <c r="Q89" s="34"/>
      <c r="R89" s="34"/>
      <c r="S89" s="34"/>
      <c r="T89" s="34"/>
      <c r="U89" s="34"/>
      <c r="V89" s="34"/>
      <c r="W89" s="34"/>
      <c r="X89" s="34"/>
    </row>
    <row r="90" spans="1:24" ht="15">
      <c r="A90" s="39"/>
      <c r="B90" s="43"/>
      <c r="C90" s="40"/>
      <c r="D90" s="34"/>
      <c r="E90" s="34"/>
      <c r="F90" s="41"/>
      <c r="G90" s="41"/>
      <c r="H90" s="41"/>
      <c r="I90" s="34"/>
      <c r="J90" s="34"/>
      <c r="K90" s="34"/>
      <c r="L90" s="34"/>
      <c r="M90" s="34"/>
      <c r="N90" s="34"/>
      <c r="O90" s="34"/>
      <c r="P90" s="34"/>
      <c r="Q90" s="34"/>
      <c r="R90" s="34"/>
      <c r="S90" s="34"/>
      <c r="T90" s="34"/>
      <c r="U90" s="34"/>
      <c r="V90" s="34"/>
      <c r="W90" s="34"/>
      <c r="X90" s="34"/>
    </row>
    <row r="91" spans="1:24" ht="15">
      <c r="A91" s="39"/>
      <c r="B91" s="43"/>
      <c r="C91" s="40"/>
      <c r="D91" s="34"/>
      <c r="E91" s="34"/>
      <c r="F91" s="41"/>
      <c r="G91" s="41"/>
      <c r="H91" s="41"/>
      <c r="I91" s="34"/>
      <c r="J91" s="34"/>
      <c r="K91" s="34"/>
      <c r="L91" s="34"/>
      <c r="M91" s="34"/>
      <c r="N91" s="34"/>
      <c r="O91" s="34"/>
      <c r="P91" s="34"/>
      <c r="Q91" s="34"/>
      <c r="R91" s="34"/>
      <c r="S91" s="34"/>
      <c r="T91" s="34"/>
      <c r="U91" s="34"/>
      <c r="V91" s="34"/>
      <c r="W91" s="34"/>
      <c r="X91" s="34"/>
    </row>
    <row r="92" spans="1:24" ht="15">
      <c r="A92" s="39"/>
      <c r="B92" s="43"/>
      <c r="C92" s="40"/>
      <c r="D92" s="34"/>
      <c r="E92" s="34"/>
      <c r="F92" s="41"/>
      <c r="G92" s="41"/>
      <c r="H92" s="41"/>
      <c r="I92" s="34"/>
      <c r="J92" s="34"/>
      <c r="K92" s="34"/>
      <c r="L92" s="34"/>
      <c r="M92" s="34"/>
      <c r="N92" s="34"/>
      <c r="O92" s="34"/>
      <c r="P92" s="34"/>
      <c r="Q92" s="34"/>
      <c r="R92" s="34"/>
      <c r="S92" s="34"/>
      <c r="T92" s="34"/>
      <c r="U92" s="34"/>
      <c r="V92" s="34"/>
      <c r="W92" s="34"/>
      <c r="X92" s="34"/>
    </row>
    <row r="93" spans="1:24" ht="15">
      <c r="A93" s="39"/>
      <c r="B93" s="43"/>
      <c r="C93" s="40"/>
      <c r="D93" s="44"/>
      <c r="E93" s="46"/>
      <c r="F93" s="41"/>
      <c r="G93" s="41"/>
      <c r="H93" s="41"/>
      <c r="I93" s="34"/>
      <c r="J93" s="34"/>
      <c r="K93" s="34"/>
      <c r="L93" s="34"/>
      <c r="M93" s="34"/>
      <c r="N93" s="34"/>
      <c r="O93" s="34"/>
      <c r="P93" s="34"/>
      <c r="Q93" s="34"/>
      <c r="R93" s="34"/>
      <c r="S93" s="34"/>
      <c r="T93" s="34"/>
      <c r="U93" s="34"/>
      <c r="V93" s="34"/>
      <c r="W93" s="34"/>
      <c r="X93" s="34"/>
    </row>
    <row r="94" spans="1:24" ht="15">
      <c r="A94" s="39"/>
      <c r="B94" s="43"/>
      <c r="C94" s="40"/>
      <c r="D94" s="44"/>
      <c r="E94" s="46"/>
      <c r="F94" s="41"/>
      <c r="G94" s="41"/>
      <c r="H94" s="41"/>
      <c r="I94" s="34"/>
      <c r="J94" s="34"/>
      <c r="K94" s="34"/>
      <c r="L94" s="34"/>
      <c r="M94" s="34"/>
      <c r="N94" s="34"/>
      <c r="O94" s="34"/>
      <c r="P94" s="34"/>
      <c r="Q94" s="34"/>
      <c r="R94" s="34"/>
      <c r="S94" s="34"/>
      <c r="T94" s="34"/>
      <c r="U94" s="34"/>
      <c r="V94" s="34"/>
      <c r="W94" s="34"/>
      <c r="X94" s="34"/>
    </row>
    <row r="95" spans="1:24" ht="15">
      <c r="A95" s="39"/>
      <c r="B95" s="43"/>
      <c r="C95" s="40"/>
      <c r="D95" s="44"/>
      <c r="E95" s="46"/>
      <c r="F95" s="41"/>
      <c r="G95" s="41"/>
      <c r="H95" s="41"/>
      <c r="I95" s="34"/>
      <c r="J95" s="34"/>
      <c r="K95" s="34"/>
      <c r="L95" s="34"/>
      <c r="M95" s="34"/>
      <c r="N95" s="34"/>
      <c r="O95" s="34"/>
      <c r="P95" s="34"/>
      <c r="Q95" s="34"/>
      <c r="R95" s="34"/>
      <c r="S95" s="34"/>
      <c r="T95" s="34"/>
      <c r="U95" s="34"/>
      <c r="V95" s="34"/>
      <c r="W95" s="34"/>
      <c r="X95" s="34"/>
    </row>
    <row r="96" spans="1:24">
      <c r="A96" s="39"/>
      <c r="B96" s="40"/>
      <c r="C96" s="40"/>
      <c r="D96" s="34"/>
      <c r="E96" s="34"/>
      <c r="F96" s="41"/>
      <c r="G96" s="41"/>
      <c r="H96" s="41"/>
      <c r="I96" s="34"/>
      <c r="J96" s="34"/>
      <c r="K96" s="34"/>
      <c r="L96" s="34"/>
      <c r="M96" s="34"/>
      <c r="N96" s="34"/>
      <c r="O96" s="34"/>
      <c r="P96" s="34"/>
      <c r="Q96" s="34"/>
      <c r="R96" s="34"/>
      <c r="S96" s="34"/>
      <c r="T96" s="34"/>
      <c r="U96" s="34"/>
      <c r="V96" s="34"/>
      <c r="W96" s="34"/>
      <c r="X96" s="34"/>
    </row>
  </sheetData>
  <autoFilter ref="A2:H84">
    <filterColumn colId="4"/>
  </autoFilter>
  <mergeCells count="2">
    <mergeCell ref="A78:A80"/>
    <mergeCell ref="A83:A84"/>
  </mergeCells>
  <phoneticPr fontId="0" type="noConversion"/>
  <dataValidations count="2">
    <dataValidation type="list" allowBlank="1" showInputMessage="1" showErrorMessage="1" sqref="F3:F65536">
      <formula1>status</formula1>
    </dataValidation>
    <dataValidation type="list" allowBlank="1" showInputMessage="1" showErrorMessage="1" sqref="C1:C1048576">
      <formula1>Modules</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sheetPr codeName="Feuil2"/>
  <dimension ref="A1:A4"/>
  <sheetViews>
    <sheetView workbookViewId="0">
      <selection activeCell="A3" sqref="A3"/>
    </sheetView>
  </sheetViews>
  <sheetFormatPr baseColWidth="10" defaultColWidth="11.42578125" defaultRowHeight="15"/>
  <cols>
    <col min="1" max="1" width="13.42578125" customWidth="1"/>
  </cols>
  <sheetData>
    <row r="1" spans="1:1">
      <c r="A1" t="s">
        <v>40</v>
      </c>
    </row>
    <row r="2" spans="1:1">
      <c r="A2" s="26" t="s">
        <v>14</v>
      </c>
    </row>
    <row r="3" spans="1:1">
      <c r="A3" s="28" t="s">
        <v>41</v>
      </c>
    </row>
    <row r="4" spans="1:1">
      <c r="A4" s="27" t="s">
        <v>42</v>
      </c>
    </row>
  </sheetData>
  <phoneticPr fontId="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HA20"/>
  <sheetViews>
    <sheetView zoomScale="75" zoomScaleNormal="75" workbookViewId="0">
      <pane xSplit="12" ySplit="2" topLeftCell="O3" activePane="bottomRight" state="frozen"/>
      <selection pane="topRight" activeCell="K1" sqref="K1"/>
      <selection pane="bottomLeft" activeCell="A3" sqref="A3"/>
      <selection pane="bottomRight" activeCell="K2" sqref="K2"/>
    </sheetView>
  </sheetViews>
  <sheetFormatPr baseColWidth="10" defaultColWidth="11.42578125" defaultRowHeight="12.75"/>
  <cols>
    <col min="1" max="1" width="15.42578125" style="14" customWidth="1"/>
    <col min="2" max="2" width="29.5703125" style="3" customWidth="1"/>
    <col min="3" max="3" width="12.85546875" style="3" hidden="1" customWidth="1"/>
    <col min="4" max="4" width="8.42578125" style="4" customWidth="1"/>
    <col min="5" max="5" width="55.140625" style="1" customWidth="1"/>
    <col min="6" max="6" width="10" style="17" customWidth="1"/>
    <col min="7" max="7" width="29.7109375" style="1" bestFit="1" customWidth="1"/>
    <col min="8" max="8" width="12.85546875" style="4" bestFit="1" customWidth="1"/>
    <col min="9" max="9" width="11.140625" style="4" customWidth="1"/>
    <col min="10" max="10" width="8.7109375" style="4" customWidth="1"/>
    <col min="11" max="11" width="17.140625" style="4" bestFit="1" customWidth="1"/>
    <col min="12" max="12" width="10.28515625" style="4" customWidth="1"/>
    <col min="13" max="14" width="7.28515625" style="4" customWidth="1"/>
    <col min="15" max="49" width="5.42578125" style="6" customWidth="1"/>
    <col min="50" max="50" width="5.42578125" style="7" customWidth="1"/>
    <col min="51" max="51" width="5.42578125" style="11" customWidth="1"/>
    <col min="52" max="209" width="5.42578125" style="6" customWidth="1"/>
    <col min="210" max="16384" width="11.42578125" style="1"/>
  </cols>
  <sheetData>
    <row r="1" spans="1:209">
      <c r="O1" s="8" t="s">
        <v>8</v>
      </c>
      <c r="P1" s="8" t="s">
        <v>9</v>
      </c>
      <c r="Q1" s="8" t="s">
        <v>10</v>
      </c>
      <c r="R1" s="8" t="s">
        <v>11</v>
      </c>
      <c r="S1" s="8" t="s">
        <v>12</v>
      </c>
      <c r="T1" s="8" t="str">
        <f t="shared" ref="T1:AY1" si="0">O1</f>
        <v>Mo</v>
      </c>
      <c r="U1" s="8" t="str">
        <f t="shared" si="0"/>
        <v>Tu</v>
      </c>
      <c r="V1" s="8" t="str">
        <f t="shared" si="0"/>
        <v>We</v>
      </c>
      <c r="W1" s="8" t="str">
        <f t="shared" si="0"/>
        <v>Th</v>
      </c>
      <c r="X1" s="8" t="str">
        <f t="shared" si="0"/>
        <v>Fr</v>
      </c>
      <c r="Y1" s="8" t="str">
        <f t="shared" si="0"/>
        <v>Mo</v>
      </c>
      <c r="Z1" s="8" t="str">
        <f t="shared" si="0"/>
        <v>Tu</v>
      </c>
      <c r="AA1" s="8" t="str">
        <f t="shared" si="0"/>
        <v>We</v>
      </c>
      <c r="AB1" s="8" t="str">
        <f t="shared" si="0"/>
        <v>Th</v>
      </c>
      <c r="AC1" s="8" t="str">
        <f t="shared" si="0"/>
        <v>Fr</v>
      </c>
      <c r="AD1" s="8" t="str">
        <f t="shared" si="0"/>
        <v>Mo</v>
      </c>
      <c r="AE1" s="8" t="str">
        <f t="shared" si="0"/>
        <v>Tu</v>
      </c>
      <c r="AF1" s="8" t="str">
        <f t="shared" si="0"/>
        <v>We</v>
      </c>
      <c r="AG1" s="8" t="str">
        <f t="shared" si="0"/>
        <v>Th</v>
      </c>
      <c r="AH1" s="8" t="str">
        <f t="shared" si="0"/>
        <v>Fr</v>
      </c>
      <c r="AI1" s="8" t="str">
        <f t="shared" si="0"/>
        <v>Mo</v>
      </c>
      <c r="AJ1" s="8" t="str">
        <f t="shared" si="0"/>
        <v>Tu</v>
      </c>
      <c r="AK1" s="8" t="str">
        <f t="shared" si="0"/>
        <v>We</v>
      </c>
      <c r="AL1" s="8" t="str">
        <f t="shared" si="0"/>
        <v>Th</v>
      </c>
      <c r="AM1" s="8" t="str">
        <f t="shared" si="0"/>
        <v>Fr</v>
      </c>
      <c r="AN1" s="8" t="str">
        <f t="shared" si="0"/>
        <v>Mo</v>
      </c>
      <c r="AO1" s="8" t="str">
        <f t="shared" si="0"/>
        <v>Tu</v>
      </c>
      <c r="AP1" s="8" t="str">
        <f t="shared" si="0"/>
        <v>We</v>
      </c>
      <c r="AQ1" s="8" t="str">
        <f t="shared" si="0"/>
        <v>Th</v>
      </c>
      <c r="AR1" s="8" t="str">
        <f t="shared" si="0"/>
        <v>Fr</v>
      </c>
      <c r="AS1" s="8" t="str">
        <f t="shared" si="0"/>
        <v>Mo</v>
      </c>
      <c r="AT1" s="8" t="str">
        <f t="shared" si="0"/>
        <v>Tu</v>
      </c>
      <c r="AU1" s="8" t="str">
        <f t="shared" si="0"/>
        <v>We</v>
      </c>
      <c r="AV1" s="8" t="str">
        <f t="shared" si="0"/>
        <v>Th</v>
      </c>
      <c r="AW1" s="8" t="str">
        <f t="shared" si="0"/>
        <v>Fr</v>
      </c>
      <c r="AX1" s="9" t="str">
        <f t="shared" si="0"/>
        <v>Mo</v>
      </c>
      <c r="AY1" s="10" t="str">
        <f t="shared" si="0"/>
        <v>Tu</v>
      </c>
      <c r="AZ1" s="8" t="str">
        <f t="shared" ref="AZ1:CE1" si="1">AU1</f>
        <v>We</v>
      </c>
      <c r="BA1" s="8" t="str">
        <f t="shared" si="1"/>
        <v>Th</v>
      </c>
      <c r="BB1" s="8" t="str">
        <f t="shared" si="1"/>
        <v>Fr</v>
      </c>
      <c r="BC1" s="8" t="str">
        <f t="shared" si="1"/>
        <v>Mo</v>
      </c>
      <c r="BD1" s="8" t="str">
        <f t="shared" si="1"/>
        <v>Tu</v>
      </c>
      <c r="BE1" s="8" t="str">
        <f t="shared" si="1"/>
        <v>We</v>
      </c>
      <c r="BF1" s="8" t="str">
        <f t="shared" si="1"/>
        <v>Th</v>
      </c>
      <c r="BG1" s="8" t="str">
        <f t="shared" si="1"/>
        <v>Fr</v>
      </c>
      <c r="BH1" s="8" t="str">
        <f t="shared" si="1"/>
        <v>Mo</v>
      </c>
      <c r="BI1" s="8" t="str">
        <f t="shared" si="1"/>
        <v>Tu</v>
      </c>
      <c r="BJ1" s="8" t="str">
        <f t="shared" si="1"/>
        <v>We</v>
      </c>
      <c r="BK1" s="8" t="str">
        <f t="shared" si="1"/>
        <v>Th</v>
      </c>
      <c r="BL1" s="8" t="str">
        <f t="shared" si="1"/>
        <v>Fr</v>
      </c>
      <c r="BM1" s="8" t="str">
        <f t="shared" si="1"/>
        <v>Mo</v>
      </c>
      <c r="BN1" s="8" t="str">
        <f t="shared" si="1"/>
        <v>Tu</v>
      </c>
      <c r="BO1" s="8" t="str">
        <f t="shared" si="1"/>
        <v>We</v>
      </c>
      <c r="BP1" s="8" t="str">
        <f t="shared" si="1"/>
        <v>Th</v>
      </c>
      <c r="BQ1" s="8" t="str">
        <f t="shared" si="1"/>
        <v>Fr</v>
      </c>
      <c r="BR1" s="8" t="str">
        <f t="shared" si="1"/>
        <v>Mo</v>
      </c>
      <c r="BS1" s="8" t="str">
        <f t="shared" si="1"/>
        <v>Tu</v>
      </c>
      <c r="BT1" s="8" t="str">
        <f t="shared" si="1"/>
        <v>We</v>
      </c>
      <c r="BU1" s="8" t="str">
        <f t="shared" si="1"/>
        <v>Th</v>
      </c>
      <c r="BV1" s="8" t="str">
        <f t="shared" si="1"/>
        <v>Fr</v>
      </c>
      <c r="BW1" s="8" t="str">
        <f t="shared" si="1"/>
        <v>Mo</v>
      </c>
      <c r="BX1" s="8" t="str">
        <f t="shared" si="1"/>
        <v>Tu</v>
      </c>
      <c r="BY1" s="8" t="str">
        <f t="shared" si="1"/>
        <v>We</v>
      </c>
      <c r="BZ1" s="8" t="str">
        <f t="shared" si="1"/>
        <v>Th</v>
      </c>
      <c r="CA1" s="8" t="str">
        <f t="shared" si="1"/>
        <v>Fr</v>
      </c>
      <c r="CB1" s="8" t="str">
        <f t="shared" si="1"/>
        <v>Mo</v>
      </c>
      <c r="CC1" s="8" t="str">
        <f t="shared" si="1"/>
        <v>Tu</v>
      </c>
      <c r="CD1" s="8" t="str">
        <f t="shared" si="1"/>
        <v>We</v>
      </c>
      <c r="CE1" s="8" t="str">
        <f t="shared" si="1"/>
        <v>Th</v>
      </c>
      <c r="CF1" s="8" t="str">
        <f t="shared" ref="CF1:DK1" si="2">CA1</f>
        <v>Fr</v>
      </c>
      <c r="CG1" s="8" t="str">
        <f t="shared" si="2"/>
        <v>Mo</v>
      </c>
      <c r="CH1" s="8" t="str">
        <f t="shared" si="2"/>
        <v>Tu</v>
      </c>
      <c r="CI1" s="8" t="str">
        <f t="shared" si="2"/>
        <v>We</v>
      </c>
      <c r="CJ1" s="8" t="str">
        <f t="shared" si="2"/>
        <v>Th</v>
      </c>
      <c r="CK1" s="8" t="str">
        <f t="shared" si="2"/>
        <v>Fr</v>
      </c>
      <c r="CL1" s="8" t="str">
        <f t="shared" si="2"/>
        <v>Mo</v>
      </c>
      <c r="CM1" s="8" t="str">
        <f t="shared" si="2"/>
        <v>Tu</v>
      </c>
      <c r="CN1" s="8" t="str">
        <f t="shared" si="2"/>
        <v>We</v>
      </c>
      <c r="CO1" s="8" t="str">
        <f t="shared" si="2"/>
        <v>Th</v>
      </c>
      <c r="CP1" s="8" t="str">
        <f t="shared" si="2"/>
        <v>Fr</v>
      </c>
      <c r="CQ1" s="8" t="str">
        <f t="shared" si="2"/>
        <v>Mo</v>
      </c>
      <c r="CR1" s="8" t="str">
        <f t="shared" si="2"/>
        <v>Tu</v>
      </c>
      <c r="CS1" s="8" t="str">
        <f t="shared" si="2"/>
        <v>We</v>
      </c>
      <c r="CT1" s="8" t="str">
        <f t="shared" si="2"/>
        <v>Th</v>
      </c>
      <c r="CU1" s="8" t="str">
        <f t="shared" si="2"/>
        <v>Fr</v>
      </c>
      <c r="CV1" s="8" t="str">
        <f t="shared" si="2"/>
        <v>Mo</v>
      </c>
      <c r="CW1" s="8" t="str">
        <f t="shared" si="2"/>
        <v>Tu</v>
      </c>
      <c r="CX1" s="8" t="str">
        <f t="shared" si="2"/>
        <v>We</v>
      </c>
      <c r="CY1" s="8" t="str">
        <f t="shared" si="2"/>
        <v>Th</v>
      </c>
      <c r="CZ1" s="8" t="str">
        <f t="shared" si="2"/>
        <v>Fr</v>
      </c>
      <c r="DA1" s="8" t="str">
        <f t="shared" si="2"/>
        <v>Mo</v>
      </c>
      <c r="DB1" s="8" t="str">
        <f t="shared" si="2"/>
        <v>Tu</v>
      </c>
      <c r="DC1" s="8" t="str">
        <f t="shared" si="2"/>
        <v>We</v>
      </c>
      <c r="DD1" s="8" t="str">
        <f t="shared" si="2"/>
        <v>Th</v>
      </c>
      <c r="DE1" s="8" t="str">
        <f t="shared" si="2"/>
        <v>Fr</v>
      </c>
      <c r="DF1" s="8" t="str">
        <f t="shared" si="2"/>
        <v>Mo</v>
      </c>
      <c r="DG1" s="8" t="str">
        <f t="shared" si="2"/>
        <v>Tu</v>
      </c>
      <c r="DH1" s="8" t="str">
        <f t="shared" si="2"/>
        <v>We</v>
      </c>
      <c r="DI1" s="8" t="str">
        <f t="shared" si="2"/>
        <v>Th</v>
      </c>
      <c r="DJ1" s="8" t="str">
        <f t="shared" si="2"/>
        <v>Fr</v>
      </c>
      <c r="DK1" s="8" t="str">
        <f t="shared" si="2"/>
        <v>Mo</v>
      </c>
      <c r="DL1" s="8" t="str">
        <f t="shared" ref="DL1:EQ1" si="3">DG1</f>
        <v>Tu</v>
      </c>
      <c r="DM1" s="8" t="str">
        <f t="shared" si="3"/>
        <v>We</v>
      </c>
      <c r="DN1" s="8" t="str">
        <f t="shared" si="3"/>
        <v>Th</v>
      </c>
      <c r="DO1" s="8" t="str">
        <f t="shared" si="3"/>
        <v>Fr</v>
      </c>
      <c r="DP1" s="8" t="str">
        <f t="shared" si="3"/>
        <v>Mo</v>
      </c>
      <c r="DQ1" s="8" t="str">
        <f t="shared" si="3"/>
        <v>Tu</v>
      </c>
      <c r="DR1" s="8" t="str">
        <f t="shared" si="3"/>
        <v>We</v>
      </c>
      <c r="DS1" s="8" t="str">
        <f t="shared" si="3"/>
        <v>Th</v>
      </c>
      <c r="DT1" s="8" t="str">
        <f t="shared" si="3"/>
        <v>Fr</v>
      </c>
      <c r="DU1" s="8" t="str">
        <f t="shared" si="3"/>
        <v>Mo</v>
      </c>
      <c r="DV1" s="8" t="str">
        <f t="shared" si="3"/>
        <v>Tu</v>
      </c>
      <c r="DW1" s="8" t="str">
        <f t="shared" si="3"/>
        <v>We</v>
      </c>
      <c r="DX1" s="8" t="str">
        <f t="shared" si="3"/>
        <v>Th</v>
      </c>
      <c r="DY1" s="8" t="str">
        <f t="shared" si="3"/>
        <v>Fr</v>
      </c>
      <c r="DZ1" s="8" t="str">
        <f t="shared" si="3"/>
        <v>Mo</v>
      </c>
      <c r="EA1" s="8" t="str">
        <f t="shared" si="3"/>
        <v>Tu</v>
      </c>
      <c r="EB1" s="8" t="str">
        <f t="shared" si="3"/>
        <v>We</v>
      </c>
      <c r="EC1" s="8" t="str">
        <f t="shared" si="3"/>
        <v>Th</v>
      </c>
      <c r="ED1" s="8" t="str">
        <f t="shared" si="3"/>
        <v>Fr</v>
      </c>
      <c r="EE1" s="8" t="str">
        <f t="shared" si="3"/>
        <v>Mo</v>
      </c>
      <c r="EF1" s="8" t="str">
        <f t="shared" si="3"/>
        <v>Tu</v>
      </c>
      <c r="EG1" s="8" t="str">
        <f t="shared" si="3"/>
        <v>We</v>
      </c>
      <c r="EH1" s="8" t="str">
        <f t="shared" si="3"/>
        <v>Th</v>
      </c>
      <c r="EI1" s="8" t="str">
        <f t="shared" si="3"/>
        <v>Fr</v>
      </c>
      <c r="EJ1" s="8" t="str">
        <f t="shared" si="3"/>
        <v>Mo</v>
      </c>
      <c r="EK1" s="8" t="str">
        <f t="shared" si="3"/>
        <v>Tu</v>
      </c>
      <c r="EL1" s="8" t="str">
        <f t="shared" si="3"/>
        <v>We</v>
      </c>
      <c r="EM1" s="8" t="str">
        <f t="shared" si="3"/>
        <v>Th</v>
      </c>
      <c r="EN1" s="8" t="str">
        <f t="shared" si="3"/>
        <v>Fr</v>
      </c>
      <c r="EO1" s="8" t="str">
        <f t="shared" si="3"/>
        <v>Mo</v>
      </c>
      <c r="EP1" s="8" t="str">
        <f t="shared" si="3"/>
        <v>Tu</v>
      </c>
      <c r="EQ1" s="8" t="str">
        <f t="shared" si="3"/>
        <v>We</v>
      </c>
      <c r="ER1" s="8" t="str">
        <f t="shared" ref="ER1:FW1" si="4">EM1</f>
        <v>Th</v>
      </c>
      <c r="ES1" s="8" t="str">
        <f t="shared" si="4"/>
        <v>Fr</v>
      </c>
      <c r="ET1" s="8" t="str">
        <f t="shared" si="4"/>
        <v>Mo</v>
      </c>
      <c r="EU1" s="8" t="str">
        <f t="shared" si="4"/>
        <v>Tu</v>
      </c>
      <c r="EV1" s="8" t="str">
        <f t="shared" si="4"/>
        <v>We</v>
      </c>
      <c r="EW1" s="8" t="str">
        <f t="shared" si="4"/>
        <v>Th</v>
      </c>
      <c r="EX1" s="8" t="str">
        <f t="shared" si="4"/>
        <v>Fr</v>
      </c>
      <c r="EY1" s="8" t="str">
        <f t="shared" si="4"/>
        <v>Mo</v>
      </c>
      <c r="EZ1" s="8" t="str">
        <f t="shared" si="4"/>
        <v>Tu</v>
      </c>
      <c r="FA1" s="8" t="str">
        <f t="shared" si="4"/>
        <v>We</v>
      </c>
      <c r="FB1" s="8" t="str">
        <f t="shared" si="4"/>
        <v>Th</v>
      </c>
      <c r="FC1" s="8" t="str">
        <f t="shared" si="4"/>
        <v>Fr</v>
      </c>
      <c r="FD1" s="8" t="str">
        <f t="shared" si="4"/>
        <v>Mo</v>
      </c>
      <c r="FE1" s="8" t="str">
        <f t="shared" si="4"/>
        <v>Tu</v>
      </c>
      <c r="FF1" s="8" t="str">
        <f t="shared" si="4"/>
        <v>We</v>
      </c>
      <c r="FG1" s="8" t="str">
        <f t="shared" si="4"/>
        <v>Th</v>
      </c>
      <c r="FH1" s="8" t="str">
        <f t="shared" si="4"/>
        <v>Fr</v>
      </c>
      <c r="FI1" s="8" t="str">
        <f t="shared" si="4"/>
        <v>Mo</v>
      </c>
      <c r="FJ1" s="8" t="str">
        <f t="shared" si="4"/>
        <v>Tu</v>
      </c>
      <c r="FK1" s="8" t="str">
        <f t="shared" si="4"/>
        <v>We</v>
      </c>
      <c r="FL1" s="8" t="str">
        <f t="shared" si="4"/>
        <v>Th</v>
      </c>
      <c r="FM1" s="8" t="str">
        <f t="shared" si="4"/>
        <v>Fr</v>
      </c>
      <c r="FN1" s="8" t="str">
        <f t="shared" si="4"/>
        <v>Mo</v>
      </c>
      <c r="FO1" s="8" t="str">
        <f t="shared" si="4"/>
        <v>Tu</v>
      </c>
      <c r="FP1" s="8" t="str">
        <f t="shared" si="4"/>
        <v>We</v>
      </c>
      <c r="FQ1" s="8" t="str">
        <f t="shared" si="4"/>
        <v>Th</v>
      </c>
      <c r="FR1" s="8" t="str">
        <f t="shared" si="4"/>
        <v>Fr</v>
      </c>
      <c r="FS1" s="8" t="str">
        <f t="shared" si="4"/>
        <v>Mo</v>
      </c>
      <c r="FT1" s="8" t="str">
        <f t="shared" si="4"/>
        <v>Tu</v>
      </c>
      <c r="FU1" s="8" t="str">
        <f t="shared" si="4"/>
        <v>We</v>
      </c>
      <c r="FV1" s="8" t="str">
        <f t="shared" si="4"/>
        <v>Th</v>
      </c>
      <c r="FW1" s="8" t="str">
        <f t="shared" si="4"/>
        <v>Fr</v>
      </c>
      <c r="FX1" s="8" t="str">
        <f t="shared" ref="FX1:HA1" si="5">FS1</f>
        <v>Mo</v>
      </c>
      <c r="FY1" s="8" t="str">
        <f t="shared" si="5"/>
        <v>Tu</v>
      </c>
      <c r="FZ1" s="8" t="str">
        <f t="shared" si="5"/>
        <v>We</v>
      </c>
      <c r="GA1" s="8" t="str">
        <f t="shared" si="5"/>
        <v>Th</v>
      </c>
      <c r="GB1" s="8" t="str">
        <f t="shared" si="5"/>
        <v>Fr</v>
      </c>
      <c r="GC1" s="8" t="str">
        <f t="shared" si="5"/>
        <v>Mo</v>
      </c>
      <c r="GD1" s="8" t="str">
        <f t="shared" si="5"/>
        <v>Tu</v>
      </c>
      <c r="GE1" s="8" t="str">
        <f t="shared" si="5"/>
        <v>We</v>
      </c>
      <c r="GF1" s="8" t="str">
        <f t="shared" si="5"/>
        <v>Th</v>
      </c>
      <c r="GG1" s="8" t="str">
        <f t="shared" si="5"/>
        <v>Fr</v>
      </c>
      <c r="GH1" s="8" t="str">
        <f t="shared" si="5"/>
        <v>Mo</v>
      </c>
      <c r="GI1" s="8" t="str">
        <f t="shared" si="5"/>
        <v>Tu</v>
      </c>
      <c r="GJ1" s="8" t="str">
        <f t="shared" si="5"/>
        <v>We</v>
      </c>
      <c r="GK1" s="8" t="str">
        <f t="shared" si="5"/>
        <v>Th</v>
      </c>
      <c r="GL1" s="8" t="str">
        <f t="shared" si="5"/>
        <v>Fr</v>
      </c>
      <c r="GM1" s="8" t="str">
        <f t="shared" si="5"/>
        <v>Mo</v>
      </c>
      <c r="GN1" s="8" t="str">
        <f t="shared" si="5"/>
        <v>Tu</v>
      </c>
      <c r="GO1" s="8" t="str">
        <f t="shared" si="5"/>
        <v>We</v>
      </c>
      <c r="GP1" s="8" t="str">
        <f t="shared" si="5"/>
        <v>Th</v>
      </c>
      <c r="GQ1" s="8" t="str">
        <f t="shared" si="5"/>
        <v>Fr</v>
      </c>
      <c r="GR1" s="8" t="str">
        <f t="shared" si="5"/>
        <v>Mo</v>
      </c>
      <c r="GS1" s="8" t="str">
        <f t="shared" si="5"/>
        <v>Tu</v>
      </c>
      <c r="GT1" s="8" t="str">
        <f t="shared" si="5"/>
        <v>We</v>
      </c>
      <c r="GU1" s="8" t="str">
        <f t="shared" si="5"/>
        <v>Th</v>
      </c>
      <c r="GV1" s="8" t="str">
        <f t="shared" si="5"/>
        <v>Fr</v>
      </c>
      <c r="GW1" s="8" t="str">
        <f t="shared" si="5"/>
        <v>Mo</v>
      </c>
      <c r="GX1" s="8" t="str">
        <f t="shared" si="5"/>
        <v>Tu</v>
      </c>
      <c r="GY1" s="8" t="str">
        <f t="shared" si="5"/>
        <v>We</v>
      </c>
      <c r="GZ1" s="8" t="str">
        <f t="shared" si="5"/>
        <v>Th</v>
      </c>
      <c r="HA1" s="8" t="str">
        <f t="shared" si="5"/>
        <v>Fr</v>
      </c>
    </row>
    <row r="2" spans="1:209" ht="51" customHeight="1">
      <c r="A2" s="15" t="s">
        <v>7</v>
      </c>
      <c r="B2" s="2" t="s">
        <v>4</v>
      </c>
      <c r="C2" s="2"/>
      <c r="D2" s="2" t="s">
        <v>2</v>
      </c>
      <c r="E2" s="5" t="s">
        <v>3</v>
      </c>
      <c r="F2" s="16" t="s">
        <v>17</v>
      </c>
      <c r="G2" s="5" t="s">
        <v>16</v>
      </c>
      <c r="H2" s="2" t="s">
        <v>6</v>
      </c>
      <c r="I2" s="2" t="s">
        <v>13</v>
      </c>
      <c r="J2" s="13" t="s">
        <v>5</v>
      </c>
      <c r="K2" s="13" t="s">
        <v>25</v>
      </c>
      <c r="L2" s="13" t="s">
        <v>21</v>
      </c>
      <c r="M2" s="13" t="s">
        <v>15</v>
      </c>
      <c r="N2" s="13"/>
      <c r="O2" s="18">
        <v>41092</v>
      </c>
      <c r="P2" s="18">
        <v>41093</v>
      </c>
      <c r="Q2" s="18">
        <v>41094</v>
      </c>
      <c r="R2" s="18">
        <v>41095</v>
      </c>
      <c r="S2" s="18">
        <v>41096</v>
      </c>
      <c r="T2" s="18">
        <f t="shared" ref="T2:AY2" si="6">O2+7</f>
        <v>41099</v>
      </c>
      <c r="U2" s="18">
        <f t="shared" si="6"/>
        <v>41100</v>
      </c>
      <c r="V2" s="18">
        <f t="shared" si="6"/>
        <v>41101</v>
      </c>
      <c r="W2" s="18">
        <f t="shared" si="6"/>
        <v>41102</v>
      </c>
      <c r="X2" s="18">
        <f t="shared" si="6"/>
        <v>41103</v>
      </c>
      <c r="Y2" s="18">
        <f t="shared" si="6"/>
        <v>41106</v>
      </c>
      <c r="Z2" s="18">
        <f t="shared" si="6"/>
        <v>41107</v>
      </c>
      <c r="AA2" s="18">
        <f t="shared" si="6"/>
        <v>41108</v>
      </c>
      <c r="AB2" s="18">
        <f t="shared" si="6"/>
        <v>41109</v>
      </c>
      <c r="AC2" s="18">
        <f t="shared" si="6"/>
        <v>41110</v>
      </c>
      <c r="AD2" s="18">
        <f t="shared" si="6"/>
        <v>41113</v>
      </c>
      <c r="AE2" s="18">
        <f t="shared" si="6"/>
        <v>41114</v>
      </c>
      <c r="AF2" s="18">
        <f t="shared" si="6"/>
        <v>41115</v>
      </c>
      <c r="AG2" s="18">
        <f t="shared" si="6"/>
        <v>41116</v>
      </c>
      <c r="AH2" s="18">
        <f t="shared" si="6"/>
        <v>41117</v>
      </c>
      <c r="AI2" s="18">
        <f t="shared" si="6"/>
        <v>41120</v>
      </c>
      <c r="AJ2" s="18">
        <f t="shared" si="6"/>
        <v>41121</v>
      </c>
      <c r="AK2" s="18">
        <f t="shared" si="6"/>
        <v>41122</v>
      </c>
      <c r="AL2" s="18">
        <f t="shared" si="6"/>
        <v>41123</v>
      </c>
      <c r="AM2" s="18">
        <f t="shared" si="6"/>
        <v>41124</v>
      </c>
      <c r="AN2" s="18">
        <f t="shared" si="6"/>
        <v>41127</v>
      </c>
      <c r="AO2" s="18">
        <f t="shared" si="6"/>
        <v>41128</v>
      </c>
      <c r="AP2" s="18">
        <f t="shared" si="6"/>
        <v>41129</v>
      </c>
      <c r="AQ2" s="18">
        <f t="shared" si="6"/>
        <v>41130</v>
      </c>
      <c r="AR2" s="18">
        <f t="shared" si="6"/>
        <v>41131</v>
      </c>
      <c r="AS2" s="18">
        <f t="shared" si="6"/>
        <v>41134</v>
      </c>
      <c r="AT2" s="18">
        <f t="shared" si="6"/>
        <v>41135</v>
      </c>
      <c r="AU2" s="18">
        <f t="shared" si="6"/>
        <v>41136</v>
      </c>
      <c r="AV2" s="18">
        <f t="shared" si="6"/>
        <v>41137</v>
      </c>
      <c r="AW2" s="18">
        <f t="shared" si="6"/>
        <v>41138</v>
      </c>
      <c r="AX2" s="18">
        <f t="shared" si="6"/>
        <v>41141</v>
      </c>
      <c r="AY2" s="18">
        <f t="shared" si="6"/>
        <v>41142</v>
      </c>
      <c r="AZ2" s="18">
        <f t="shared" ref="AZ2:CE2" si="7">AU2+7</f>
        <v>41143</v>
      </c>
      <c r="BA2" s="18">
        <f t="shared" si="7"/>
        <v>41144</v>
      </c>
      <c r="BB2" s="18">
        <f t="shared" si="7"/>
        <v>41145</v>
      </c>
      <c r="BC2" s="18">
        <f t="shared" si="7"/>
        <v>41148</v>
      </c>
      <c r="BD2" s="18">
        <f t="shared" si="7"/>
        <v>41149</v>
      </c>
      <c r="BE2" s="18">
        <f t="shared" si="7"/>
        <v>41150</v>
      </c>
      <c r="BF2" s="18">
        <f t="shared" si="7"/>
        <v>41151</v>
      </c>
      <c r="BG2" s="18">
        <f t="shared" si="7"/>
        <v>41152</v>
      </c>
      <c r="BH2" s="18">
        <f t="shared" si="7"/>
        <v>41155</v>
      </c>
      <c r="BI2" s="18">
        <f t="shared" si="7"/>
        <v>41156</v>
      </c>
      <c r="BJ2" s="18">
        <f t="shared" si="7"/>
        <v>41157</v>
      </c>
      <c r="BK2" s="18">
        <f t="shared" si="7"/>
        <v>41158</v>
      </c>
      <c r="BL2" s="18">
        <f t="shared" si="7"/>
        <v>41159</v>
      </c>
      <c r="BM2" s="18">
        <f t="shared" si="7"/>
        <v>41162</v>
      </c>
      <c r="BN2" s="18">
        <f t="shared" si="7"/>
        <v>41163</v>
      </c>
      <c r="BO2" s="18">
        <f t="shared" si="7"/>
        <v>41164</v>
      </c>
      <c r="BP2" s="18">
        <f t="shared" si="7"/>
        <v>41165</v>
      </c>
      <c r="BQ2" s="18">
        <f t="shared" si="7"/>
        <v>41166</v>
      </c>
      <c r="BR2" s="18">
        <f t="shared" si="7"/>
        <v>41169</v>
      </c>
      <c r="BS2" s="18">
        <f t="shared" si="7"/>
        <v>41170</v>
      </c>
      <c r="BT2" s="18">
        <f t="shared" si="7"/>
        <v>41171</v>
      </c>
      <c r="BU2" s="18">
        <f t="shared" si="7"/>
        <v>41172</v>
      </c>
      <c r="BV2" s="18">
        <f t="shared" si="7"/>
        <v>41173</v>
      </c>
      <c r="BW2" s="18">
        <f t="shared" si="7"/>
        <v>41176</v>
      </c>
      <c r="BX2" s="18">
        <f t="shared" si="7"/>
        <v>41177</v>
      </c>
      <c r="BY2" s="18">
        <f t="shared" si="7"/>
        <v>41178</v>
      </c>
      <c r="BZ2" s="18">
        <f t="shared" si="7"/>
        <v>41179</v>
      </c>
      <c r="CA2" s="18">
        <f t="shared" si="7"/>
        <v>41180</v>
      </c>
      <c r="CB2" s="18">
        <f t="shared" si="7"/>
        <v>41183</v>
      </c>
      <c r="CC2" s="18">
        <f t="shared" si="7"/>
        <v>41184</v>
      </c>
      <c r="CD2" s="18">
        <f t="shared" si="7"/>
        <v>41185</v>
      </c>
      <c r="CE2" s="18">
        <f t="shared" si="7"/>
        <v>41186</v>
      </c>
      <c r="CF2" s="18">
        <f t="shared" ref="CF2:DK2" si="8">CA2+7</f>
        <v>41187</v>
      </c>
      <c r="CG2" s="18">
        <f t="shared" si="8"/>
        <v>41190</v>
      </c>
      <c r="CH2" s="18">
        <f t="shared" si="8"/>
        <v>41191</v>
      </c>
      <c r="CI2" s="18">
        <f t="shared" si="8"/>
        <v>41192</v>
      </c>
      <c r="CJ2" s="18">
        <f t="shared" si="8"/>
        <v>41193</v>
      </c>
      <c r="CK2" s="18">
        <f t="shared" si="8"/>
        <v>41194</v>
      </c>
      <c r="CL2" s="18">
        <f t="shared" si="8"/>
        <v>41197</v>
      </c>
      <c r="CM2" s="18">
        <f t="shared" si="8"/>
        <v>41198</v>
      </c>
      <c r="CN2" s="18">
        <f t="shared" si="8"/>
        <v>41199</v>
      </c>
      <c r="CO2" s="18">
        <f t="shared" si="8"/>
        <v>41200</v>
      </c>
      <c r="CP2" s="18">
        <f t="shared" si="8"/>
        <v>41201</v>
      </c>
      <c r="CQ2" s="18">
        <f t="shared" si="8"/>
        <v>41204</v>
      </c>
      <c r="CR2" s="18">
        <f t="shared" si="8"/>
        <v>41205</v>
      </c>
      <c r="CS2" s="18">
        <f t="shared" si="8"/>
        <v>41206</v>
      </c>
      <c r="CT2" s="18">
        <f t="shared" si="8"/>
        <v>41207</v>
      </c>
      <c r="CU2" s="18">
        <f t="shared" si="8"/>
        <v>41208</v>
      </c>
      <c r="CV2" s="18">
        <f t="shared" si="8"/>
        <v>41211</v>
      </c>
      <c r="CW2" s="18">
        <f t="shared" si="8"/>
        <v>41212</v>
      </c>
      <c r="CX2" s="18">
        <f t="shared" si="8"/>
        <v>41213</v>
      </c>
      <c r="CY2" s="18">
        <f t="shared" si="8"/>
        <v>41214</v>
      </c>
      <c r="CZ2" s="18">
        <f t="shared" si="8"/>
        <v>41215</v>
      </c>
      <c r="DA2" s="18">
        <f t="shared" si="8"/>
        <v>41218</v>
      </c>
      <c r="DB2" s="18">
        <f t="shared" si="8"/>
        <v>41219</v>
      </c>
      <c r="DC2" s="18">
        <f t="shared" si="8"/>
        <v>41220</v>
      </c>
      <c r="DD2" s="18">
        <f t="shared" si="8"/>
        <v>41221</v>
      </c>
      <c r="DE2" s="18">
        <f t="shared" si="8"/>
        <v>41222</v>
      </c>
      <c r="DF2" s="18">
        <f t="shared" si="8"/>
        <v>41225</v>
      </c>
      <c r="DG2" s="18">
        <f t="shared" si="8"/>
        <v>41226</v>
      </c>
      <c r="DH2" s="18">
        <f t="shared" si="8"/>
        <v>41227</v>
      </c>
      <c r="DI2" s="18">
        <f t="shared" si="8"/>
        <v>41228</v>
      </c>
      <c r="DJ2" s="18">
        <f t="shared" si="8"/>
        <v>41229</v>
      </c>
      <c r="DK2" s="18">
        <f t="shared" si="8"/>
        <v>41232</v>
      </c>
      <c r="DL2" s="18">
        <f t="shared" ref="DL2:EQ2" si="9">DG2+7</f>
        <v>41233</v>
      </c>
      <c r="DM2" s="18">
        <f t="shared" si="9"/>
        <v>41234</v>
      </c>
      <c r="DN2" s="18">
        <f t="shared" si="9"/>
        <v>41235</v>
      </c>
      <c r="DO2" s="18">
        <f t="shared" si="9"/>
        <v>41236</v>
      </c>
      <c r="DP2" s="18">
        <f t="shared" si="9"/>
        <v>41239</v>
      </c>
      <c r="DQ2" s="18">
        <f t="shared" si="9"/>
        <v>41240</v>
      </c>
      <c r="DR2" s="18">
        <f t="shared" si="9"/>
        <v>41241</v>
      </c>
      <c r="DS2" s="18">
        <f t="shared" si="9"/>
        <v>41242</v>
      </c>
      <c r="DT2" s="18">
        <f t="shared" si="9"/>
        <v>41243</v>
      </c>
      <c r="DU2" s="18">
        <f t="shared" si="9"/>
        <v>41246</v>
      </c>
      <c r="DV2" s="18">
        <f t="shared" si="9"/>
        <v>41247</v>
      </c>
      <c r="DW2" s="18">
        <f t="shared" si="9"/>
        <v>41248</v>
      </c>
      <c r="DX2" s="18">
        <f t="shared" si="9"/>
        <v>41249</v>
      </c>
      <c r="DY2" s="18">
        <f t="shared" si="9"/>
        <v>41250</v>
      </c>
      <c r="DZ2" s="18">
        <f t="shared" si="9"/>
        <v>41253</v>
      </c>
      <c r="EA2" s="18">
        <f t="shared" si="9"/>
        <v>41254</v>
      </c>
      <c r="EB2" s="18">
        <f t="shared" si="9"/>
        <v>41255</v>
      </c>
      <c r="EC2" s="18">
        <f t="shared" si="9"/>
        <v>41256</v>
      </c>
      <c r="ED2" s="18">
        <f t="shared" si="9"/>
        <v>41257</v>
      </c>
      <c r="EE2" s="18">
        <f t="shared" si="9"/>
        <v>41260</v>
      </c>
      <c r="EF2" s="18">
        <f t="shared" si="9"/>
        <v>41261</v>
      </c>
      <c r="EG2" s="18">
        <f t="shared" si="9"/>
        <v>41262</v>
      </c>
      <c r="EH2" s="18">
        <f t="shared" si="9"/>
        <v>41263</v>
      </c>
      <c r="EI2" s="18">
        <f t="shared" si="9"/>
        <v>41264</v>
      </c>
      <c r="EJ2" s="18">
        <f t="shared" si="9"/>
        <v>41267</v>
      </c>
      <c r="EK2" s="18">
        <f t="shared" si="9"/>
        <v>41268</v>
      </c>
      <c r="EL2" s="18">
        <f t="shared" si="9"/>
        <v>41269</v>
      </c>
      <c r="EM2" s="18">
        <f t="shared" si="9"/>
        <v>41270</v>
      </c>
      <c r="EN2" s="18">
        <f t="shared" si="9"/>
        <v>41271</v>
      </c>
      <c r="EO2" s="18">
        <f t="shared" si="9"/>
        <v>41274</v>
      </c>
      <c r="EP2" s="18">
        <f t="shared" si="9"/>
        <v>41275</v>
      </c>
      <c r="EQ2" s="18">
        <f t="shared" si="9"/>
        <v>41276</v>
      </c>
      <c r="ER2" s="18">
        <f t="shared" ref="ER2:FW2" si="10">EM2+7</f>
        <v>41277</v>
      </c>
      <c r="ES2" s="18">
        <f t="shared" si="10"/>
        <v>41278</v>
      </c>
      <c r="ET2" s="18">
        <f t="shared" si="10"/>
        <v>41281</v>
      </c>
      <c r="EU2" s="18">
        <f t="shared" si="10"/>
        <v>41282</v>
      </c>
      <c r="EV2" s="18">
        <f t="shared" si="10"/>
        <v>41283</v>
      </c>
      <c r="EW2" s="18">
        <f t="shared" si="10"/>
        <v>41284</v>
      </c>
      <c r="EX2" s="18">
        <f t="shared" si="10"/>
        <v>41285</v>
      </c>
      <c r="EY2" s="18">
        <f t="shared" si="10"/>
        <v>41288</v>
      </c>
      <c r="EZ2" s="18">
        <f t="shared" si="10"/>
        <v>41289</v>
      </c>
      <c r="FA2" s="18">
        <f t="shared" si="10"/>
        <v>41290</v>
      </c>
      <c r="FB2" s="18">
        <f t="shared" si="10"/>
        <v>41291</v>
      </c>
      <c r="FC2" s="18">
        <f t="shared" si="10"/>
        <v>41292</v>
      </c>
      <c r="FD2" s="18">
        <f t="shared" si="10"/>
        <v>41295</v>
      </c>
      <c r="FE2" s="18">
        <f t="shared" si="10"/>
        <v>41296</v>
      </c>
      <c r="FF2" s="18">
        <f t="shared" si="10"/>
        <v>41297</v>
      </c>
      <c r="FG2" s="18">
        <f t="shared" si="10"/>
        <v>41298</v>
      </c>
      <c r="FH2" s="18">
        <f t="shared" si="10"/>
        <v>41299</v>
      </c>
      <c r="FI2" s="18">
        <f t="shared" si="10"/>
        <v>41302</v>
      </c>
      <c r="FJ2" s="18">
        <f t="shared" si="10"/>
        <v>41303</v>
      </c>
      <c r="FK2" s="18">
        <f t="shared" si="10"/>
        <v>41304</v>
      </c>
      <c r="FL2" s="18">
        <f t="shared" si="10"/>
        <v>41305</v>
      </c>
      <c r="FM2" s="18">
        <f t="shared" si="10"/>
        <v>41306</v>
      </c>
      <c r="FN2" s="18">
        <f t="shared" si="10"/>
        <v>41309</v>
      </c>
      <c r="FO2" s="18">
        <f t="shared" si="10"/>
        <v>41310</v>
      </c>
      <c r="FP2" s="18">
        <f t="shared" si="10"/>
        <v>41311</v>
      </c>
      <c r="FQ2" s="18">
        <f t="shared" si="10"/>
        <v>41312</v>
      </c>
      <c r="FR2" s="18">
        <f t="shared" si="10"/>
        <v>41313</v>
      </c>
      <c r="FS2" s="18">
        <f t="shared" si="10"/>
        <v>41316</v>
      </c>
      <c r="FT2" s="18">
        <f t="shared" si="10"/>
        <v>41317</v>
      </c>
      <c r="FU2" s="18">
        <f t="shared" si="10"/>
        <v>41318</v>
      </c>
      <c r="FV2" s="18">
        <f t="shared" si="10"/>
        <v>41319</v>
      </c>
      <c r="FW2" s="18">
        <f t="shared" si="10"/>
        <v>41320</v>
      </c>
      <c r="FX2" s="18">
        <f t="shared" ref="FX2:HA2" si="11">FS2+7</f>
        <v>41323</v>
      </c>
      <c r="FY2" s="18">
        <f t="shared" si="11"/>
        <v>41324</v>
      </c>
      <c r="FZ2" s="18">
        <f t="shared" si="11"/>
        <v>41325</v>
      </c>
      <c r="GA2" s="18">
        <f t="shared" si="11"/>
        <v>41326</v>
      </c>
      <c r="GB2" s="18">
        <f t="shared" si="11"/>
        <v>41327</v>
      </c>
      <c r="GC2" s="18">
        <f t="shared" si="11"/>
        <v>41330</v>
      </c>
      <c r="GD2" s="18">
        <f t="shared" si="11"/>
        <v>41331</v>
      </c>
      <c r="GE2" s="18">
        <f t="shared" si="11"/>
        <v>41332</v>
      </c>
      <c r="GF2" s="18">
        <f t="shared" si="11"/>
        <v>41333</v>
      </c>
      <c r="GG2" s="18">
        <f t="shared" si="11"/>
        <v>41334</v>
      </c>
      <c r="GH2" s="18">
        <f t="shared" si="11"/>
        <v>41337</v>
      </c>
      <c r="GI2" s="18">
        <f t="shared" si="11"/>
        <v>41338</v>
      </c>
      <c r="GJ2" s="18">
        <f t="shared" si="11"/>
        <v>41339</v>
      </c>
      <c r="GK2" s="18">
        <f t="shared" si="11"/>
        <v>41340</v>
      </c>
      <c r="GL2" s="18">
        <f t="shared" si="11"/>
        <v>41341</v>
      </c>
      <c r="GM2" s="18">
        <f t="shared" si="11"/>
        <v>41344</v>
      </c>
      <c r="GN2" s="18">
        <f t="shared" si="11"/>
        <v>41345</v>
      </c>
      <c r="GO2" s="18">
        <f t="shared" si="11"/>
        <v>41346</v>
      </c>
      <c r="GP2" s="18">
        <f t="shared" si="11"/>
        <v>41347</v>
      </c>
      <c r="GQ2" s="18">
        <f t="shared" si="11"/>
        <v>41348</v>
      </c>
      <c r="GR2" s="18">
        <f t="shared" si="11"/>
        <v>41351</v>
      </c>
      <c r="GS2" s="18">
        <f t="shared" si="11"/>
        <v>41352</v>
      </c>
      <c r="GT2" s="18">
        <f t="shared" si="11"/>
        <v>41353</v>
      </c>
      <c r="GU2" s="18">
        <f t="shared" si="11"/>
        <v>41354</v>
      </c>
      <c r="GV2" s="18">
        <f t="shared" si="11"/>
        <v>41355</v>
      </c>
      <c r="GW2" s="18">
        <f t="shared" si="11"/>
        <v>41358</v>
      </c>
      <c r="GX2" s="18">
        <f t="shared" si="11"/>
        <v>41359</v>
      </c>
      <c r="GY2" s="18">
        <f t="shared" si="11"/>
        <v>41360</v>
      </c>
      <c r="GZ2" s="18">
        <f t="shared" si="11"/>
        <v>41361</v>
      </c>
      <c r="HA2" s="18">
        <f t="shared" si="11"/>
        <v>41362</v>
      </c>
    </row>
    <row r="3" spans="1:209">
      <c r="A3" s="14" t="s">
        <v>37</v>
      </c>
      <c r="B3" s="3" t="s">
        <v>38</v>
      </c>
      <c r="D3" s="4" t="s">
        <v>32</v>
      </c>
      <c r="E3" s="25" t="s">
        <v>39</v>
      </c>
    </row>
    <row r="4" spans="1:209" ht="140.25">
      <c r="B4" s="3" t="s">
        <v>31</v>
      </c>
      <c r="E4" s="25" t="s">
        <v>35</v>
      </c>
    </row>
    <row r="5" spans="1:209" ht="327.75" customHeight="1">
      <c r="A5" s="14" t="s">
        <v>26</v>
      </c>
      <c r="B5" s="3" t="s">
        <v>31</v>
      </c>
      <c r="D5" s="4" t="s">
        <v>32</v>
      </c>
      <c r="E5" s="25" t="s">
        <v>34</v>
      </c>
      <c r="J5" s="22"/>
      <c r="K5" s="22"/>
      <c r="L5" s="22"/>
    </row>
    <row r="6" spans="1:209" ht="79.5" customHeight="1">
      <c r="A6" s="14" t="s">
        <v>30</v>
      </c>
      <c r="B6" s="3" t="s">
        <v>31</v>
      </c>
      <c r="D6" s="4" t="s">
        <v>29</v>
      </c>
      <c r="E6" s="25" t="s">
        <v>0</v>
      </c>
      <c r="J6" s="22"/>
      <c r="K6" s="22"/>
      <c r="L6" s="22"/>
    </row>
    <row r="7" spans="1:209" ht="409.6" customHeight="1">
      <c r="A7" s="14" t="s">
        <v>26</v>
      </c>
      <c r="B7" s="3" t="s">
        <v>33</v>
      </c>
      <c r="D7" s="4" t="s">
        <v>32</v>
      </c>
      <c r="E7" s="25" t="s">
        <v>1</v>
      </c>
      <c r="J7" s="22"/>
      <c r="K7" s="22"/>
      <c r="L7" s="22"/>
    </row>
    <row r="8" spans="1:209" ht="20.25">
      <c r="E8" s="25"/>
      <c r="J8" s="22"/>
      <c r="K8" s="22"/>
      <c r="L8" s="22"/>
    </row>
    <row r="9" spans="1:209" ht="20.25">
      <c r="E9" s="25"/>
      <c r="J9" s="22"/>
      <c r="K9" s="22"/>
      <c r="L9" s="22"/>
    </row>
    <row r="10" spans="1:209" ht="20.25">
      <c r="E10" s="25"/>
      <c r="J10" s="22"/>
      <c r="K10" s="22"/>
      <c r="L10" s="22"/>
    </row>
    <row r="11" spans="1:209" ht="20.25">
      <c r="E11" s="25"/>
      <c r="J11" s="22"/>
      <c r="K11" s="22"/>
      <c r="L11" s="22"/>
    </row>
    <row r="12" spans="1:209" ht="20.25">
      <c r="J12" s="22"/>
      <c r="K12" s="22"/>
      <c r="L12" s="22"/>
    </row>
    <row r="15" spans="1:209" ht="15">
      <c r="B15" s="24" t="s">
        <v>23</v>
      </c>
      <c r="D15" s="23" t="e">
        <f>SUBTOTAL(9,#REF!)</f>
        <v>#REF!</v>
      </c>
    </row>
    <row r="16" spans="1:209" ht="15">
      <c r="B16" s="24" t="s">
        <v>22</v>
      </c>
      <c r="D16" s="23">
        <v>2.5</v>
      </c>
    </row>
    <row r="17" spans="2:5" ht="15">
      <c r="B17" s="24" t="s">
        <v>24</v>
      </c>
      <c r="D17" s="23" t="e">
        <f>D16*D15</f>
        <v>#REF!</v>
      </c>
    </row>
    <row r="18" spans="2:5" ht="15">
      <c r="B18" s="24" t="s">
        <v>18</v>
      </c>
      <c r="D18" s="23" t="e">
        <f>SUMIF(#REF!,B18,#REF!)</f>
        <v>#REF!</v>
      </c>
      <c r="E18" s="23" t="e">
        <f>SUMIF(#REF!,B18,#REF!)*$D$16</f>
        <v>#REF!</v>
      </c>
    </row>
    <row r="19" spans="2:5" ht="15">
      <c r="B19" s="24" t="s">
        <v>19</v>
      </c>
      <c r="D19" s="23" t="e">
        <f>SUMIF(#REF!,B19,#REF!)</f>
        <v>#REF!</v>
      </c>
      <c r="E19" s="23" t="e">
        <f>SUMIF(#REF!,B19,#REF!)*$D$16</f>
        <v>#REF!</v>
      </c>
    </row>
    <row r="20" spans="2:5" ht="15">
      <c r="B20" s="24" t="s">
        <v>20</v>
      </c>
      <c r="D20" s="23" t="e">
        <f>SUMIF(#REF!,B20,#REF!)</f>
        <v>#REF!</v>
      </c>
      <c r="E20" s="23" t="e">
        <f>SUMIF(#REF!,B20,#REF!)*$D$16</f>
        <v>#REF!</v>
      </c>
    </row>
  </sheetData>
  <autoFilter ref="A2:M2"/>
  <phoneticPr fontId="0" type="noConversion"/>
  <dataValidations count="2">
    <dataValidation type="list" allowBlank="1" showInputMessage="1" showErrorMessage="1" sqref="C1:C1048576">
      <formula1>Modules</formula1>
    </dataValidation>
    <dataValidation type="list" allowBlank="1" showInputMessage="1" showErrorMessage="1" sqref="I3:I65536">
      <formula1>status</formula1>
    </dataValidation>
  </dataValidations>
  <pageMargins left="0.7" right="0.7" top="0.75" bottom="0.75" header="0.3" footer="0.3"/>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dimension ref="A1:A3"/>
  <sheetViews>
    <sheetView workbookViewId="0">
      <selection activeCell="A4" sqref="A4"/>
    </sheetView>
  </sheetViews>
  <sheetFormatPr baseColWidth="10" defaultColWidth="11.42578125" defaultRowHeight="15"/>
  <cols>
    <col min="1" max="1" width="62" customWidth="1"/>
  </cols>
  <sheetData>
    <row r="1" spans="1:1">
      <c r="A1" t="s">
        <v>27</v>
      </c>
    </row>
    <row r="2" spans="1:1">
      <c r="A2" t="s">
        <v>28</v>
      </c>
    </row>
    <row r="3" spans="1:1">
      <c r="A3" t="s">
        <v>36</v>
      </c>
    </row>
  </sheetData>
  <phoneticPr fontId="12" type="noConversion"/>
  <pageMargins left="0.75" right="0.75" top="1" bottom="1" header="0.4921259845" footer="0.4921259845"/>
  <headerFooter alignWithMargins="0"/>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baseColWidth="10" defaultColWidth="11.42578125" defaultRowHeight="15"/>
  <sheetData/>
  <phoneticPr fontId="12" type="noConversion"/>
  <pageMargins left="0.75" right="0.75" top="1" bottom="1" header="0.4921259845" footer="0.492125984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5</vt:i4>
      </vt:variant>
      <vt:variant>
        <vt:lpstr>Plages nommées</vt:lpstr>
      </vt:variant>
      <vt:variant>
        <vt:i4>1</vt:i4>
      </vt:variant>
    </vt:vector>
  </HeadingPairs>
  <TitlesOfParts>
    <vt:vector size="6" baseType="lpstr">
      <vt:lpstr>Feuil1</vt:lpstr>
      <vt:lpstr>settings</vt:lpstr>
      <vt:lpstr>New Rules</vt:lpstr>
      <vt:lpstr>Requirements</vt:lpstr>
      <vt:lpstr>Feuil4</vt:lpstr>
      <vt:lpstr>status</vt:lpstr>
    </vt:vector>
  </TitlesOfParts>
  <Company>CAPGEMINI</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LANCAR Michael</dc:creator>
  <cp:lastModifiedBy>CLAVERIE Pierre (piclaver)</cp:lastModifiedBy>
  <dcterms:created xsi:type="dcterms:W3CDTF">2012-07-30T14:49:53Z</dcterms:created>
  <dcterms:modified xsi:type="dcterms:W3CDTF">2013-03-16T22:10:25Z</dcterms:modified>
</cp:coreProperties>
</file>