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OneDrive\Máy tính\"/>
    </mc:Choice>
  </mc:AlternateContent>
  <xr:revisionPtr revIDLastSave="0" documentId="8_{464074FB-A4AB-4DD1-829E-CCDC4DB3A8E4}" xr6:coauthVersionLast="47" xr6:coauthVersionMax="47" xr10:uidLastSave="{00000000-0000-0000-0000-000000000000}"/>
  <bookViews>
    <workbookView xWindow="-108" yWindow="-108" windowWidth="23256" windowHeight="12456" xr2:uid="{38DE7495-D6C8-48F0-8396-E4CA74A6B724}"/>
  </bookViews>
  <sheets>
    <sheet name="Revaluate (CDs,Bond)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____________________a1" hidden="1">{"'Sheet1'!$L$16"}</definedName>
    <definedName name="____________________a1" hidden="1">{"'Sheet1'!$L$16"}</definedName>
    <definedName name="___________________a1" hidden="1">{"'Sheet1'!$L$16"}</definedName>
    <definedName name="__________________a1" hidden="1">{"'Sheet1'!$L$16"}</definedName>
    <definedName name="________________a1" hidden="1">{"'Sheet1'!$L$16"}</definedName>
    <definedName name="_______________a1" hidden="1">{"'Sheet1'!$L$16"}</definedName>
    <definedName name="_______________a10" hidden="1">{"'Sheet1'!$L$16"}</definedName>
    <definedName name="_______________a11" hidden="1">{"'Sheet1'!$L$16"}</definedName>
    <definedName name="_______________a12" hidden="1">{"'Sheet1'!$L$16"}</definedName>
    <definedName name="_______________a13" hidden="1">{"'Sheet1'!$L$16"}</definedName>
    <definedName name="_______________a14" hidden="1">{"'Sheet1'!$L$16"}</definedName>
    <definedName name="_______________a18" hidden="1">{"'Sheet1'!$L$16"}</definedName>
    <definedName name="_______________a2" hidden="1">{"'Sheet1'!$L$16"}</definedName>
    <definedName name="_______________a20" hidden="1">{"'Sheet1'!$L$16"}</definedName>
    <definedName name="_______________a3" hidden="1">{"'Sheet1'!$L$16"}</definedName>
    <definedName name="_______________a4" hidden="1">{"'Sheet1'!$L$16"}</definedName>
    <definedName name="_______________a5" hidden="1">{"'Sheet1'!$L$16"}</definedName>
    <definedName name="_______________a7" hidden="1">{"'Sheet1'!$L$16"}</definedName>
    <definedName name="_______________a8" hidden="1">{"'Sheet1'!$L$16"}</definedName>
    <definedName name="_______________a9" hidden="1">{"'Sheet1'!$L$16"}</definedName>
    <definedName name="_______________hu14" hidden="1">{"'Sheet1'!$L$16"}</definedName>
    <definedName name="_______________v11" hidden="1">{"'Sheet1'!$L$16"}</definedName>
    <definedName name="______________a1" hidden="1">{"'Sheet1'!$L$16"}</definedName>
    <definedName name="______________a10" hidden="1">{"'Sheet1'!$L$16"}</definedName>
    <definedName name="______________a11" hidden="1">{"'Sheet1'!$L$16"}</definedName>
    <definedName name="______________a12" hidden="1">{"'Sheet1'!$L$16"}</definedName>
    <definedName name="______________a13" hidden="1">{"'Sheet1'!$L$16"}</definedName>
    <definedName name="______________a14" hidden="1">{"'Sheet1'!$L$16"}</definedName>
    <definedName name="______________a18" hidden="1">{"'Sheet1'!$L$16"}</definedName>
    <definedName name="______________a2" hidden="1">{"'Sheet1'!$L$16"}</definedName>
    <definedName name="______________a20" hidden="1">{"'Sheet1'!$L$16"}</definedName>
    <definedName name="______________a3" hidden="1">{"'Sheet1'!$L$16"}</definedName>
    <definedName name="______________a4" hidden="1">{"'Sheet1'!$L$16"}</definedName>
    <definedName name="______________a5" hidden="1">{"'Sheet1'!$L$16"}</definedName>
    <definedName name="______________a7" hidden="1">{"'Sheet1'!$L$16"}</definedName>
    <definedName name="______________a8" hidden="1">{"'Sheet1'!$L$16"}</definedName>
    <definedName name="______________a9" hidden="1">{"'Sheet1'!$L$16"}</definedName>
    <definedName name="______________hu14" hidden="1">{"'Sheet1'!$L$16"}</definedName>
    <definedName name="______________v11" hidden="1">{"'Sheet1'!$L$16"}</definedName>
    <definedName name="_____________a1" hidden="1">{"'Sheet1'!$L$16"}</definedName>
    <definedName name="_____________a10" hidden="1">{"'Sheet1'!$L$16"}</definedName>
    <definedName name="_____________a11" hidden="1">{"'Sheet1'!$L$16"}</definedName>
    <definedName name="_____________a12" hidden="1">{"'Sheet1'!$L$16"}</definedName>
    <definedName name="_____________a13" hidden="1">{"'Sheet1'!$L$16"}</definedName>
    <definedName name="_____________a14" hidden="1">{"'Sheet1'!$L$16"}</definedName>
    <definedName name="_____________a18" hidden="1">{"'Sheet1'!$L$16"}</definedName>
    <definedName name="_____________a2" hidden="1">{"'Sheet1'!$L$16"}</definedName>
    <definedName name="_____________a20" hidden="1">{"'Sheet1'!$L$16"}</definedName>
    <definedName name="_____________a3" hidden="1">{"'Sheet1'!$L$16"}</definedName>
    <definedName name="_____________a4" hidden="1">{"'Sheet1'!$L$16"}</definedName>
    <definedName name="_____________a5" hidden="1">{"'Sheet1'!$L$16"}</definedName>
    <definedName name="_____________a7" hidden="1">{"'Sheet1'!$L$16"}</definedName>
    <definedName name="_____________a8" hidden="1">{"'Sheet1'!$L$16"}</definedName>
    <definedName name="_____________a9" hidden="1">{"'Sheet1'!$L$16"}</definedName>
    <definedName name="_____________hu14" hidden="1">{"'Sheet1'!$L$16"}</definedName>
    <definedName name="_____________v11" hidden="1">{"'Sheet1'!$L$16"}</definedName>
    <definedName name="____________a1" hidden="1">{"'Sheet1'!$L$16"}</definedName>
    <definedName name="____________a10" hidden="1">{"'Sheet1'!$L$16"}</definedName>
    <definedName name="____________a11" hidden="1">{"'Sheet1'!$L$16"}</definedName>
    <definedName name="____________a12" hidden="1">{"'Sheet1'!$L$16"}</definedName>
    <definedName name="____________a13" hidden="1">{"'Sheet1'!$L$16"}</definedName>
    <definedName name="____________a14" hidden="1">{"'Sheet1'!$L$16"}</definedName>
    <definedName name="____________a18" hidden="1">{"'Sheet1'!$L$16"}</definedName>
    <definedName name="____________a2" hidden="1">{"'Sheet1'!$L$16"}</definedName>
    <definedName name="____________a20" hidden="1">{"'Sheet1'!$L$16"}</definedName>
    <definedName name="____________a3" hidden="1">{"'Sheet1'!$L$16"}</definedName>
    <definedName name="____________a4" hidden="1">{"'Sheet1'!$L$16"}</definedName>
    <definedName name="____________a5" hidden="1">{"'Sheet1'!$L$16"}</definedName>
    <definedName name="____________a7" hidden="1">{"'Sheet1'!$L$16"}</definedName>
    <definedName name="____________a8" hidden="1">{"'Sheet1'!$L$16"}</definedName>
    <definedName name="____________a9" hidden="1">{"'Sheet1'!$L$16"}</definedName>
    <definedName name="____________hu14" hidden="1">{"'Sheet1'!$L$16"}</definedName>
    <definedName name="____________v11" hidden="1">{"'Sheet1'!$L$16"}</definedName>
    <definedName name="___________a1" hidden="1">{"'Sheet1'!$L$16"}</definedName>
    <definedName name="___________f5" hidden="1">{"'Sheet1'!$L$16"}</definedName>
    <definedName name="___________NSO2" hidden="1">{"'Sheet1'!$L$16"}</definedName>
    <definedName name="__________a1" hidden="1">{"'Sheet1'!$L$16"}</definedName>
    <definedName name="__________a10" hidden="1">{"'Sheet1'!$L$16"}</definedName>
    <definedName name="__________a11" hidden="1">{"'Sheet1'!$L$16"}</definedName>
    <definedName name="__________a12" hidden="1">{"'Sheet1'!$L$16"}</definedName>
    <definedName name="__________a13" hidden="1">{"'Sheet1'!$L$16"}</definedName>
    <definedName name="__________a14" hidden="1">{"'Sheet1'!$L$16"}</definedName>
    <definedName name="__________a18" hidden="1">{"'Sheet1'!$L$16"}</definedName>
    <definedName name="__________a2" hidden="1">{"'Sheet1'!$L$16"}</definedName>
    <definedName name="__________a20" hidden="1">{"'Sheet1'!$L$16"}</definedName>
    <definedName name="__________a3" hidden="1">{"'Sheet1'!$L$16"}</definedName>
    <definedName name="__________a4" hidden="1">{"'Sheet1'!$L$16"}</definedName>
    <definedName name="__________a5" hidden="1">{"'Sheet1'!$L$16"}</definedName>
    <definedName name="__________a7" hidden="1">{"'Sheet1'!$L$16"}</definedName>
    <definedName name="__________a8" hidden="1">{"'Sheet1'!$L$16"}</definedName>
    <definedName name="__________a9" hidden="1">{"'Sheet1'!$L$16"}</definedName>
    <definedName name="__________hu14" hidden="1">{"'Sheet1'!$L$16"}</definedName>
    <definedName name="__________T01" hidden="1">#REF!</definedName>
    <definedName name="__________v11" hidden="1">{"'Sheet1'!$L$16"}</definedName>
    <definedName name="_________a1" hidden="1">{"'Sheet1'!$L$16"}</definedName>
    <definedName name="_________a10" hidden="1">{"'Sheet1'!$L$16"}</definedName>
    <definedName name="_________a11" hidden="1">{"'Sheet1'!$L$16"}</definedName>
    <definedName name="_________a12" hidden="1">{"'Sheet1'!$L$16"}</definedName>
    <definedName name="_________a13" hidden="1">{"'Sheet1'!$L$16"}</definedName>
    <definedName name="_________a14" hidden="1">{"'Sheet1'!$L$16"}</definedName>
    <definedName name="_________a18" hidden="1">{"'Sheet1'!$L$16"}</definedName>
    <definedName name="_________a2" hidden="1">{"'Sheet1'!$L$16"}</definedName>
    <definedName name="_________a20" hidden="1">{"'Sheet1'!$L$16"}</definedName>
    <definedName name="_________a3" hidden="1">{"'Sheet1'!$L$16"}</definedName>
    <definedName name="_________a4" hidden="1">{"'Sheet1'!$L$16"}</definedName>
    <definedName name="_________a5" hidden="1">{"'Sheet1'!$L$16"}</definedName>
    <definedName name="_________a7" hidden="1">{"'Sheet1'!$L$16"}</definedName>
    <definedName name="_________a8" hidden="1">{"'Sheet1'!$L$16"}</definedName>
    <definedName name="_________a9" hidden="1">{"'Sheet1'!$L$16"}</definedName>
    <definedName name="_________f5" hidden="1">{"'Sheet1'!$L$16"}</definedName>
    <definedName name="_________hu14" hidden="1">{"'Sheet1'!$L$16"}</definedName>
    <definedName name="_________NSO2" hidden="1">{"'Sheet1'!$L$16"}</definedName>
    <definedName name="_________T01" hidden="1">#REF!</definedName>
    <definedName name="_________v11" hidden="1">{"'Sheet1'!$L$16"}</definedName>
    <definedName name="________a1" hidden="1">{"'Sheet1'!$L$16"}</definedName>
    <definedName name="________a10" hidden="1">{"'Sheet1'!$L$16"}</definedName>
    <definedName name="________a11" hidden="1">{"'Sheet1'!$L$16"}</definedName>
    <definedName name="________a12" hidden="1">{"'Sheet1'!$L$16"}</definedName>
    <definedName name="________a13" hidden="1">{"'Sheet1'!$L$16"}</definedName>
    <definedName name="________a14" hidden="1">{"'Sheet1'!$L$16"}</definedName>
    <definedName name="________a18" hidden="1">{"'Sheet1'!$L$16"}</definedName>
    <definedName name="________a2" hidden="1">{"'Sheet1'!$L$16"}</definedName>
    <definedName name="________a20" hidden="1">{"'Sheet1'!$L$16"}</definedName>
    <definedName name="________a3" hidden="1">{"'Sheet1'!$L$16"}</definedName>
    <definedName name="________a4" hidden="1">{"'Sheet1'!$L$16"}</definedName>
    <definedName name="________a5" hidden="1">{"'Sheet1'!$L$16"}</definedName>
    <definedName name="________a7" hidden="1">{"'Sheet1'!$L$16"}</definedName>
    <definedName name="________a8" hidden="1">{"'Sheet1'!$L$16"}</definedName>
    <definedName name="________a9" hidden="1">{"'Sheet1'!$L$16"}</definedName>
    <definedName name="________f5" hidden="1">{"'Sheet1'!$L$16"}</definedName>
    <definedName name="________hu14" hidden="1">{"'Sheet1'!$L$16"}</definedName>
    <definedName name="________m4" hidden="1">{"'Sheet1'!$L$16"}</definedName>
    <definedName name="________NSO2" hidden="1">{"'Sheet1'!$L$16"}</definedName>
    <definedName name="________S1">{"Book1"}</definedName>
    <definedName name="________T01" hidden="1">#REF!</definedName>
    <definedName name="________v11" hidden="1">{"'Sheet1'!$L$16"}</definedName>
    <definedName name="_______a1" hidden="1">{"'Sheet1'!$L$16"}</definedName>
    <definedName name="_______a10" hidden="1">{"'Sheet1'!$L$16"}</definedName>
    <definedName name="_______a11" hidden="1">{"'Sheet1'!$L$16"}</definedName>
    <definedName name="_______a12" hidden="1">{"'Sheet1'!$L$16"}</definedName>
    <definedName name="_______a13" hidden="1">{"'Sheet1'!$L$16"}</definedName>
    <definedName name="_______a14" hidden="1">{"'Sheet1'!$L$16"}</definedName>
    <definedName name="_______a18" hidden="1">{"'Sheet1'!$L$16"}</definedName>
    <definedName name="_______a2" hidden="1">{"'Sheet1'!$L$16"}</definedName>
    <definedName name="_______a20" hidden="1">{"'Sheet1'!$L$16"}</definedName>
    <definedName name="_______a3" hidden="1">{"'Sheet1'!$L$16"}</definedName>
    <definedName name="_______a4" hidden="1">{"'Sheet1'!$L$16"}</definedName>
    <definedName name="_______a5" hidden="1">{"'Sheet1'!$L$16"}</definedName>
    <definedName name="_______a7" hidden="1">{"'Sheet1'!$L$16"}</definedName>
    <definedName name="_______a8" hidden="1">{"'Sheet1'!$L$16"}</definedName>
    <definedName name="_______a9" hidden="1">{"'Sheet1'!$L$16"}</definedName>
    <definedName name="_______f5" hidden="1">{"'Sheet1'!$L$16"}</definedName>
    <definedName name="_______hu14" hidden="1">{"'Sheet1'!$L$16"}</definedName>
    <definedName name="_______m4" hidden="1">{"'Sheet1'!$L$16"}</definedName>
    <definedName name="_______NSO2" hidden="1">{"'Sheet1'!$L$16"}</definedName>
    <definedName name="_______PA3" hidden="1">{"'Sheet1'!$L$16"}</definedName>
    <definedName name="_______S1">{"Book1"}</definedName>
    <definedName name="_______T01" hidden="1">#REF!</definedName>
    <definedName name="_______T1" hidden="1">{"'Sheet1'!$L$16"}</definedName>
    <definedName name="_______v11" hidden="1">{"'Sheet1'!$L$16"}</definedName>
    <definedName name="______a1" hidden="1">{"'Sheet1'!$L$16"}</definedName>
    <definedName name="______a10" hidden="1">{"'Sheet1'!$L$16"}</definedName>
    <definedName name="______a11" hidden="1">{"'Sheet1'!$L$16"}</definedName>
    <definedName name="______a12" hidden="1">{"'Sheet1'!$L$16"}</definedName>
    <definedName name="______a129" hidden="1">{"Offgrid",#N/A,FALSE,"OFFGRID";"Region",#N/A,FALSE,"REGION";"Offgrid -2",#N/A,FALSE,"OFFGRID";"WTP",#N/A,FALSE,"WTP";"WTP -2",#N/A,FALSE,"WTP";"Project",#N/A,FALSE,"PROJECT";"Summary -2",#N/A,FALSE,"SUMMARY"}</definedName>
    <definedName name="______a13" hidden="1">{"'Sheet1'!$L$16"}</definedName>
    <definedName name="______a130" hidden="1">{"Offgrid",#N/A,FALSE,"OFFGRID";"Region",#N/A,FALSE,"REGION";"Offgrid -2",#N/A,FALSE,"OFFGRID";"WTP",#N/A,FALSE,"WTP";"WTP -2",#N/A,FALSE,"WTP";"Project",#N/A,FALSE,"PROJECT";"Summary -2",#N/A,FALSE,"SUMMARY"}</definedName>
    <definedName name="______a14" hidden="1">{"'Sheet1'!$L$16"}</definedName>
    <definedName name="______a18" hidden="1">{"'Sheet1'!$L$16"}</definedName>
    <definedName name="______a2" hidden="1">{"'Sheet1'!$L$16"}</definedName>
    <definedName name="______a20" hidden="1">{"'Sheet1'!$L$16"}</definedName>
    <definedName name="______a3" hidden="1">{"'Sheet1'!$L$16"}</definedName>
    <definedName name="______a4" hidden="1">{"'Sheet1'!$L$16"}</definedName>
    <definedName name="______a5" hidden="1">{"'Sheet1'!$L$16"}</definedName>
    <definedName name="______a7" hidden="1">{"'Sheet1'!$L$16"}</definedName>
    <definedName name="______a8" hidden="1">{"'Sheet1'!$L$16"}</definedName>
    <definedName name="______a9" hidden="1">{"'Sheet1'!$L$16"}</definedName>
    <definedName name="______CD2" hidden="1">{"'Sheet1'!$L$16"}</definedName>
    <definedName name="______f5" hidden="1">{"'Sheet1'!$L$16"}</definedName>
    <definedName name="______hu14" hidden="1">{"'Sheet1'!$L$16"}</definedName>
    <definedName name="______m4" hidden="1">{"'Sheet1'!$L$16"}</definedName>
    <definedName name="______NSO2" hidden="1">{"'Sheet1'!$L$16"}</definedName>
    <definedName name="______S1">{"Book1"}</definedName>
    <definedName name="______T01" hidden="1">#REF!</definedName>
    <definedName name="______T1" hidden="1">{"'Sheet1'!$L$16"}</definedName>
    <definedName name="______v11" hidden="1">{"'Sheet1'!$L$16"}</definedName>
    <definedName name="_____a1" hidden="1">{"'Sheet1'!$L$16"}</definedName>
    <definedName name="_____a10" hidden="1">{"'Sheet1'!$L$16"}</definedName>
    <definedName name="_____a11" hidden="1">{"'Sheet1'!$L$16"}</definedName>
    <definedName name="_____a12" hidden="1">{"'Sheet1'!$L$16"}</definedName>
    <definedName name="_____a129" hidden="1">{"Offgrid",#N/A,FALSE,"OFFGRID";"Region",#N/A,FALSE,"REGION";"Offgrid -2",#N/A,FALSE,"OFFGRID";"WTP",#N/A,FALSE,"WTP";"WTP -2",#N/A,FALSE,"WTP";"Project",#N/A,FALSE,"PROJECT";"Summary -2",#N/A,FALSE,"SUMMARY"}</definedName>
    <definedName name="_____a13" hidden="1">{"'Sheet1'!$L$16"}</definedName>
    <definedName name="_____a130" hidden="1">{"Offgrid",#N/A,FALSE,"OFFGRID";"Region",#N/A,FALSE,"REGION";"Offgrid -2",#N/A,FALSE,"OFFGRID";"WTP",#N/A,FALSE,"WTP";"WTP -2",#N/A,FALSE,"WTP";"Project",#N/A,FALSE,"PROJECT";"Summary -2",#N/A,FALSE,"SUMMARY"}</definedName>
    <definedName name="_____a14" hidden="1">{"'Sheet1'!$L$16"}</definedName>
    <definedName name="_____a18" hidden="1">{"'Sheet1'!$L$16"}</definedName>
    <definedName name="_____a2" hidden="1">{"'Sheet1'!$L$16"}</definedName>
    <definedName name="_____a20" hidden="1">{"'Sheet1'!$L$16"}</definedName>
    <definedName name="_____a3" hidden="1">{"'Sheet1'!$L$16"}</definedName>
    <definedName name="_____a4" hidden="1">{"'Sheet1'!$L$16"}</definedName>
    <definedName name="_____a5" hidden="1">{"'Sheet1'!$L$16"}</definedName>
    <definedName name="_____a7" hidden="1">{"'Sheet1'!$L$16"}</definedName>
    <definedName name="_____a8" hidden="1">{"'Sheet1'!$L$16"}</definedName>
    <definedName name="_____a9" hidden="1">{"'Sheet1'!$L$16"}</definedName>
    <definedName name="_____CD2" hidden="1">{"'Sheet1'!$L$16"}</definedName>
    <definedName name="_____d1500" hidden="1">{"'Sheet1'!$L$16"}</definedName>
    <definedName name="_____f5" hidden="1">{"'Sheet1'!$L$16"}</definedName>
    <definedName name="_____hu14" hidden="1">{"'Sheet1'!$L$16"}</definedName>
    <definedName name="_____M2" hidden="1">{"'Sheet1'!$L$16"}</definedName>
    <definedName name="_____m4" hidden="1">{"'Sheet1'!$L$16"}</definedName>
    <definedName name="_____NSO2" hidden="1">{"'Sheet1'!$L$16"}</definedName>
    <definedName name="_____PA3" hidden="1">{"'Sheet1'!$L$16"}</definedName>
    <definedName name="_____S1">{"Book1"}</definedName>
    <definedName name="_____T01" hidden="1">#REF!</definedName>
    <definedName name="_____T1" hidden="1">{"'Sheet1'!$L$16"}</definedName>
    <definedName name="_____t2" hidden="1">#REF!</definedName>
    <definedName name="_____v11" hidden="1">{"'Sheet1'!$L$16"}</definedName>
    <definedName name="____a1" hidden="1">{"'Sheet1'!$L$16"}</definedName>
    <definedName name="____a10" hidden="1">{"'Sheet1'!$L$16"}</definedName>
    <definedName name="____a11" hidden="1">{"'Sheet1'!$L$16"}</definedName>
    <definedName name="____a12" hidden="1">{"'Sheet1'!$L$16"}</definedName>
    <definedName name="____a129" hidden="1">{"Offgrid",#N/A,FALSE,"OFFGRID";"Region",#N/A,FALSE,"REGION";"Offgrid -2",#N/A,FALSE,"OFFGRID";"WTP",#N/A,FALSE,"WTP";"WTP -2",#N/A,FALSE,"WTP";"Project",#N/A,FALSE,"PROJECT";"Summary -2",#N/A,FALSE,"SUMMARY"}</definedName>
    <definedName name="____a13" hidden="1">{"'Sheet1'!$L$16"}</definedName>
    <definedName name="____a130" hidden="1">{"Offgrid",#N/A,FALSE,"OFFGRID";"Region",#N/A,FALSE,"REGION";"Offgrid -2",#N/A,FALSE,"OFFGRID";"WTP",#N/A,FALSE,"WTP";"WTP -2",#N/A,FALSE,"WTP";"Project",#N/A,FALSE,"PROJECT";"Summary -2",#N/A,FALSE,"SUMMARY"}</definedName>
    <definedName name="____a14" hidden="1">{"'Sheet1'!$L$16"}</definedName>
    <definedName name="____a18" hidden="1">{"'Sheet1'!$L$16"}</definedName>
    <definedName name="____a2" hidden="1">{"'Sheet1'!$L$16"}</definedName>
    <definedName name="____a20" hidden="1">{"'Sheet1'!$L$16"}</definedName>
    <definedName name="____a3" hidden="1">{"'Sheet1'!$L$16"}</definedName>
    <definedName name="____a4" hidden="1">{"'Sheet1'!$L$16"}</definedName>
    <definedName name="____a5" hidden="1">{"'Sheet1'!$L$16"}</definedName>
    <definedName name="____a7" hidden="1">{"'Sheet1'!$L$16"}</definedName>
    <definedName name="____a8" hidden="1">{"'Sheet1'!$L$16"}</definedName>
    <definedName name="____a9" hidden="1">{"'Sheet1'!$L$16"}</definedName>
    <definedName name="____CD2" hidden="1">{"'Sheet1'!$L$16"}</definedName>
    <definedName name="____d1500" hidden="1">{"'Sheet1'!$L$16"}</definedName>
    <definedName name="____f5" hidden="1">{"'Sheet1'!$L$16"}</definedName>
    <definedName name="____hu14" hidden="1">{"'Sheet1'!$L$16"}</definedName>
    <definedName name="____M2" hidden="1">{"'Sheet1'!$L$16"}</definedName>
    <definedName name="____m4" hidden="1">{"'Sheet1'!$L$16"}</definedName>
    <definedName name="____NSO2" hidden="1">{"'Sheet1'!$L$16"}</definedName>
    <definedName name="____PA3" hidden="1">{"'Sheet1'!$L$16"}</definedName>
    <definedName name="____S1">{"Book1"}</definedName>
    <definedName name="____T01" hidden="1">#REF!</definedName>
    <definedName name="____T1" hidden="1">{"'Sheet1'!$L$16"}</definedName>
    <definedName name="____TK211" hidden="1">{"'Sheet1'!$L$16"}</definedName>
    <definedName name="____v11" hidden="1">{"'Sheet1'!$L$16"}</definedName>
    <definedName name="___a1" hidden="1">{"'Sheet1'!$L$16"}</definedName>
    <definedName name="___a10" hidden="1">{"'Sheet1'!$L$16"}</definedName>
    <definedName name="___a11" hidden="1">{"'Sheet1'!$L$16"}</definedName>
    <definedName name="___a12" hidden="1">{"'Sheet1'!$L$16"}</definedName>
    <definedName name="___a129" hidden="1">{"Offgrid",#N/A,FALSE,"OFFGRID";"Region",#N/A,FALSE,"REGION";"Offgrid -2",#N/A,FALSE,"OFFGRID";"WTP",#N/A,FALSE,"WTP";"WTP -2",#N/A,FALSE,"WTP";"Project",#N/A,FALSE,"PROJECT";"Summary -2",#N/A,FALSE,"SUMMARY"}</definedName>
    <definedName name="___a13" hidden="1">{"'Sheet1'!$L$16"}</definedName>
    <definedName name="___a130" hidden="1">{"Offgrid",#N/A,FALSE,"OFFGRID";"Region",#N/A,FALSE,"REGION";"Offgrid -2",#N/A,FALSE,"OFFGRID";"WTP",#N/A,FALSE,"WTP";"WTP -2",#N/A,FALSE,"WTP";"Project",#N/A,FALSE,"PROJECT";"Summary -2",#N/A,FALSE,"SUMMARY"}</definedName>
    <definedName name="___a14" hidden="1">{"'Sheet1'!$L$16"}</definedName>
    <definedName name="___a18" hidden="1">{"'Sheet1'!$L$16"}</definedName>
    <definedName name="___a2" hidden="1">{"'Sheet1'!$L$16"}</definedName>
    <definedName name="___a20" hidden="1">{"'Sheet1'!$L$16"}</definedName>
    <definedName name="___a3" hidden="1">{"'Sheet1'!$L$16"}</definedName>
    <definedName name="___a4" hidden="1">{"'Sheet1'!$L$16"}</definedName>
    <definedName name="___a5" hidden="1">{"'Sheet1'!$L$16"}</definedName>
    <definedName name="___a7" hidden="1">{"'Sheet1'!$L$16"}</definedName>
    <definedName name="___a8" hidden="1">{"'Sheet1'!$L$16"}</definedName>
    <definedName name="___a9" hidden="1">{"'Sheet1'!$L$16"}</definedName>
    <definedName name="___CD2" hidden="1">{"'Sheet1'!$L$16"}</definedName>
    <definedName name="___ct456789">IF(#REF!="","",#REF!*#REF!)</definedName>
    <definedName name="___d1500" hidden="1">{"'Sheet1'!$L$16"}</definedName>
    <definedName name="___f5" hidden="1">{"'Sheet1'!$L$16"}</definedName>
    <definedName name="___h1" hidden="1">{"'TDTGT (theo Dphuong)'!$A$4:$F$75"}</definedName>
    <definedName name="___hu14" hidden="1">{"'Sheet1'!$L$16"}</definedName>
    <definedName name="___M2" hidden="1">{"'Sheet1'!$L$16"}</definedName>
    <definedName name="___m4" hidden="1">{"'Sheet1'!$L$16"}</definedName>
    <definedName name="___NS03" hidden="1">{"'Sheet1'!$L$16"}</definedName>
    <definedName name="___NSO2" hidden="1">{"'Sheet1'!$L$16"}</definedName>
    <definedName name="___PA3" hidden="1">{"'Sheet1'!$L$16"}</definedName>
    <definedName name="___S1">{"Book1"}</definedName>
    <definedName name="___T01" hidden="1">#REF!</definedName>
    <definedName name="___T1" hidden="1">{"'Sheet1'!$L$16"}</definedName>
    <definedName name="___TK211" hidden="1">{"'Sheet1'!$L$16"}</definedName>
    <definedName name="___v11" hidden="1">{"'Sheet1'!$L$16"}</definedName>
    <definedName name="__1__123Graph_DM_MARKET" hidden="1">#REF!</definedName>
    <definedName name="__123Graph_ACONSUMER" hidden="1">#REF!</definedName>
    <definedName name="__123Graph_BCOMMERCIAL" hidden="1">#REF!</definedName>
    <definedName name="__123Graph_CCORPORATE" hidden="1">#REF!</definedName>
    <definedName name="__123Graph_D" hidden="1">#REF!</definedName>
    <definedName name="__123Graph_X" hidden="1">#REF!</definedName>
    <definedName name="__123Graph_XCOMMERCIAL" hidden="1">#REF!</definedName>
    <definedName name="__123Graph_XCONSUMER" hidden="1">#REF!</definedName>
    <definedName name="__123Graph_XCORPORATE" hidden="1">#REF!</definedName>
    <definedName name="__2__123Graph_XM_MARKET" hidden="1">#REF!</definedName>
    <definedName name="__a1" hidden="1">{"'Sheet1'!$L$16"}</definedName>
    <definedName name="__a10" hidden="1">{"'Sheet1'!$L$16"}</definedName>
    <definedName name="__a11" hidden="1">{"'Sheet1'!$L$16"}</definedName>
    <definedName name="__a12" hidden="1">{"'Sheet1'!$L$16"}</definedName>
    <definedName name="__a129" hidden="1">{"Offgrid",#N/A,FALSE,"OFFGRID";"Region",#N/A,FALSE,"REGION";"Offgrid -2",#N/A,FALSE,"OFFGRID";"WTP",#N/A,FALSE,"WTP";"WTP -2",#N/A,FALSE,"WTP";"Project",#N/A,FALSE,"PROJECT";"Summary -2",#N/A,FALSE,"SUMMARY"}</definedName>
    <definedName name="__a13" hidden="1">{"'Sheet1'!$L$16"}</definedName>
    <definedName name="__a130" hidden="1">{"Offgrid",#N/A,FALSE,"OFFGRID";"Region",#N/A,FALSE,"REGION";"Offgrid -2",#N/A,FALSE,"OFFGRID";"WTP",#N/A,FALSE,"WTP";"WTP -2",#N/A,FALSE,"WTP";"Project",#N/A,FALSE,"PROJECT";"Summary -2",#N/A,FALSE,"SUMMARY"}</definedName>
    <definedName name="__a14" hidden="1">{"'Sheet1'!$L$16"}</definedName>
    <definedName name="__a18" hidden="1">{"'Sheet1'!$L$16"}</definedName>
    <definedName name="__a2" hidden="1">{"'Sheet1'!$L$16"}</definedName>
    <definedName name="__a20" hidden="1">{"'Sheet1'!$L$16"}</definedName>
    <definedName name="__a3" hidden="1">{"'Sheet1'!$L$16"}</definedName>
    <definedName name="__a4" hidden="1">{"'Sheet1'!$L$16"}</definedName>
    <definedName name="__a5" hidden="1">{"'Sheet1'!$L$16"}</definedName>
    <definedName name="__a7" hidden="1">{"'Sheet1'!$L$16"}</definedName>
    <definedName name="__a8" hidden="1">{"'Sheet1'!$L$16"}</definedName>
    <definedName name="__a9" hidden="1">{"'Sheet1'!$L$16"}</definedName>
    <definedName name="__ct456789">IF(#REF!="","",#REF!*#REF!)</definedName>
    <definedName name="__d1500" hidden="1">{"'Sheet1'!$L$16"}</definedName>
    <definedName name="__f5" hidden="1">{"'Sheet1'!$L$16"}</definedName>
    <definedName name="__h1" hidden="1">{"'TDTGT (theo Dphuong)'!$A$4:$F$75"}</definedName>
    <definedName name="__hu1" hidden="1">{"'Sheet1'!$L$16"}</definedName>
    <definedName name="__hu14" hidden="1">{"'Sheet1'!$L$16"}</definedName>
    <definedName name="__hu2" hidden="1">{"'Sheet1'!$L$16"}</definedName>
    <definedName name="__hu5" hidden="1">{"'Sheet1'!$L$16"}</definedName>
    <definedName name="__hu6" hidden="1">{"'Sheet1'!$L$16"}</definedName>
    <definedName name="__IntlFixup" hidden="1">TRUE</definedName>
    <definedName name="__IntlFixupTable" hidden="1">#REF!</definedName>
    <definedName name="__Key2" hidden="1">#REF!</definedName>
    <definedName name="__M2" hidden="1">{"'Sheet1'!$L$16"}</definedName>
    <definedName name="__m4" hidden="1">{"'Sheet1'!$L$16"}</definedName>
    <definedName name="__mau11" hidden="1">{"'Sheet1'!$L$16"}</definedName>
    <definedName name="__NS03" hidden="1">{"'Sheet1'!$L$16"}</definedName>
    <definedName name="__NSO2" hidden="1">{"'Sheet1'!$L$16"}</definedName>
    <definedName name="__P2" hidden="1">{"'Sheet1'!$L$16"}</definedName>
    <definedName name="__PA3" hidden="1">{"'Sheet1'!$L$16"}</definedName>
    <definedName name="__S1">{"Book1"}</definedName>
    <definedName name="__T01" hidden="1">#REF!</definedName>
    <definedName name="__T1" hidden="1">{"'Sheet1'!$L$16"}</definedName>
    <definedName name="__TK211" hidden="1">{"'Sheet1'!$L$16"}</definedName>
    <definedName name="__v11" hidden="1">{"'Sheet1'!$L$16"}</definedName>
    <definedName name="__xlfn.BAHTTEXT" hidden="1">#NAME?</definedName>
    <definedName name="_073">"DIEU CHINH"</definedName>
    <definedName name="_1__123Graph_DM_MARKET" hidden="1">#REF!</definedName>
    <definedName name="_10rptcurr5_2_1">""</definedName>
    <definedName name="_11rptcurr6_2_1">""</definedName>
    <definedName name="_12rptcurr7_2_1">""</definedName>
    <definedName name="_13rptcurr8_2_1">""</definedName>
    <definedName name="_14rptcurr9_2_1">""</definedName>
    <definedName name="_15rptgroupend_2_1">"16"</definedName>
    <definedName name="_16rptgroupstart_2_1">"01"</definedName>
    <definedName name="_17rptorderby_2_1">"2"</definedName>
    <definedName name="_18rptorderbysegid_2_1">"01"</definedName>
    <definedName name="_19rptperiod_2_1">"12"</definedName>
    <definedName name="_2__123Graph_XM_MARKET" hidden="1">#REF!</definedName>
    <definedName name="_20rptprovtype_2_1">"1"</definedName>
    <definedName name="_21rptsegend1_2_1">"ZZZ"</definedName>
    <definedName name="_22rptsegend10_2_1">""</definedName>
    <definedName name="_23rptsegend2_2_1">"ZZ"</definedName>
    <definedName name="_24rptsegend3_2_1">"ZZZ"</definedName>
    <definedName name="_25rptsegend4_2_1">""</definedName>
    <definedName name="_26rptsegend5_2_1">""</definedName>
    <definedName name="_27rptsegend6_2_1">""</definedName>
    <definedName name="_28rptsegend7_2_1">""</definedName>
    <definedName name="_29rptsegend8_2_1">""</definedName>
    <definedName name="_30rptsegend9_2_1">""</definedName>
    <definedName name="_31rptsegoption1_2_1">"1"</definedName>
    <definedName name="_32rptsegoption10_2_1">"0"</definedName>
    <definedName name="_33rptsegoption2_2_1">"1"</definedName>
    <definedName name="_34rptsegoption3_2_1">"1"</definedName>
    <definedName name="_35rptsegoption4_2_1">"0"</definedName>
    <definedName name="_36rptsegoption5_2_1">"0"</definedName>
    <definedName name="_37rptsegoption6_2_1">"0"</definedName>
    <definedName name="_38rptsegoption7_2_1">"0"</definedName>
    <definedName name="_39rptsegoption8_2_1">"0"</definedName>
    <definedName name="_3rptacctidend_2_1">"ZZZZZZZZZZZZZZZZZZZZZZZZZZZZZZZZZZZZZZZZZZZZZ"</definedName>
    <definedName name="_40rptsegoption9_2_1">"0"</definedName>
    <definedName name="_41rptsegstart1_2_1">"   "</definedName>
    <definedName name="_42rptsegstart10_2_1">""</definedName>
    <definedName name="_43rptsegstart2_2_1">"  "</definedName>
    <definedName name="_44rptsegstart3_2_1">"   "</definedName>
    <definedName name="_45rptsegstart4_2_1">""</definedName>
    <definedName name="_46rptsegstart5_2_1">""</definedName>
    <definedName name="_47rptsegstart6_2_1">""</definedName>
    <definedName name="_48rptsegstart7_2_1">""</definedName>
    <definedName name="_49rptsegstart8_2_1">""</definedName>
    <definedName name="_4rptacctidstart_2_1">"                                             "</definedName>
    <definedName name="_50rptsegstart9_2_1">""</definedName>
    <definedName name="_51rptyear_2_1">"2003"</definedName>
    <definedName name="_5rptcurr1_2_1">"   "</definedName>
    <definedName name="_6rptcurr10_2_1">""</definedName>
    <definedName name="_7rptcurr2_2_1">"  "</definedName>
    <definedName name="_8rptcurr3_2_1">"   "</definedName>
    <definedName name="_9rptcurr4_2_1">""</definedName>
    <definedName name="_a1" hidden="1">{"'Sheet1'!$L$16"}</definedName>
    <definedName name="_a10" hidden="1">{"'Sheet1'!$L$16"}</definedName>
    <definedName name="_a11" hidden="1">{"'Sheet1'!$L$16"}</definedName>
    <definedName name="_a12" hidden="1">{"'Sheet1'!$L$16"}</definedName>
    <definedName name="_a129" hidden="1">{"Offgrid",#N/A,FALSE,"OFFGRID";"Region",#N/A,FALSE,"REGION";"Offgrid -2",#N/A,FALSE,"OFFGRID";"WTP",#N/A,FALSE,"WTP";"WTP -2",#N/A,FALSE,"WTP";"Project",#N/A,FALSE,"PROJECT";"Summary -2",#N/A,FALSE,"SUMMARY"}</definedName>
    <definedName name="_a13" hidden="1">{"'Sheet1'!$L$16"}</definedName>
    <definedName name="_a130" hidden="1">{"Offgrid",#N/A,FALSE,"OFFGRID";"Region",#N/A,FALSE,"REGION";"Offgrid -2",#N/A,FALSE,"OFFGRID";"WTP",#N/A,FALSE,"WTP";"WTP -2",#N/A,FALSE,"WTP";"Project",#N/A,FALSE,"PROJECT";"Summary -2",#N/A,FALSE,"SUMMARY"}</definedName>
    <definedName name="_a14" hidden="1">{"'Sheet1'!$L$16"}</definedName>
    <definedName name="_a18" hidden="1">{"'Sheet1'!$L$16"}</definedName>
    <definedName name="_a19" hidden="1">{"'Sheet1'!$L$16"}</definedName>
    <definedName name="_a2" hidden="1">{"'Sheet1'!$L$16"}</definedName>
    <definedName name="_a20" hidden="1">{"'Sheet1'!$L$16"}</definedName>
    <definedName name="_a3" hidden="1">{"'Sheet1'!$L$16"}</definedName>
    <definedName name="_a4" hidden="1">{"'Sheet1'!$L$16"}</definedName>
    <definedName name="_a5" hidden="1">{"'Sheet1'!$L$16"}</definedName>
    <definedName name="_a7" hidden="1">{"'Sheet1'!$L$16"}</definedName>
    <definedName name="_a8" hidden="1">{"'Sheet1'!$L$16"}</definedName>
    <definedName name="_a9" hidden="1">{"'Sheet1'!$L$16"}</definedName>
    <definedName name="_AL1" hidden="1">{#N/A,#N/A,FALSE,"Chi tiÆt"}</definedName>
    <definedName name="_AL2" hidden="1">{#N/A,#N/A,FALSE,"Chi tiÆt"}</definedName>
    <definedName name="_Builtin0" hidden="1">#REF!</definedName>
    <definedName name="_Builtin155" hidden="1">#N/A</definedName>
    <definedName name="_CT4" hidden="1">{"'Sheet1'!$L$16"}</definedName>
    <definedName name="_ct456789">IF(#REF!="","",#REF!*#REF!)</definedName>
    <definedName name="_d1500" hidden="1">{"'Sheet1'!$L$16"}</definedName>
    <definedName name="_F1" hidden="1">{"'Sheet1'!$L$16"}</definedName>
    <definedName name="_f5" hidden="1">{"'Sheet1'!$L$16"}</definedName>
    <definedName name="_f55" hidden="1">{"'Sheet1'!$L$16"}</definedName>
    <definedName name="_Fill" hidden="1">#REF!</definedName>
    <definedName name="_xlnm._FilterDatabase" hidden="1">#REF!</definedName>
    <definedName name="_FilterDatabase2" hidden="1">#REF!</definedName>
    <definedName name="_g7" hidden="1">{"'Sheet1'!$L$16"}</definedName>
    <definedName name="_Goi8" hidden="1">{"'Sheet1'!$L$16"}</definedName>
    <definedName name="_h1" hidden="1">{"'Sheet1'!$L$16"}</definedName>
    <definedName name="_hu1" hidden="1">{"'Sheet1'!$L$16"}</definedName>
    <definedName name="_hu14" hidden="1">{"'Sheet1'!$L$16"}</definedName>
    <definedName name="_hu2" hidden="1">{"'Sheet1'!$L$16"}</definedName>
    <definedName name="_hu5" hidden="1">{"'Sheet1'!$L$16"}</definedName>
    <definedName name="_hu6" hidden="1">{"'Sheet1'!$L$16"}</definedName>
    <definedName name="_huy1" hidden="1">{"'Sheet1'!$L$16"}</definedName>
    <definedName name="_Key1" hidden="1">#REF!</definedName>
    <definedName name="_Key2" hidden="1">#REF!</definedName>
    <definedName name="_kh11" hidden="1">{"'Sheet1'!$L$16"}</definedName>
    <definedName name="_km03" hidden="1">{"'Sheet1'!$L$16"}</definedName>
    <definedName name="_LAN3" hidden="1">{"'Sheet1'!$L$16"}</definedName>
    <definedName name="_M2" hidden="1">{"'Sheet1'!$L$16"}</definedName>
    <definedName name="_m4" hidden="1">{"'Sheet1'!$L$16"}</definedName>
    <definedName name="_mau11" hidden="1">{"'Sheet1'!$L$16"}</definedName>
    <definedName name="_moi2" hidden="1">{"'Sheet1'!$L$16"}</definedName>
    <definedName name="_name" hidden="1">#REF!</definedName>
    <definedName name="_NS03" hidden="1">{"'Sheet1'!$L$16"}</definedName>
    <definedName name="_NSO2" hidden="1">{"'Sheet1'!$L$16"}</definedName>
    <definedName name="_NSO3" hidden="1">{"'Sheet1'!$L$16"}</definedName>
    <definedName name="_Order1" hidden="1">255</definedName>
    <definedName name="_Order2" hidden="1">255</definedName>
    <definedName name="_P2" hidden="1">{"'Sheet1'!$L$16"}</definedName>
    <definedName name="_PA3" hidden="1">{"'Sheet1'!$L$16"}</definedName>
    <definedName name="_pa4" hidden="1">{"'Sheet1'!$L$16"}</definedName>
    <definedName name="_Parse_Out" hidden="1">#REF!</definedName>
    <definedName name="_S1">{"Book1"}</definedName>
    <definedName name="_sad" hidden="1">#REF!</definedName>
    <definedName name="_Sort" hidden="1">#REF!</definedName>
    <definedName name="_T01" hidden="1">#REF!</definedName>
    <definedName name="_T05" hidden="1">{"'Sheet1'!$L$16"}</definedName>
    <definedName name="_T1" hidden="1">{"'Sheet1'!$L$16"}</definedName>
    <definedName name="_td1" hidden="1">{"'Sheet1'!$L$16"}</definedName>
    <definedName name="_tgt11" hidden="1">{"'Sheet1'!$L$16"}</definedName>
    <definedName name="_TK211" hidden="1">{"'Sheet1'!$L$16"}</definedName>
    <definedName name="_TO2" hidden="1">#REF!</definedName>
    <definedName name="_TOD2" hidden="1">#REF!</definedName>
    <definedName name="_tt3" hidden="1">{"'Sheet1'!$L$16"}</definedName>
    <definedName name="_v11" hidden="1">{"'Sheet1'!$L$16"}</definedName>
    <definedName name="AAA_DOCTOPS" hidden="1">"AAA_SET"</definedName>
    <definedName name="AAA_duser" hidden="1">"OFF"</definedName>
    <definedName name="AAAA" hidden="1">{#N/A,#N/A,FALSE,"Chi tiÆt"}</definedName>
    <definedName name="AAAAAAAAAAAAA" hidden="1">#REF!</definedName>
    <definedName name="aaaaaaaaaaaaaaaa" hidden="1">{0}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b" hidden="1">{"'Sheet1'!$L$16"}</definedName>
    <definedName name="abc" hidden="1">#REF!</definedName>
    <definedName name="abcd" hidden="1">{"'Sheet1'!$L$16"}</definedName>
    <definedName name="AccessDatabase" hidden="1">"C:\Documents and Settings\trong.tran\My Documents\Phieu thu chi.mdb"</definedName>
    <definedName name="ád" hidden="1">#REF!</definedName>
    <definedName name="ADFHA" hidden="1">{"'Sheet1'!$L$16"}</definedName>
    <definedName name="ADFHGADFH" hidden="1">{"'Sheet1'!$L$16"}</definedName>
    <definedName name="ádsa" hidden="1">#REF!</definedName>
    <definedName name="adsad" hidden="1">{"'Sheet1'!$L$16"}</definedName>
    <definedName name="aert" hidden="1">{"'Sheet1'!$L$16"}</definedName>
    <definedName name="af" hidden="1">{"'Sheet1'!$L$16"}</definedName>
    <definedName name="agdg" hidden="1">{"'Sheet1'!$L$16"}</definedName>
    <definedName name="allala" hidden="1">{"'Sheet1'!$L$16"}</definedName>
    <definedName name="ALPIN">#N/A</definedName>
    <definedName name="ALPTOI">#N/A</definedName>
    <definedName name="anscount" hidden="1">2</definedName>
    <definedName name="apr" hidden="1">{"'РП (2)'!$A$5:$S$150"}</definedName>
    <definedName name="AS2DocOpenMode" hidden="1">"AS2DocumentEdit"</definedName>
    <definedName name="AS2HasNoAutoHeaderFooter" hidden="1">" "</definedName>
    <definedName name="AS2LinkLS" hidden="1">#REF!</definedName>
    <definedName name="AS2ReportLS" hidden="1">1</definedName>
    <definedName name="AS2StaticLS" hidden="1">#REF!</definedName>
    <definedName name="AS2SyncStepLS" hidden="1">0</definedName>
    <definedName name="AS2TickmarkLS" hidden="1">#REF!</definedName>
    <definedName name="AS2VersionLS" hidden="1">300</definedName>
    <definedName name="asd" hidden="1">{"'РП (2)'!$A$5:$S$150"}</definedName>
    <definedName name="asdfg" hidden="1">{"'РП (2)'!$A$5:$S$150"}</definedName>
    <definedName name="asdfs" hidden="1">{"'РП (2)'!$A$5:$S$150"}</definedName>
    <definedName name="asss" hidden="1">{"'Sheet1'!$L$16"}</definedName>
    <definedName name="asssss" hidden="1">{"'Sheet1'!$L$16"}</definedName>
    <definedName name="avv" hidden="1">#REF!</definedName>
    <definedName name="baasdfasdfadsfadsf" hidden="1">{"'Sheet1'!$L$16"}</definedName>
    <definedName name="baasfasfasdfasdfasfasfasfas" hidden="1">{"'Sheet1'!$L$16"}</definedName>
    <definedName name="Banglai">'[2]Phieu QLHĐ'!$J$18:$L$22</definedName>
    <definedName name="Banglai.Denngay">'[3]Bang lai'!$D$6:$D$1622</definedName>
    <definedName name="Banglai.Laisuat">'[3]Bang lai'!$E$6:$E$1622</definedName>
    <definedName name="Banglai.Tungay">'[3]Bang lai'!$C$6:$C$1622</definedName>
    <definedName name="Bao" hidden="1">{#N/A,#N/A,FALSE,"Chi tiÆt"}</definedName>
    <definedName name="batrasrasffasfrasdfasdf" hidden="1">{"'Sheet1'!$L$16"}</definedName>
    <definedName name="bbb" hidden="1">{"'Sheet1'!$L$16"}</definedName>
    <definedName name="bbkd" hidden="1">{"Offgrid",#N/A,FALSE,"OFFGRID";"Region",#N/A,FALSE,"REGION";"Offgrid -2",#N/A,FALSE,"OFFGRID";"WTP",#N/A,FALSE,"WTP";"WTP -2",#N/A,FALSE,"WTP";"Project",#N/A,FALSE,"PROJECT";"Summary -2",#N/A,FALSE,"SUMMARY"}</definedName>
    <definedName name="BCD" hidden="1">#REF!</definedName>
    <definedName name="BCKQKD" hidden="1">{"'Sheet1'!$L$16"}</definedName>
    <definedName name="BG_Del" hidden="1">15</definedName>
    <definedName name="BG_Ins" hidden="1">4</definedName>
    <definedName name="BG_Mod" hidden="1">6</definedName>
    <definedName name="BNE_MESSAGES_HIDDEN" hidden="1">#REF!</definedName>
    <definedName name="BOOK1" hidden="1">[4]Perform1!$L$6:$M$6</definedName>
    <definedName name="BookName">"Bao_cao_cua_NVTK_tai_NPP_bieu_mau_moi_4___Mau_moi.xls"</definedName>
    <definedName name="bosung" hidden="1">{"'Sheet1'!$L$16"}</definedName>
    <definedName name="bstasrfasfasd" hidden="1">{"'Sheet1'!$L$16"}</definedName>
    <definedName name="bstrasrasfrasfadsfadsf" hidden="1">{"'Sheet1'!$L$16"}</definedName>
    <definedName name="btl" hidden="1">{"'Sheet1'!$L$16"}</definedName>
    <definedName name="Button_26">"SOKTMAY1003_SOQUI_VND__List"</definedName>
    <definedName name="Button_28">"SOKTMAY1003_SOQUI_VND__List"</definedName>
    <definedName name="Ç" hidden="1">{"'Sheet1'!$L$16"}</definedName>
    <definedName name="Cam_ket_TSCD" hidden="1">#REF!</definedName>
    <definedName name="Cam_ket_TSCD_E" hidden="1">#REF!</definedName>
    <definedName name="CanCu_XD_TThue_E" hidden="1">#REF!</definedName>
    <definedName name="CanCu_XD_TThue_V" hidden="1">#REF!</definedName>
    <definedName name="CATIN">#N/A</definedName>
    <definedName name="CATJYOU">#N/A</definedName>
    <definedName name="CATREC">#N/A</definedName>
    <definedName name="CATSYU">#N/A</definedName>
    <definedName name="cc" hidden="1">{"'Sheet1'!$L$16"}</definedName>
    <definedName name="cg" hidden="1">{"'Sheet1'!$L$16"}</definedName>
    <definedName name="cgghh" hidden="1">{"'Sheet1'!$L$16"}</definedName>
    <definedName name="chau" hidden="1">{0}</definedName>
    <definedName name="check_BCTDVCSH" hidden="1">#REF!</definedName>
    <definedName name="Chi_phí_vốn_còn_phải_trả_1">'[3]Thu lai'!$U$6:$U$409</definedName>
    <definedName name="Chi_phí_vốn_còn_phải_trả_2">'[3]Thu lai'!$AC$6:$AC$409</definedName>
    <definedName name="Chi_phí_vốn_còn_phải_trả_3">'[3]Thu lai'!$AK$6:$AK$409</definedName>
    <definedName name="Chi_phí_vốn_còn_phải_trả_4">'[3]Thu lai'!$AS$6:$AS$409</definedName>
    <definedName name="Chi_phí_vốn_đã_thu">[3]DATA!$AC$6:$AC$460</definedName>
    <definedName name="Chi_phí_vốn_đã_thu_3">[3]DATA!$AO$6:$AO$523</definedName>
    <definedName name="Chi_phí_vốn_đã_thu2">[3]DATA!$AI$6:$AI$523</definedName>
    <definedName name="Chi_phí_vốn_phải_trả_đợt_1">'[3]Thu lai'!$Q$6:$Q$409</definedName>
    <definedName name="chitiet3" hidden="1">{"'Sheet1'!$L$16"}</definedName>
    <definedName name="chl" hidden="1">{"'Sheet1'!$L$16"}</definedName>
    <definedName name="Chuc_Danh_BGD_E" hidden="1">#REF!</definedName>
    <definedName name="Chuc_Danh_BGD_V" hidden="1">#REF!</definedName>
    <definedName name="ChucDanh_DDCTKToan_E" hidden="1">#REF!</definedName>
    <definedName name="ChucDanh_DDCTKToan_V" hidden="1">#REF!</definedName>
    <definedName name="ChucDanh_KTT_E" hidden="1">#REF!</definedName>
    <definedName name="ChucDanh_KTT_V" hidden="1">#REF!</definedName>
    <definedName name="ChucDanh_NguoiLap_E" hidden="1">#REF!</definedName>
    <definedName name="ChucDanh_NguoiLap_V" hidden="1">#REF!</definedName>
    <definedName name="ChucDanh_ThuTruong_E" hidden="1">#REF!</definedName>
    <definedName name="ChucDanh_ThuTruong_V" hidden="1">#REF!</definedName>
    <definedName name="ChungChi_DDCTKToan_E" hidden="1">#REF!</definedName>
    <definedName name="ChungChi_DDCTKToan_V" hidden="1">#REF!</definedName>
    <definedName name="ChungChi_KTV_E" hidden="1">#REF!</definedName>
    <definedName name="ChungChi_KTV_V" hidden="1">#REF!</definedName>
    <definedName name="chuyen" hidden="1">{"'Sheet1'!$L$16"}</definedName>
    <definedName name="CLVC3">0.1</definedName>
    <definedName name="cock">[5]Sheet3!$C$529:$C$568</definedName>
    <definedName name="Code" hidden="1">#REF!</definedName>
    <definedName name="codk">[6]Sheet1!#REF!</definedName>
    <definedName name="CONG">'[7]#REF'!$A$27:$M$27</definedName>
    <definedName name="Control" hidden="1">{"'РП (2)'!$A$5:$S$150"}</definedName>
    <definedName name="Cost">[8]Transaction!$Q$7:$Q$5000</definedName>
    <definedName name="CP" hidden="1">#REF!</definedName>
    <definedName name="CPBQ_KN" hidden="1">#REF!</definedName>
    <definedName name="CPBQ_KT" hidden="1">#REF!</definedName>
    <definedName name="CSVChat">'[7]#REF'!$A$15:$N$20</definedName>
    <definedName name="CT" hidden="1">{#N/A,#N/A,TRUE,"BT M200 da 10x20"}</definedName>
    <definedName name="CT_LCGT" hidden="1">OFFSET(#REF!,1,0,COUNTA(#REF!)-COUNTA(#REF!),4)</definedName>
    <definedName name="CTCPDTXL" hidden="1">{"'Sheet1'!$L$16"}</definedName>
    <definedName name="CTCT1" hidden="1">{"'Sheet1'!$L$16"}</definedName>
    <definedName name="d" hidden="1">#REF!</definedName>
    <definedName name="DA_2824038358300000349" hidden="1">#REF!</definedName>
    <definedName name="DA_3224074214300000723" hidden="1">#REF!</definedName>
    <definedName name="DA_3224074214300000802" hidden="1">#REF!</definedName>
    <definedName name="DA_3224074214300000824" hidden="1">#REF!</definedName>
    <definedName name="DA_3224074214300000829" hidden="1">#REF!</definedName>
    <definedName name="DA_3224074214300000833" hidden="1">#REF!</definedName>
    <definedName name="DA_3224074214300000839" hidden="1">#REF!</definedName>
    <definedName name="DA_3224074214300000870" hidden="1">#REF!</definedName>
    <definedName name="DA_3224074214300000898" hidden="1">#REF!</definedName>
    <definedName name="DA_3224074214300000908" hidden="1">#REF!</definedName>
    <definedName name="DA_3224074214300000928" hidden="1">#REF!</definedName>
    <definedName name="DA_3224074214300001007" hidden="1">#REF!</definedName>
    <definedName name="DA_3224074214300001010" hidden="1">#REF!</definedName>
    <definedName name="DA_3224074214300001020" hidden="1">#REF!</definedName>
    <definedName name="DA_3224074214300001038" hidden="1">#REF!</definedName>
    <definedName name="DA_3224074214300001044" hidden="1">#REF!</definedName>
    <definedName name="DA_3224074214300001048" hidden="1">#REF!</definedName>
    <definedName name="DA_3224074214300001055" hidden="1">#REF!</definedName>
    <definedName name="DA_3224074214300001067" hidden="1">#REF!</definedName>
    <definedName name="DA_3224074214300001098" hidden="1">#REF!</definedName>
    <definedName name="DA_3224074214300001102" hidden="1">#REF!</definedName>
    <definedName name="DA_3224074214300001108" hidden="1">#REF!</definedName>
    <definedName name="DA_3224074214300001118" hidden="1">#REF!</definedName>
    <definedName name="DA_3224074214300001122" hidden="1">#REF!</definedName>
    <definedName name="DA_3224074214300001127" hidden="1">#REF!</definedName>
    <definedName name="DA_3224074214300001133" hidden="1">#REF!</definedName>
    <definedName name="DA_3224074214300001138" hidden="1">#REF!</definedName>
    <definedName name="DA_3224074214300001142" hidden="1">#REF!</definedName>
    <definedName name="DA_3224074214300001148" hidden="1">#REF!</definedName>
    <definedName name="DA_3224074214300001152" hidden="1">#REF!</definedName>
    <definedName name="DA_3224074214300001158" hidden="1">#REF!</definedName>
    <definedName name="DA_3224074214300001162" hidden="1">#REF!</definedName>
    <definedName name="DA_3224074214300001171" hidden="1">#REF!</definedName>
    <definedName name="DA_3224074214300001177" hidden="1">#REF!</definedName>
    <definedName name="DA_3224080964400000783" hidden="1">#REF!</definedName>
    <definedName name="DA_3224080964400000791" hidden="1">#REF!</definedName>
    <definedName name="DA_3224080964400000798" hidden="1">#REF!</definedName>
    <definedName name="DA_3224080964400000808" hidden="1">#REF!</definedName>
    <definedName name="DA_3224080964400000812" hidden="1">#REF!</definedName>
    <definedName name="DA_3224080964400000824" hidden="1">#REF!</definedName>
    <definedName name="DA_3224960945900000182" hidden="1">#REF!</definedName>
    <definedName name="DA_3224960945900000187" hidden="1">#REF!</definedName>
    <definedName name="DA_3224960945900000191" hidden="1">#REF!</definedName>
    <definedName name="DA_3224960945900000196" hidden="1">#REF!</definedName>
    <definedName name="DA_3224960945900000200" hidden="1">#REF!</definedName>
    <definedName name="DA_3224960945900000205" hidden="1">#REF!</definedName>
    <definedName name="DA_3224960945900000211" hidden="1">#REF!</definedName>
    <definedName name="DA_3224960945900000215" hidden="1">#REF!</definedName>
    <definedName name="DA_3224960945900000220" hidden="1">#REF!</definedName>
    <definedName name="DA_3224960945900000268" hidden="1">#REF!</definedName>
    <definedName name="DA_3224960945900000274" hidden="1">#REF!</definedName>
    <definedName name="DA_3224960945900000279" hidden="1">#REF!</definedName>
    <definedName name="DA_3224960945900000283" hidden="1">#REF!</definedName>
    <definedName name="DA_3224960945900000292" hidden="1">#REF!</definedName>
    <definedName name="DA_3224960945900000298" hidden="1">#REF!</definedName>
    <definedName name="DA_3224960945900000303" hidden="1">#REF!</definedName>
    <definedName name="DA_3224960945900000307" hidden="1">#REF!</definedName>
    <definedName name="DA_3224960945900000313" hidden="1">#REF!</definedName>
    <definedName name="DA_3224960945900000317" hidden="1">#REF!</definedName>
    <definedName name="DA_3224960945900000323" hidden="1">#REF!</definedName>
    <definedName name="DA_3224960945900000328" hidden="1">#REF!</definedName>
    <definedName name="DA_3224960945900000332" hidden="1">#REF!</definedName>
    <definedName name="DA_3224960945900000337" hidden="1">#REF!</definedName>
    <definedName name="DA_3224960945900000343" hidden="1">#REF!</definedName>
    <definedName name="Đã_trả_1">'[3]Thu lai'!$S$6:$S$409</definedName>
    <definedName name="Đã_trả_2">'[3]Thu lai'!$AA$6:$AA$409</definedName>
    <definedName name="Đã_trả_3">'[3]Thu lai'!$AI$6:$AI$409</definedName>
    <definedName name="Đã_trả_4">'[3]Thu lai'!$AQ$6:$AQ$409</definedName>
    <definedName name="daaaa" hidden="1">{"'Sheet1'!$L$16"}</definedName>
    <definedName name="Data">'[2]Data HD LPB'!$F$6:$AE$65536</definedName>
    <definedName name="Data.Ghichu">[9]Data!$AY$7:$AY$3000</definedName>
    <definedName name="Data.Giatri">[9]Data!$AX$7:$AX$3000</definedName>
    <definedName name="Data.KH">[9]Data!$C$7:$C$3000</definedName>
    <definedName name="Data.LaiTG">[9]Data!$P$7:$P$3000</definedName>
    <definedName name="Data.LoaiGD">[9]Data!$D$7:$D$3000</definedName>
    <definedName name="Data.MaCK">[9]Data!$F$7:$F$3000</definedName>
    <definedName name="Data.NgayGD">[9]Data!$A$7:$A$3000</definedName>
    <definedName name="Data.PhaithubanCK">[9]Data!$AH$7:$AH$3000</definedName>
    <definedName name="Data.PhaitraGDmua">[9]Data!$AJ$7:$AJ$3000</definedName>
    <definedName name="Data.PhiLKtraVSD">[9]Data!$AM$7:$AM$3000</definedName>
    <definedName name="Data.PhiMG.GDban">[9]Data!$AN$7:$AN$3000</definedName>
    <definedName name="Data.PhiNHLK">[9]Data!$M$7:$M$3000</definedName>
    <definedName name="Data.PSCo">[10]Data!$G$8:$G$199</definedName>
    <definedName name="Data.PSNo">[10]Data!$F$8:$F$199</definedName>
    <definedName name="Data.SL">[9]Data!$AW$7:$AW$3000</definedName>
    <definedName name="Data.SoduTKtien">[9]Data!$Z$7:$Z$3000</definedName>
    <definedName name="Data.SoHD">[11]Data!$F$6:$F$2004</definedName>
    <definedName name="Data.tenhopdong">'[2]Data HD LPB'!$F$6:$F$65536</definedName>
    <definedName name="Data.TK">[10]Data!$J$8:$J$199</definedName>
    <definedName name="Data.Vonuythac">[9]Data!$O$7:$O$3000</definedName>
    <definedName name="data_DieuChinh" hidden="1">#REF!</definedName>
    <definedName name="data1" hidden="1">#REF!</definedName>
    <definedName name="data2" hidden="1">#REF!</definedName>
    <definedName name="data3" hidden="1">#REF!</definedName>
    <definedName name="Data5">'[2]Data HD LPB'!$A$6:$AE$65536</definedName>
    <definedName name="DATAKH">'[3]Danh muc'!$B$5:$N$3003</definedName>
    <definedName name="Dautu" hidden="1">{"'Sheet1'!$L$16"}</definedName>
    <definedName name="ddd" hidden="1">{"'Sheet1'!$L$16"}</definedName>
    <definedName name="dddd" hidden="1">{"'Sheet1'!$L$16"}</definedName>
    <definedName name="ddddd" hidden="1">{"'РП (2)'!$A$5:$S$150"}</definedName>
    <definedName name="ddhh" hidden="1">{"'РП (2)'!$A$5:$S$150"}</definedName>
    <definedName name="ddvv" hidden="1">{"'РП (2)'!$A$5:$S$150"}</definedName>
    <definedName name="Dem_TMCode" hidden="1">#N/A</definedName>
    <definedName name="đf" hidden="1">{"'Sheet1'!$L$16"}</definedName>
    <definedName name="dfdsff" hidden="1">#REF!</definedName>
    <definedName name="DFHADHA" hidden="1">{"'Sheet1'!$L$16"}</definedName>
    <definedName name="đfsda" hidden="1">#REF!</definedName>
    <definedName name="dfsdf" hidden="1">{"'Sheet1'!$L$16"}</definedName>
    <definedName name="dgdgdge" hidden="1">{"'Sheet1'!$L$16"}</definedName>
    <definedName name="dgdhah" hidden="1">#REF!</definedName>
    <definedName name="Dia_Chi_Congty_E" hidden="1">#REF!</definedName>
    <definedName name="Dia_Chi_Congty_V" hidden="1">#REF!</definedName>
    <definedName name="Discount" hidden="1">#REF!</definedName>
    <definedName name="display_area_2" hidden="1">#REF!</definedName>
    <definedName name="Dk_1cot" hidden="1">#REF!</definedName>
    <definedName name="DM.KH">'[3]Danh muc'!$B$5:$B$450</definedName>
    <definedName name="DM_ChiTieu" hidden="1">#REF!</definedName>
    <definedName name="DM_ChiTieu1" hidden="1">#REF!</definedName>
    <definedName name="DM_KyHieu" hidden="1">[12]DM!$F$3:$F$6</definedName>
    <definedName name="DM_LoaiButToan" hidden="1">#REF!</definedName>
    <definedName name="DM_MaTK" hidden="1">OFFSET([12]DM!$D$2,1,0,IF(COUNTA([12]DM!$D$3:$D$1000)=0,1,COUNTA([12]DM!$D$3:$D$1000)),1)</definedName>
    <definedName name="DM_TK" hidden="1">OFFSET(#REF!,1,0,COUNTA(#REF!),7)</definedName>
    <definedName name="DM_TK2" hidden="1">OFFSET(#REF!,1,0,COUNTA(#REF!),6)</definedName>
    <definedName name="DM_TMCode" hidden="1">#N/A</definedName>
    <definedName name="DM_TMCode_TSCDHH" hidden="1">OFFSET([13]DM!$O$2,1,0,IF(COUNTA([13]DM!$O$3:$O$33)=0,1,COUNTA([13]DM!$D$3:$O$33)),1)</definedName>
    <definedName name="DM_TMCode_TSCDTTC" hidden="1">OFFSET([13]DM!$AA$2,1,0,IF(COUNTA([13]DM!$AA$3:$AA$33)=0,1,COUNTA([13]DM!$AA$3:$AA$33)),1)</definedName>
    <definedName name="DM_TMCode_TSCDVH" hidden="1">OFFSET([13]DM!$AM$2,1,0,IF(COUNTA([13]DM!$AM$3:$AM$33)=0,1,COUNTA([13]DM!$AM$3:$AM$33)),1)</definedName>
    <definedName name="DM_TMCode_VCSH" hidden="1">OFFSET([13]DM!$BA$2,1,0,IF(COUNTA([13]DM!$BA$3:$BA$33)=0,1,COUNTA([13]DM!$BA$3:$BA$33)),1)</definedName>
    <definedName name="DM_YKien" hidden="1">#REF!</definedName>
    <definedName name="doclb">#REF!</definedName>
    <definedName name="Document_array">{"ÿÿÿÿÿ"}</definedName>
    <definedName name="Documents_array">#REF!</definedName>
    <definedName name="DOI">#REF!</definedName>
    <definedName name="dolcb">#REF!</definedName>
    <definedName name="Don_Vi_Tinh_E" hidden="1">#REF!</definedName>
    <definedName name="Don_Vi_Tinh_V" hidden="1">#REF!</definedName>
    <definedName name="DS1p1vc">#REF!</definedName>
    <definedName name="ds1pnc">#REF!</definedName>
    <definedName name="ds1pvl">#REF!</definedName>
    <definedName name="ds3pctnc">#REF!</definedName>
    <definedName name="ds3pctvc">#REF!</definedName>
    <definedName name="ds3pctvl">#REF!</definedName>
    <definedName name="ds3pnc">#REF!</definedName>
    <definedName name="ds3pvl">#REF!</definedName>
    <definedName name="dsacs" hidden="1">{"'Sheet1'!$L$16"}</definedName>
    <definedName name="dsafkdsafjs" hidden="1">{#N/A,#N/A,TRUE,"BT M200 da 10x20"}</definedName>
    <definedName name="dsakhfiuwalsd" hidden="1">#REF!</definedName>
    <definedName name="dsds" hidden="1">{#N/A,#N/A,FALSE,"Title";#N/A,#N/A,FALSE,"Bal.sheet";#N/A,#N/A,FALSE,"Income";#N/A,#N/A,FALSE,"sale";#N/A,#N/A,FALSE,"cash";#N/A,#N/A,FALSE,"AR";#N/A,#N/A,FALSE,"AR-other";#N/A,#N/A,FALSE,"asset";#N/A,#N/A,FALSE,"Pre-Op";#N/A,#N/A,FALSE,"AP";#N/A,#N/A,FALSE,"Parent";#N/A,#N/A,FALSE,"Qty";#N/A,#N/A,FALSE,"COGS";#N/A,#N/A,FALSE,"GOH-Sell";#N/A,#N/A,FALSE,"Interest"}</definedName>
    <definedName name="dsfasdjfsafdsaf" hidden="1">#REF!</definedName>
    <definedName name="dsfs" hidden="1">{#N/A,#N/A,FALSE,"Aging Summary";#N/A,#N/A,FALSE,"Ratio Analysis";#N/A,#N/A,FALSE,"Test 120 Day Accts";#N/A,#N/A,FALSE,"Tickmarks"}</definedName>
    <definedName name="DSPK1p1nc">#REF!</definedName>
    <definedName name="DSPK1p1vl">#REF!</definedName>
    <definedName name="DSPK1pnc">#REF!</definedName>
    <definedName name="DSPK1pvl">#REF!</definedName>
    <definedName name="DSTD_Clear">#N/A</definedName>
    <definedName name="DSUMDATA">#REF!</definedName>
    <definedName name="dt">#REF!</definedName>
    <definedName name="DT_VKHNN">#REF!</definedName>
    <definedName name="DTCTANG_BD">#REF!</definedName>
    <definedName name="DTCTANG_HT_BD">#REF!</definedName>
    <definedName name="DTCTANG_HT_KT">#REF!</definedName>
    <definedName name="DTCTANG_KT">#REF!</definedName>
    <definedName name="dtdt">#REF!</definedName>
    <definedName name="dtich1">#REF!</definedName>
    <definedName name="dtich2">#REF!</definedName>
    <definedName name="dtich3">#REF!</definedName>
    <definedName name="dtich4">#REF!</definedName>
    <definedName name="dtich5">#REF!</definedName>
    <definedName name="dtich6">#REF!</definedName>
    <definedName name="DTKT3" hidden="1">{"'Sheet1'!$L$16"}</definedName>
    <definedName name="DUCKY_CO_CD">#REF!</definedName>
    <definedName name="DUCKY_NO_CD">#REF!</definedName>
    <definedName name="DUDKY_CO_CD">#REF!</definedName>
    <definedName name="DUDKY_NO_CD">#REF!</definedName>
    <definedName name="dulieu">#REF!</definedName>
    <definedName name="DUNG">#REF!</definedName>
    <definedName name="DUONG">#REF!</definedName>
    <definedName name="dvsdgvds" hidden="1">{"'Sheet1'!$L$16"}</definedName>
    <definedName name="DWPRICE" hidden="1">#REF!</definedName>
    <definedName name="DZHADH" hidden="1">{"'Sheet1'!$L$16"}</definedName>
    <definedName name="èdg" hidden="1">#REF!</definedName>
    <definedName name="eg" hidden="1">{"'Sheet1'!$L$16"}</definedName>
    <definedName name="êgeg" hidden="1">{"'Sheet1'!$L$16"}</definedName>
    <definedName name="egsf" hidden="1">{"'Sheet1'!$L$16"}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End_Page" hidden="1">#REF!</definedName>
    <definedName name="er">#REF!</definedName>
    <definedName name="er_1">#REF!</definedName>
    <definedName name="Eur_Diff">#REF!</definedName>
    <definedName name="ewewe" hidden="1">{"'Sheet1'!$L$16"}</definedName>
    <definedName name="ExactAddinConnection" hidden="1">"003"</definedName>
    <definedName name="ExactAddinConnection.002" hidden="1">"CPNT01;003;mengtalekk;1"</definedName>
    <definedName name="ExactAddinConnection.003" hidden="1">"CPNT01;006;mengtalekk;1"</definedName>
    <definedName name="ExactAddinConnection.034" hidden="1">"NOIVU;034;gl4;1"</definedName>
    <definedName name="ExactAddinConnection.200" hidden="1">"MAYCHU2;200;yen;0"</definedName>
    <definedName name="ExactAddinReports" hidden="1">2</definedName>
    <definedName name="_xlnm.Extract">#REF!</definedName>
    <definedName name="f" hidden="1">{"'Sheet1'!$L$16"}</definedName>
    <definedName name="f_Cap" localSheetId="0" hidden="1">IF(ISBLANK(CT_TMinh),0,IF(CT_TMinh="270",4,IF(CT_TMinh="440",5,IF(RIGHT(CT_TMinh,2)="00",1,IF(RIGHT(CT_TMinh,1)="0",2,3)))))</definedName>
    <definedName name="f_Cap" hidden="1">IF(ISBLANK(CT_TMinh),0,IF(CT_TMinh="270",4,IF(CT_TMinh="440",5,IF(RIGHT(CT_TMinh,2)="00",1,IF(RIGHT(CT_TMinh,1)="0",2,3)))))</definedName>
    <definedName name="F301.1" hidden="1">{"'Sheet1'!$L$16"}</definedName>
    <definedName name="f92F56">#REF!</definedName>
    <definedName name="fa" hidden="1">{"'Sheet1'!$L$16"}</definedName>
    <definedName name="FACTOR">#REF!</definedName>
    <definedName name="FCode" hidden="1">#REF!</definedName>
    <definedName name="fdff" hidden="1">{"'Sheet1'!$L$16"}</definedName>
    <definedName name="fff" hidden="1">{"'РП (2)'!$A$5:$S$150"}</definedName>
    <definedName name="fg" hidden="1">{"'Sheet1'!$L$16"}</definedName>
    <definedName name="fgh" hidden="1">{"'РП (2)'!$A$5:$S$150"}</definedName>
    <definedName name="fghh" hidden="1">{"'РП (2)'!$A$5:$S$150"}</definedName>
    <definedName name="fgn" hidden="1">{"'Sheet1'!$L$16"}</definedName>
    <definedName name="Fill" hidden="1">#REF!</definedName>
    <definedName name="finclb">#REF!</definedName>
    <definedName name="FJY" hidden="1">{"'Sheet1'!$L$16"}</definedName>
    <definedName name="fml_CDKT_NN_DcCo" localSheetId="0" hidden="1">SUMIF(NN_CDCo,[14]Tong_hop!$B1,NN_SoDieuChinh)</definedName>
    <definedName name="fml_CDKT_NN_DcCo" hidden="1">SUMIF(NN_CDCo,[14]Tong_hop!$B1,NN_SoDieuChinh)</definedName>
    <definedName name="fml_CDKT_NN_DcNo" localSheetId="0" hidden="1">SUMIF(NN_CDNo,[14]Tong_hop!$B1,NN_SoDieuChinh)</definedName>
    <definedName name="fml_CDKT_NN_DcNo" hidden="1">SUMIF(NN_CDNo,[14]Tong_hop!$B1,NN_SoDieuChinh)</definedName>
    <definedName name="fml_CDKT_NT_DcCo" localSheetId="0" hidden="1">SUMIF(NT_CDCo,[14]Tong_hop!$B1,NT_SoDieuChinh)</definedName>
    <definedName name="fml_CDKT_NT_DcCo" hidden="1">SUMIF(NT_CDCo,[14]Tong_hop!$B1,NT_SoDieuChinh)</definedName>
    <definedName name="fml_CDKT_NT_DcNo" localSheetId="0" hidden="1">SUMIF(NT_CDNo,[14]Tong_hop!$B1,NT_SoDieuChinh)</definedName>
    <definedName name="fml_CDKT_NT_DcNo" hidden="1">SUMIF(NT_CDNo,[14]Tong_hop!$B1,NT_SoDieuChinh)</definedName>
    <definedName name="fml_ChuoiDK" hidden="1">IF(ISERROR(FIND("*",#REF!&amp;"-"&amp;#REF!)),#REF!&amp;"-"&amp;#REF!,REPLACE(#REF!&amp;"-"&amp;#REF!,FIND("*",#REF!&amp;"-"&amp;#REF!),1,""))</definedName>
    <definedName name="fml_DoRongCT" localSheetId="0" hidden="1">LEN(CT_TMinh)</definedName>
    <definedName name="fml_DoRongCT" hidden="1">LEN(CT_TMinh)</definedName>
    <definedName name="fml_KQKD_NN_DcCo" localSheetId="0" hidden="1">SUMIF(NN_KQCo,[14]Tong_hop!$B1,NN_SoDieuChinh)</definedName>
    <definedName name="fml_KQKD_NN_DcCo" hidden="1">SUMIF(NN_KQCo,[14]Tong_hop!$B1,NN_SoDieuChinh)</definedName>
    <definedName name="fml_KQKD_NN_DcNo" localSheetId="0" hidden="1">SUMIF(NN_KQNo,[14]Tong_hop!$B1,NN_SoDieuChinh)</definedName>
    <definedName name="fml_KQKD_NN_DcNo" hidden="1">SUMIF(NN_KQNo,[14]Tong_hop!$B1,NN_SoDieuChinh)</definedName>
    <definedName name="fml_KQKD_NT_DcCo" localSheetId="0" hidden="1">SUMIF(NT_KQCo,[14]Tong_hop!$B1,NT_SoDieuChinh)</definedName>
    <definedName name="fml_KQKD_NT_DcCo" hidden="1">SUMIF(NT_KQCo,[14]Tong_hop!$B1,NT_SoDieuChinh)</definedName>
    <definedName name="fml_KQKD_NT_DcNo" localSheetId="0" hidden="1">SUMIF(NT_KQNo,[14]Tong_hop!$B1,NT_SoDieuChinh)</definedName>
    <definedName name="fml_KQKD_NT_DcNo" hidden="1">SUMIF(NT_KQNo,[14]Tong_hop!$B1,NT_SoDieuChinh)</definedName>
    <definedName name="fml_LCTT_KT" hidden="1">#N/A</definedName>
    <definedName name="fml_LCTT_NN_DcCo" localSheetId="0" hidden="1" xml:space="preserve"> SUMIF(NN_DCCo,[14]Tong_hop!$B1,NN_SoDieuChinh)</definedName>
    <definedName name="fml_LCTT_NN_DcCo" hidden="1" xml:space="preserve"> SUMIF(NN_DCCo,[14]Tong_hop!$B1,NN_SoDieuChinh)</definedName>
    <definedName name="fml_LCTT_NN_DcNo" localSheetId="0" hidden="1" xml:space="preserve"> SUMIF(NN_DCNo,[14]Tong_hop!$B1,NN_SoDieuChinh)</definedName>
    <definedName name="fml_LCTT_NN_DcNo" hidden="1" xml:space="preserve"> SUMIF(NN_DCNo,[14]Tong_hop!$B1,NN_SoDieuChinh)</definedName>
    <definedName name="fml_LCTT_NT_DcCo" localSheetId="0" hidden="1" xml:space="preserve"> SUMIF(NT_DCCo,[14]Tong_hop!$B1,NT_SoDieuChinh)</definedName>
    <definedName name="fml_LCTT_NT_DcCo" hidden="1" xml:space="preserve"> SUMIF(NT_DCCo,[14]Tong_hop!$B1,NT_SoDieuChinh)</definedName>
    <definedName name="fml_LCTT_NT_DcNo" localSheetId="0" hidden="1" xml:space="preserve"> SUMIF(NT_DCNo,[14]Tong_hop!$B1,NT_SoDieuChinh)</definedName>
    <definedName name="fml_LCTT_NT_DcNo" hidden="1" xml:space="preserve"> SUMIF(NT_DCNo,[14]Tong_hop!$B1,NT_SoDieuChinh)</definedName>
    <definedName name="fml_STT" hidden="1">SUBTOTAL(103,#REF!)</definedName>
    <definedName name="fml_TmChiTieu_CDKT" hidden="1">#N/A</definedName>
    <definedName name="fml_TmChiTieu_CDKT_DB" hidden="1">#N/A</definedName>
    <definedName name="fml_TMChiTieu_CDKT_VungDk" hidden="1">#N/A</definedName>
    <definedName name="fml_TMChiTieu_CDKT_VungDkDB" hidden="1">#N/A</definedName>
    <definedName name="fml_TMChiTieu_KQKD" hidden="1">#N/A</definedName>
    <definedName name="fml2_LCGT_KN" hidden="1">IF(ISBLANK(#REF!),0,IF(ISERROR(VLOOKUP(#REF!,CT_LCGT,4,0)),0,VLOOKUP(#REF!,CT_LCGT,4,0)))</definedName>
    <definedName name="fml2_LCTT_KN" hidden="1">#N/A</definedName>
    <definedName name="FRate">#REF!</definedName>
    <definedName name="Frequency">[15]Lists!$A$21:$A$25</definedName>
    <definedName name="frtyiri" hidden="1">{"'Sheet1'!$L$16"}</definedName>
    <definedName name="fsdfdsf" hidden="1">{"'Sheet1'!$L$16"}</definedName>
    <definedName name="ftrjk" hidden="1">{"'Sheet1'!$L$16"}</definedName>
    <definedName name="ftyiryiu" hidden="1">{"'Sheet1'!$L$16"}</definedName>
    <definedName name="G">#REF!</definedName>
    <definedName name="G_ME">#REF!</definedName>
    <definedName name="GAM">#REF!</definedName>
    <definedName name="Gbp_Diff">#REF!</definedName>
    <definedName name="gdgdvd" hidden="1">{"'Sheet1'!$L$16"}</definedName>
    <definedName name="GEG" hidden="1">{"'Sheet1'!$L$16"}</definedName>
    <definedName name="gegegedg" hidden="1">{"'Sheet1'!$L$16"}</definedName>
    <definedName name="get_LCTT_KN" localSheetId="0" hidden="1">IF(ISBLANK([14]Tong_hop!$D1),0,IF(ISNA(HLOOKUP([14]Tong_hop!$D1,CT_LCTT,2,0)),0,HLOOKUP([14]Tong_hop!$D1,CT_LCTT,2,0)))</definedName>
    <definedName name="get_LCTT_KN" hidden="1">IF(ISBLANK([14]Tong_hop!$D1),0,IF(ISNA(HLOOKUP([14]Tong_hop!$D1,CT_LCTT,2,0)),0,HLOOKUP([14]Tong_hop!$D1,CT_LCTT,2,0)))</definedName>
    <definedName name="gffg" hidden="1">{"'Sheet1'!$L$16"}</definedName>
    <definedName name="gfg" hidden="1">{"'РП (2)'!$A$5:$S$150"}</definedName>
    <definedName name="gfsfsfafadsf" hidden="1">{"'Sheet1'!$L$16"}</definedName>
    <definedName name="gg" hidden="1">{"'Sheet1'!$L$16"}</definedName>
    <definedName name="ggd" hidden="1">{"'Sheet1'!$L$16"}</definedName>
    <definedName name="GIA" hidden="1">{#N/A,#N/A,FALSE,"Chi tiÆt"}</definedName>
    <definedName name="Gia_CT">#REF!</definedName>
    <definedName name="Giá_mua">[3]DATA!$J$6:$J$460</definedName>
    <definedName name="Giá_mua_lại">[3]DATA!$AA$6:$AA$523</definedName>
    <definedName name="Giá_mua_lại_3">[3]DATA!$AM$6:$AM$523</definedName>
    <definedName name="Giá_mua_lại2">[3]DATA!$AG$6:$AG$523</definedName>
    <definedName name="gia_tien">#REF!</definedName>
    <definedName name="gia_tien_BTN">#REF!</definedName>
    <definedName name="Gia_VT">#REF!</definedName>
    <definedName name="GIAM">#REF!</definedName>
    <definedName name="GIANG">#REF!</definedName>
    <definedName name="GiaoVien">'[7]#REF'!$A$2:$AK$8</definedName>
    <definedName name="GiaTriTP_2_CP" hidden="1">#REF!</definedName>
    <definedName name="GIAVLIEUTN">#REF!</definedName>
    <definedName name="gienghazamaQ1">#REF!</definedName>
    <definedName name="gienghazamaQ2">#REF!</definedName>
    <definedName name="giengPM3Q1">#REF!</definedName>
    <definedName name="giengPM3T3">#REF!</definedName>
    <definedName name="Giocong">#REF!</definedName>
    <definedName name="gjhg" hidden="1">{"'Sheet1'!$L$16"}</definedName>
    <definedName name="gl3p">#REF!</definedName>
    <definedName name="GTCL_TSCD_TCHAP" hidden="1">#REF!</definedName>
    <definedName name="GTDTCTANG_HT_NC_BD">#REF!</definedName>
    <definedName name="GTDTCTANG_HT_NC_KT">#REF!</definedName>
    <definedName name="GTDTCTANG_HT_VL_BD">#REF!</definedName>
    <definedName name="GTDTCTANG_HT_VL_KT">#REF!</definedName>
    <definedName name="GTDTCTANG_NC_BD">#REF!</definedName>
    <definedName name="GTDTCTANG_NC_KT">#REF!</definedName>
    <definedName name="GTDTCTANG_VL_BD">#REF!</definedName>
    <definedName name="GTDTCTANG_VL_KT">#REF!</definedName>
    <definedName name="Gthe">#REF!</definedName>
    <definedName name="GtriHTK_HoanNhapDP" hidden="1">#REF!</definedName>
    <definedName name="GtriHTK_TheChap" hidden="1">#REF!</definedName>
    <definedName name="GTXL">#REF!</definedName>
    <definedName name="h" hidden="1">{"'Sheet1'!$L$16"}</definedName>
    <definedName name="H_THUCHTHH">#REF!</definedName>
    <definedName name="H_THUCTT">#REF!</definedName>
    <definedName name="HA">#REF!</definedName>
    <definedName name="HA.pL">#REF!</definedName>
    <definedName name="HA.pL2">#REF!</definedName>
    <definedName name="haiacc" hidden="1">{"'Sheet1'!$L$16"}</definedName>
    <definedName name="haKK" hidden="1">{"'Sheet1'!$L$16"}</definedName>
    <definedName name="hang">#REF!</definedName>
    <definedName name="hanh" hidden="1">{"'Sheet1'!$L$16"}</definedName>
    <definedName name="Hanhkiem">#REF!</definedName>
    <definedName name="HAØ">#REF!</definedName>
    <definedName name="haoif" hidden="1">{"'Sheet1'!$L$16"}</definedName>
    <definedName name="HapCKVA">#REF!</definedName>
    <definedName name="HapCKvar">#REF!</definedName>
    <definedName name="HapCKW">#REF!</definedName>
    <definedName name="HapIKVA">#REF!</definedName>
    <definedName name="HapIKvar">#REF!</definedName>
    <definedName name="HapIKW">#REF!</definedName>
    <definedName name="HapKVA">#REF!</definedName>
    <definedName name="HapSKVA">#REF!</definedName>
    <definedName name="HapSKW">#REF!</definedName>
    <definedName name="HCM">#REF!</definedName>
    <definedName name="HCNA" hidden="1">{"'Sheet1'!$L$16"}</definedName>
    <definedName name="Heä_soá_laép_xaø_H">1.7</definedName>
    <definedName name="heä_soá_sình_laày">#REF!</definedName>
    <definedName name="Hello">#REF!</definedName>
    <definedName name="Helo">#REF!</definedName>
    <definedName name="hethongthoatnuocngoainha" hidden="1">#REF!</definedName>
    <definedName name="hfjjgjgjg" hidden="1">{"'Sheet1'!$L$16"}</definedName>
    <definedName name="hghy6" hidden="1">{"'РП (2)'!$A$5:$S$150"}</definedName>
    <definedName name="hhhh" hidden="1">{"'Sheet1'!$L$16"}</definedName>
    <definedName name="hhhhhhhhhhh" hidden="1">{"'Sheet1'!$L$16"}</definedName>
    <definedName name="HHTT">#REF!</definedName>
    <definedName name="Hi">#REF!</definedName>
    <definedName name="HiddenRows" hidden="1">#REF!</definedName>
    <definedName name="hien">#REF!</definedName>
    <definedName name="HIEN1">#REF!</definedName>
    <definedName name="Hiencot">#REF!</definedName>
    <definedName name="Hiendong">#REF!</definedName>
    <definedName name="hieu" hidden="1">{#N/A,#N/A,FALSE,"Sheet1";#N/A,#N/A,FALSE,"Sheet1";#N/A,#N/A,FALSE,"Sheet1"}</definedName>
    <definedName name="HIFE">#REF!</definedName>
    <definedName name="HIFR">#REF!</definedName>
    <definedName name="Hinh_thuc">#REF!</definedName>
    <definedName name="HJ" hidden="1">#REF!</definedName>
    <definedName name="hjjkl" hidden="1">{"'Sheet1'!$L$16"}</definedName>
    <definedName name="hjngbvc" hidden="1">{"'Sheet1'!$L$16"}</definedName>
    <definedName name="HM">#REF!</definedName>
    <definedName name="HOA">#REF!</definedName>
    <definedName name="HOAI">#REF!</definedName>
    <definedName name="HOAT">#REF!</definedName>
    <definedName name="Hocluc">#REF!</definedName>
    <definedName name="HOME_MANP">#REF!</definedName>
    <definedName name="HOMEOFFICE_COST">#REF!</definedName>
    <definedName name="hong" hidden="1">{"'Sheet1'!$L$16"}</definedName>
    <definedName name="HopDong">#REF!</definedName>
    <definedName name="HS">#REF!</definedName>
    <definedName name="HSCT3">0.1</definedName>
    <definedName name="hsdc1">#REF!</definedName>
    <definedName name="HSDN">2.5</definedName>
    <definedName name="hsduuiejkdf" hidden="1">{"'Sheet1'!$L$16"}</definedName>
    <definedName name="HSHH">#REF!</definedName>
    <definedName name="HSHHUT">#REF!</definedName>
    <definedName name="hsk">#REF!</definedName>
    <definedName name="HSKK35">#REF!</definedName>
    <definedName name="HSLX">#REF!</definedName>
    <definedName name="HSLXH">1.7</definedName>
    <definedName name="HSLXP">#REF!</definedName>
    <definedName name="HSSL">#REF!</definedName>
    <definedName name="hsss" hidden="1">{"'Sheet1'!$L$16"}</definedName>
    <definedName name="HSVC1">#REF!</definedName>
    <definedName name="HSVC2">#REF!</definedName>
    <definedName name="HSVC3">#REF!</definedName>
    <definedName name="htg" hidden="1">{#N/A,#N/A,TRUE,"BT M200 da 10x20"}</definedName>
    <definedName name="HTHH">#REF!</definedName>
    <definedName name="HTLM" hidden="1">{"'РП (2)'!$A$5:$S$150"}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TNC">#REF!</definedName>
    <definedName name="HTthang10">{"Book1"}</definedName>
    <definedName name="HTVL">#REF!</definedName>
    <definedName name="hung" hidden="1">{"'Sheet1'!$L$16"}</definedName>
    <definedName name="HUONG">#REF!</definedName>
    <definedName name="huy" hidden="1">{"'Sheet1'!$L$16"}</definedName>
    <definedName name="HUYEN">#REF!</definedName>
    <definedName name="I">#REF!</definedName>
    <definedName name="IDLAB_COST">#REF!</definedName>
    <definedName name="Idm">#REF!</definedName>
    <definedName name="iii" hidden="1">{"'Sheet1'!$L$16"}</definedName>
    <definedName name="IIIIIIIIIIIIIIII" hidden="1">{"'Sheet1'!$L$16"}</definedName>
    <definedName name="IND_LAB">#REF!</definedName>
    <definedName name="INDIVIDUAL">#REF!</definedName>
    <definedName name="INDMANP">#REF!</definedName>
    <definedName name="intern" hidden="1">{"'Sheet1'!$L$16"}</definedName>
    <definedName name="Inventory">#REF!</definedName>
    <definedName name="IP" hidden="1">{"'Sheet1'!$L$16"}</definedName>
    <definedName name="IPE" hidden="1">{"'Sheet1'!$L$16"}</definedName>
    <definedName name="IPED" hidden="1">{"'Sheet1'!$L$16"}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BROKER_REC_NO_REUT" hidden="1">"c5315"</definedName>
    <definedName name="IQ_AVG_BROKER_REC_REUT" hidden="1">"c3630"</definedName>
    <definedName name="IQ_AVG_DAILY_VOL" hidden="1">"c65"</definedName>
    <definedName name="IQ_AVG_INDUSTRY_REC" hidden="1">"c4455"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ROK_COMMISSION" hidden="1">"c3514"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REV" hidden="1">"c4068"</definedName>
    <definedName name="IQ_BUS_SEG_REV_ABS" hidden="1">"c4090"</definedName>
    <definedName name="IQ_BUS_SEG_REV_TOTAL" hidden="1">"c4106"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FLOW_ACT_OR_EST" hidden="1">"c4154"</definedName>
    <definedName name="IQ_CASH_INTEREST" hidden="1">"c120"</definedName>
    <definedName name="IQ_CASH_INVEST" hidden="1">"c121"</definedName>
    <definedName name="IQ_CASH_OPER" hidden="1">"c122"</definedName>
    <definedName name="IQ_CASH_OPER_ACT_OR_EST" hidden="1">"c4164"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OSITS_INTEREST_SECURITIES" hidden="1">"c5509"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REUT" hidden="1">"c5314"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EQ_INC" hidden="1">"c3498"</definedName>
    <definedName name="IQ_EBIT_EQ_INC_EXCL_SBC" hidden="1">"c3502"</definedName>
    <definedName name="IQ_EBIT_EXCL_SBC" hidden="1">"c3082"</definedName>
    <definedName name="IQ_EBIT_GW_ACT_OR_EST" hidden="1">"c4306"</definedName>
    <definedName name="IQ_EBIT_INT" hidden="1">"c360"</definedName>
    <definedName name="IQ_EBIT_MARGIN" hidden="1">"c359"</definedName>
    <definedName name="IQ_EBIT_OVER_IE" hidden="1">"c1369"</definedName>
    <definedName name="IQ_EBIT_SBC_ACT_OR_EST" hidden="1">"c4316"</definedName>
    <definedName name="IQ_EBIT_SBC_GW_ACT_OR_EST" hidden="1">"c4320"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REUT" hidden="1">"c3640"</definedName>
    <definedName name="IQ_EBITDA_EXCL_SBC" hidden="1">"c3081"</definedName>
    <definedName name="IQ_EBITDA_HIGH_EST" hidden="1">"c370"</definedName>
    <definedName name="IQ_EBITDA_HIGH_EST_REUT" hidden="1">"c3642"</definedName>
    <definedName name="IQ_EBITDA_INT" hidden="1">"c373"</definedName>
    <definedName name="IQ_EBITDA_LOW_EST" hidden="1">"c371"</definedName>
    <definedName name="IQ_EBITDA_LOW_EST_REUT" hidden="1">"c3643"</definedName>
    <definedName name="IQ_EBITDA_MARGIN" hidden="1">"c372"</definedName>
    <definedName name="IQ_EBITDA_MEDIAN_EST" hidden="1">"c1663"</definedName>
    <definedName name="IQ_EBITDA_MEDIAN_EST_REUT" hidden="1">"c3641"</definedName>
    <definedName name="IQ_EBITDA_NUM_EST" hidden="1">"c374"</definedName>
    <definedName name="IQ_EBITDA_NUM_EST_REUT" hidden="1">"c3644"</definedName>
    <definedName name="IQ_EBITDA_OVER_TOTAL_IE" hidden="1">"c1371"</definedName>
    <definedName name="IQ_EBITDA_SBC_ACT_OR_EST" hidden="1">"c4337"</definedName>
    <definedName name="IQ_EBITDA_STDDEV_EST" hidden="1">"c375"</definedName>
    <definedName name="IQ_EBITDA_STDDEV_EST_REUT" hidden="1">"c3645"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SBC_ACT_OR_EST" hidden="1">"c4350"</definedName>
    <definedName name="IQ_EBT_SBC_GW_ACT_OR_EST" hidden="1">"c4354"</definedName>
    <definedName name="IQ_EBT_UTI" hidden="1">"c390"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EST_REUT" hidden="1">"c5453"</definedName>
    <definedName name="IQ_EPS_HIGH_EST" hidden="1">"c400"</definedName>
    <definedName name="IQ_EPS_HIGH_EST_REUT" hidden="1">"c5454"</definedName>
    <definedName name="IQ_EPS_LOW_EST" hidden="1">"c401"</definedName>
    <definedName name="IQ_EPS_LOW_EST_REUT" hidden="1">"c5455"</definedName>
    <definedName name="IQ_EPS_MEDIAN_EST" hidden="1">"c1661"</definedName>
    <definedName name="IQ_EPS_MEDIAN_EST_REUT" hidden="1">"c5456"</definedName>
    <definedName name="IQ_EPS_NORM" hidden="1">"c1902"</definedName>
    <definedName name="IQ_EPS_NUM_EST" hidden="1">"c402"</definedName>
    <definedName name="IQ_EPS_NUM_EST_REUT" hidden="1">"c5451"</definedName>
    <definedName name="IQ_EPS_SBC_ACT_OR_EST" hidden="1">"c4376"</definedName>
    <definedName name="IQ_EPS_SBC_GW_ACT_OR_EST" hidden="1">"c4380"</definedName>
    <definedName name="IQ_EPS_STDDEV_EST" hidden="1">"c403"</definedName>
    <definedName name="IQ_EPS_STDDEV_EST_REUT" hidden="1">"c5452"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CURRENCY" hidden="1">"c2140"</definedName>
    <definedName name="IQ_EST_CURRENCY_REUT" hidden="1">"c5437"</definedName>
    <definedName name="IQ_EST_DATE" hidden="1">"c1634"</definedName>
    <definedName name="IQ_EST_DATE_REUT" hidden="1">"c5438"</definedName>
    <definedName name="IQ_EST_EPS_GROWTH_1YR" hidden="1">"c1636"</definedName>
    <definedName name="IQ_EST_EPS_GROWTH_1YR_REUT" hidden="1">"c3646"</definedName>
    <definedName name="IQ_EST_EPS_GROWTH_5YR" hidden="1">"c1655"</definedName>
    <definedName name="IQ_EST_EPS_GROWTH_5YR_REUT" hidden="1">"c3633"</definedName>
    <definedName name="IQ_EST_EPS_GROWTH_Q_1YR" hidden="1">"c1641"</definedName>
    <definedName name="IQ_EST_EPS_GROWTH_Q_1YR_REUT" hidden="1">"c5410"</definedName>
    <definedName name="IQ_EST_VENDOR" hidden="1">"c5564"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ADJ_ACT_OR_EST" hidden="1">"c4435"</definedName>
    <definedName name="IQ_FFO_PAYOUT_RATIO" hidden="1">"c3492"</definedName>
    <definedName name="IQ_FFO_SHARE_ACT_OR_EST" hidden="1">"c4446"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DEBT_TOTAL" hidden="1">"c5656"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REV" hidden="1">"c437"</definedName>
    <definedName name="IQ_FIN_DIV_ST_DEBT_TOTAL" hidden="1">"c5527"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_TARGET_PRICE_REUT" hidden="1">"c5317"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DUSTRY" hidden="1">"c3601"</definedName>
    <definedName name="IQ_INDUSTRY_GROUP" hidden="1">"c3602"</definedName>
    <definedName name="IQ_INDUSTRY_SECTOR" hidden="1">"c3603"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REUT" hidden="1">"c5318"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CAPEX_ACT_OR_EST" hidden="1">"c4458"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DIAN_TARGET_PRICE" hidden="1">"c1650"</definedName>
    <definedName name="IQ_MEDIAN_TARGET_PRICE_REUT" hidden="1">"c5316"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REUT" hidden="1">"c4048"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BC_ACT_OR_EST" hidden="1">"c4474"</definedName>
    <definedName name="IQ_NI_SBC_GW_ACT_OR_EST" hidden="1">"c4478"</definedName>
    <definedName name="IQ_NI_SFAS" hidden="1">"c795"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REUT" hidden="1">"c4049"</definedName>
    <definedName name="IQ_PE_NORMALIZED" hidden="1">"c2207"</definedName>
    <definedName name="IQ_PE_RATIO" hidden="1">"c1610"</definedName>
    <definedName name="IQ_PEG_FWD" hidden="1">"c1863"</definedName>
    <definedName name="IQ_PEG_FWD_REUT" hidden="1">"c4052"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_TARGET_REUT" hidden="1">"c3631"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CURRING_PROFIT_ACT_OR_EST" hidden="1">"c4507"</definedName>
    <definedName name="IQ_RECURRING_PROFIT_SHARE_ACT_OR_EST" hidden="1">"c4508"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STDDEV_EST_REUT" hidden="1">"c3639"</definedName>
    <definedName name="IQ_REV_UTI" hidden="1">"c1125"</definedName>
    <definedName name="IQ_REVENUE" hidden="1">"c1422"</definedName>
    <definedName name="IQ_REVENUE_EST" hidden="1">"c1126"</definedName>
    <definedName name="IQ_REVENUE_EST_REUT" hidden="1">"c3634"</definedName>
    <definedName name="IQ_REVENUE_HIGH_EST" hidden="1">"c1127"</definedName>
    <definedName name="IQ_REVENUE_HIGH_EST_REUT" hidden="1">"c3636"</definedName>
    <definedName name="IQ_REVENUE_LOW_EST" hidden="1">"c1128"</definedName>
    <definedName name="IQ_REVENUE_LOW_EST_REUT" hidden="1">"c3637"</definedName>
    <definedName name="IQ_REVENUE_MEDIAN_EST" hidden="1">"c1662"</definedName>
    <definedName name="IQ_REVENUE_MEDIAN_EST_REUT" hidden="1">"c3635"</definedName>
    <definedName name="IQ_REVENUE_NUM_EST" hidden="1">"c1129"</definedName>
    <definedName name="IQ_REVENUE_NUM_EST_REUT" hidden="1">"c3638"</definedName>
    <definedName name="IQ_REVISION_DATE_" hidden="1">39545.4586574074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_PURCHASED_RESELL" hidden="1">"c5513"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_BANK" hidden="1">"c2637"</definedName>
    <definedName name="IQ_SP_BANK_ACTION" hidden="1">"c2636"</definedName>
    <definedName name="IQ_SP_BANK_DATE" hidden="1">"c2635"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NUM_REUT" hidden="1">"c5319"</definedName>
    <definedName name="IQ_TARGET_PRICE_STDDEV" hidden="1">"c1654"</definedName>
    <definedName name="IQ_TARGET_PRICE_STDDEV_REUT" hidden="1">"c5320"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BITDA_FWD_REUT" hidden="1">"c4050"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REUT" hidden="1">"c4051"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ANS" hidden="1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ING_CAP" hidden="1">"c3494"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S" hidden="1">{"'Sheet1'!$L$16"}</definedName>
    <definedName name="j">#REF!</definedName>
    <definedName name="j356C8">#REF!</definedName>
    <definedName name="jj" hidden="1">{"'РП (2)'!$A$5:$S$150"}</definedName>
    <definedName name="JUN" hidden="1">{"'Sheet1'!$L$16"}</definedName>
    <definedName name="K">#REF!</definedName>
    <definedName name="K.A" hidden="1">{"'Sheet1'!$L$16"}</definedName>
    <definedName name="k2b">#REF!</definedName>
    <definedName name="kBNT" hidden="1">{"'РП (2)'!$A$5:$S$150"}</definedName>
    <definedName name="kcong">#REF!</definedName>
    <definedName name="KetQua">'[7]#REF'!$B$1:$I$14</definedName>
    <definedName name="KgBM">#REF!</definedName>
    <definedName name="Kgcot">#REF!</definedName>
    <definedName name="KgCTd4">#REF!</definedName>
    <definedName name="KgCTt4">#REF!</definedName>
    <definedName name="Kgdamd4">#REF!</definedName>
    <definedName name="Kgdamt4">#REF!</definedName>
    <definedName name="Kgmong">#REF!</definedName>
    <definedName name="KgNXOLdk">#REF!</definedName>
    <definedName name="Kgsan">#REF!</definedName>
    <definedName name="KH">#REF!</definedName>
    <definedName name="KH_Chang">#REF!</definedName>
    <definedName name="KHDau" hidden="1">#REF!</definedName>
    <definedName name="KhI">'[7]#REF'!$B$5:$J$19</definedName>
    <definedName name="KhII">'[7]#REF'!$K$5:$S$19</definedName>
    <definedName name="KhIII">'[7]#REF'!$T$5:$AB$19</definedName>
    <definedName name="KhIV">'[7]#REF'!$AC$5:$AK$19</definedName>
    <definedName name="KHSX" hidden="1">{"'Sheet1'!$L$16"}</definedName>
    <definedName name="khth11" hidden="1">{"'Sheet1'!$L$16"}</definedName>
    <definedName name="KhuyenmaiUPS">"AutoShape 264"</definedName>
    <definedName name="KhV">'[7]#REF'!$AL$5:$AT$19</definedName>
    <definedName name="Kieu_chan_ky" hidden="1">#REF!</definedName>
    <definedName name="Kinh_Gui_E" hidden="1">#REF!</definedName>
    <definedName name="Kinh_Gui_V" hidden="1">#REF!</definedName>
    <definedName name="kjhfsdkjgh">#REF!</definedName>
    <definedName name="kkkkkkkk" hidden="1">#REF!</definedName>
    <definedName name="kl_ME">#REF!</definedName>
    <definedName name="klk" hidden="1">{"'Sheet1'!$L$16"}</definedName>
    <definedName name="KLTHDN">#REF!</definedName>
    <definedName name="KLVANKHUON">#REF!</definedName>
    <definedName name="KLVL1">#REF!</definedName>
    <definedName name="KN_1111" hidden="1">#REF!</definedName>
    <definedName name="KN_1112" hidden="1">#REF!</definedName>
    <definedName name="KN_1113" hidden="1">#REF!</definedName>
    <definedName name="KN_1121" hidden="1">#REF!</definedName>
    <definedName name="KN_1122" hidden="1">#REF!</definedName>
    <definedName name="KN_1123" hidden="1">#REF!</definedName>
    <definedName name="KN_1131" hidden="1">#REF!</definedName>
    <definedName name="KN_1132" hidden="1">#REF!</definedName>
    <definedName name="KN_1211" hidden="1">#REF!</definedName>
    <definedName name="KN_1212" hidden="1">#REF!</definedName>
    <definedName name="KN_121t" hidden="1">#REF!</definedName>
    <definedName name="KN_1281" hidden="1">#REF!</definedName>
    <definedName name="KN_1288" hidden="1">#REF!</definedName>
    <definedName name="KN_128t" hidden="1">#REF!</definedName>
    <definedName name="KN_129" hidden="1">#REF!</definedName>
    <definedName name="KN_1361bd" hidden="1">#REF!</definedName>
    <definedName name="KN_1368ad" hidden="1">#REF!</definedName>
    <definedName name="KN_1368ad1" hidden="1">#REF!</definedName>
    <definedName name="KN_1368bd" hidden="1">#REF!</definedName>
    <definedName name="KN_1368bd1" hidden="1">#REF!</definedName>
    <definedName name="KN_1385ad" hidden="1">#REF!</definedName>
    <definedName name="KN_1385bn" hidden="1">#REF!</definedName>
    <definedName name="KN_1388a1" hidden="1">#REF!</definedName>
    <definedName name="KN_1388ad1" hidden="1">#REF!</definedName>
    <definedName name="KN_1388ad2" hidden="1">#REF!</definedName>
    <definedName name="KN_1388an" hidden="1">#REF!</definedName>
    <definedName name="KN_1388b1" hidden="1">#REF!</definedName>
    <definedName name="KN_1388bn" hidden="1">#REF!</definedName>
    <definedName name="KN_139d" hidden="1">#REF!</definedName>
    <definedName name="KN_139n" hidden="1">#REF!</definedName>
    <definedName name="KN_141a" hidden="1">#REF!</definedName>
    <definedName name="KN_141b" hidden="1">#REF!</definedName>
    <definedName name="KN_144" hidden="1">#REF!</definedName>
    <definedName name="KN_151" hidden="1">#REF!</definedName>
    <definedName name="KN_152" hidden="1">#REF!</definedName>
    <definedName name="KN_153" hidden="1">#REF!</definedName>
    <definedName name="KN_154" hidden="1">#REF!</definedName>
    <definedName name="KN_155" hidden="1">#REF!</definedName>
    <definedName name="KN_1561" hidden="1">#REF!</definedName>
    <definedName name="KN_1562" hidden="1">#REF!</definedName>
    <definedName name="KN_1567" hidden="1">#REF!</definedName>
    <definedName name="KN_159" hidden="1">#REF!</definedName>
    <definedName name="KN_2111" hidden="1">#REF!</definedName>
    <definedName name="KN_2112" hidden="1">#REF!</definedName>
    <definedName name="KN_2113" hidden="1">#REF!</definedName>
    <definedName name="KN_2114" hidden="1">#REF!</definedName>
    <definedName name="KN_2115" hidden="1">#REF!</definedName>
    <definedName name="KN_2118" hidden="1">#REF!</definedName>
    <definedName name="KN_2121" hidden="1">#REF!</definedName>
    <definedName name="KN_2122" hidden="1">#REF!</definedName>
    <definedName name="KN_2123" hidden="1">#REF!</definedName>
    <definedName name="KN_2124" hidden="1">#REF!</definedName>
    <definedName name="KN_2125" hidden="1">#REF!</definedName>
    <definedName name="KN_2128" hidden="1">#REF!</definedName>
    <definedName name="KN_2131" hidden="1">#REF!</definedName>
    <definedName name="KN_2132" hidden="1">#REF!</definedName>
    <definedName name="KN_2133" hidden="1">#REF!</definedName>
    <definedName name="KN_2134" hidden="1">#REF!</definedName>
    <definedName name="KN_2135" hidden="1">#REF!</definedName>
    <definedName name="KN_2136" hidden="1">#REF!</definedName>
    <definedName name="KN_2138" hidden="1">#REF!</definedName>
    <definedName name="KN_21411" hidden="1">#REF!</definedName>
    <definedName name="KN_21412" hidden="1">#REF!</definedName>
    <definedName name="KN_21413" hidden="1">#REF!</definedName>
    <definedName name="KN_21414" hidden="1">#REF!</definedName>
    <definedName name="KN_21415" hidden="1">#REF!</definedName>
    <definedName name="KN_21418" hidden="1">#REF!</definedName>
    <definedName name="KN_21421" hidden="1">#REF!</definedName>
    <definedName name="KN_21422" hidden="1">#REF!</definedName>
    <definedName name="KN_21423" hidden="1">#REF!</definedName>
    <definedName name="KN_21424" hidden="1">#REF!</definedName>
    <definedName name="KN_21425" hidden="1">#REF!</definedName>
    <definedName name="KN_21428" hidden="1">#REF!</definedName>
    <definedName name="KN_21431" hidden="1">#REF!</definedName>
    <definedName name="KN_21432" hidden="1">#REF!</definedName>
    <definedName name="KN_21433" hidden="1">#REF!</definedName>
    <definedName name="KN_21434" hidden="1">#REF!</definedName>
    <definedName name="KN_21435" hidden="1">#REF!</definedName>
    <definedName name="KN_21436" hidden="1">#REF!</definedName>
    <definedName name="KN_21438" hidden="1">#REF!</definedName>
    <definedName name="KN_2147" hidden="1">#REF!</definedName>
    <definedName name="KN_217" hidden="1">#REF!</definedName>
    <definedName name="KN_221" hidden="1">#REF!</definedName>
    <definedName name="KN_222" hidden="1">#REF!</definedName>
    <definedName name="KN_223" hidden="1">#REF!</definedName>
    <definedName name="KN_2281" hidden="1">#REF!</definedName>
    <definedName name="KN_22821" hidden="1">#REF!</definedName>
    <definedName name="KN_22822" hidden="1">#REF!</definedName>
    <definedName name="KN_22881" hidden="1">#REF!</definedName>
    <definedName name="KN_22882" hidden="1">#REF!</definedName>
    <definedName name="KN_229" hidden="1">#REF!</definedName>
    <definedName name="KN_2411" hidden="1">#REF!</definedName>
    <definedName name="KN_2412" hidden="1">#REF!</definedName>
    <definedName name="KN_2413" hidden="1">#REF!</definedName>
    <definedName name="KN_2420" hidden="1">#REF!</definedName>
    <definedName name="KN_2421" hidden="1">#REF!</definedName>
    <definedName name="KN_2422" hidden="1">#REF!</definedName>
    <definedName name="KN_2423" hidden="1">#REF!</definedName>
    <definedName name="KN_2424" hidden="1">#REF!</definedName>
    <definedName name="KN_2425" hidden="1">#REF!</definedName>
    <definedName name="KN_2426" hidden="1">#REF!</definedName>
    <definedName name="KN_2427" hidden="1">#REF!</definedName>
    <definedName name="KN_2428" hidden="1">#REF!</definedName>
    <definedName name="KN_2429" hidden="1">#REF!</definedName>
    <definedName name="KN_2431" hidden="1">#REF!</definedName>
    <definedName name="KN_2432" hidden="1">#REF!</definedName>
    <definedName name="KN_2433" hidden="1">#REF!</definedName>
    <definedName name="KN_2434" hidden="1">#REF!</definedName>
    <definedName name="KN_244" hidden="1">#REF!</definedName>
    <definedName name="KN_3111" hidden="1">#REF!</definedName>
    <definedName name="KN_3112" hidden="1">#REF!</definedName>
    <definedName name="KN_315" hidden="1">#REF!</definedName>
    <definedName name="KN_331ad" hidden="1">#REF!</definedName>
    <definedName name="KN_33311a" hidden="1">#REF!</definedName>
    <definedName name="KN_33311b" hidden="1">#REF!</definedName>
    <definedName name="KN_33312a" hidden="1">#REF!</definedName>
    <definedName name="KN_33312b" hidden="1">#REF!</definedName>
    <definedName name="KN_3332a" hidden="1">#REF!</definedName>
    <definedName name="KN_3332b" hidden="1">#REF!</definedName>
    <definedName name="KN_3333a" hidden="1">#REF!</definedName>
    <definedName name="KN_3333b" hidden="1">#REF!</definedName>
    <definedName name="KN_3334a" hidden="1">#REF!</definedName>
    <definedName name="KN_3334b" hidden="1">#REF!</definedName>
    <definedName name="KN_3335a" hidden="1">#REF!</definedName>
    <definedName name="KN_3335b" hidden="1">#REF!</definedName>
    <definedName name="KN_3336a" hidden="1">#REF!</definedName>
    <definedName name="KN_3336b" hidden="1">#REF!</definedName>
    <definedName name="KN_3337a" hidden="1">#REF!</definedName>
    <definedName name="KN_3337b" hidden="1">#REF!</definedName>
    <definedName name="KN_3338a" hidden="1">#REF!</definedName>
    <definedName name="KN_3338b" hidden="1">#REF!</definedName>
    <definedName name="KN_3339a1" hidden="1">#REF!</definedName>
    <definedName name="KN_3339a2" hidden="1">#REF!</definedName>
    <definedName name="KN_3339b1" hidden="1">#REF!</definedName>
    <definedName name="KN_3339b2" hidden="1">#REF!</definedName>
    <definedName name="KN_3341a" hidden="1">#REF!</definedName>
    <definedName name="KN_3348a" hidden="1">#REF!</definedName>
    <definedName name="KN_3351" hidden="1">#REF!</definedName>
    <definedName name="KN_3352" hidden="1">#REF!</definedName>
    <definedName name="KN_3353" hidden="1">#REF!</definedName>
    <definedName name="KN_3354" hidden="1">#REF!</definedName>
    <definedName name="KN_3355" hidden="1">#REF!</definedName>
    <definedName name="KN_336ad1" hidden="1">#REF!</definedName>
    <definedName name="KN_336ad2" hidden="1">#REF!</definedName>
    <definedName name="KN_336ad3" hidden="1">#REF!</definedName>
    <definedName name="KN_336bd1" hidden="1">#REF!</definedName>
    <definedName name="KN_336bd2" hidden="1">#REF!</definedName>
    <definedName name="KN_336bd3" hidden="1">#REF!</definedName>
    <definedName name="KN_3381" hidden="1">#REF!</definedName>
    <definedName name="KN_3382a" hidden="1">#REF!</definedName>
    <definedName name="KN_3382b" hidden="1">#REF!</definedName>
    <definedName name="KN_3383a" hidden="1">#REF!</definedName>
    <definedName name="KN_3383b" hidden="1">#REF!</definedName>
    <definedName name="KN_3384a" hidden="1">#REF!</definedName>
    <definedName name="KN_3384b" hidden="1">#REF!</definedName>
    <definedName name="KN_3385b" hidden="1">#REF!</definedName>
    <definedName name="KN_3386b" hidden="1">#REF!</definedName>
    <definedName name="KN_3387ad" hidden="1">#REF!</definedName>
    <definedName name="KN_3388a1" hidden="1">#REF!</definedName>
    <definedName name="KN_3388a2" hidden="1">#REF!</definedName>
    <definedName name="KN_3388ad" hidden="1">#REF!</definedName>
    <definedName name="KN_3388an" hidden="1">#REF!</definedName>
    <definedName name="KN_3388b1" hidden="1">#REF!</definedName>
    <definedName name="KN_3388b2" hidden="1">#REF!</definedName>
    <definedName name="KN_3388bn" hidden="1">#REF!</definedName>
    <definedName name="KN_3389a" hidden="1">#REF!</definedName>
    <definedName name="KN_3389b" hidden="1">#REF!</definedName>
    <definedName name="KN_3411" hidden="1">#REF!</definedName>
    <definedName name="KN_3411.1" hidden="1">#REF!</definedName>
    <definedName name="KN_3411.2" hidden="1">#REF!</definedName>
    <definedName name="KN_3411.3" hidden="1">#REF!</definedName>
    <definedName name="KN_3412" hidden="1">#REF!</definedName>
    <definedName name="KN_3412.1" hidden="1">#REF!</definedName>
    <definedName name="KN_3412.2" hidden="1">#REF!</definedName>
    <definedName name="KN_3421" hidden="1">#REF!</definedName>
    <definedName name="KN_3422" hidden="1">#REF!</definedName>
    <definedName name="KN_3431" hidden="1">#REF!</definedName>
    <definedName name="KN_3431.1d" hidden="1">#REF!</definedName>
    <definedName name="KN_3431.1n" hidden="1">#REF!</definedName>
    <definedName name="KN_3431.2" hidden="1">#REF!</definedName>
    <definedName name="KN_3431.3" hidden="1">#REF!</definedName>
    <definedName name="KN_3432" hidden="1">#REF!</definedName>
    <definedName name="KN_3433" hidden="1">#REF!</definedName>
    <definedName name="KN_3471" hidden="1">#REF!</definedName>
    <definedName name="KN_3472" hidden="1">#REF!</definedName>
    <definedName name="KN_3561" hidden="1">#REF!</definedName>
    <definedName name="KN_3562" hidden="1">#REF!</definedName>
    <definedName name="KN_4111" hidden="1">#REF!</definedName>
    <definedName name="KN_4112" hidden="1">#REF!</definedName>
    <definedName name="KN_4118" hidden="1">#REF!</definedName>
    <definedName name="KN_412" hidden="1">#REF!</definedName>
    <definedName name="KN_4131" hidden="1">#REF!</definedName>
    <definedName name="KN_4132" hidden="1">#REF!</definedName>
    <definedName name="KN_414" hidden="1">#REF!</definedName>
    <definedName name="KN_415" hidden="1">#REF!</definedName>
    <definedName name="KN_418" hidden="1">#REF!</definedName>
    <definedName name="KN_419" hidden="1">#REF!</definedName>
    <definedName name="KN_4211" hidden="1">#REF!</definedName>
    <definedName name="KN_4212" hidden="1">#REF!</definedName>
    <definedName name="KN_441" hidden="1">#REF!</definedName>
    <definedName name="KN_5111" hidden="1">#REF!</definedName>
    <definedName name="KN_5112" hidden="1">#REF!</definedName>
    <definedName name="KN_5113" hidden="1">#REF!</definedName>
    <definedName name="KN_5114" hidden="1">#REF!</definedName>
    <definedName name="KN_5117" hidden="1">#REF!</definedName>
    <definedName name="KN_5118" hidden="1">#REF!</definedName>
    <definedName name="KN_5119" hidden="1">#REF!</definedName>
    <definedName name="KN_5121" hidden="1">#REF!</definedName>
    <definedName name="KN_5122" hidden="1">#REF!</definedName>
    <definedName name="KN_5123" hidden="1">#REF!</definedName>
    <definedName name="KN_5124" hidden="1">#REF!</definedName>
    <definedName name="KN_5127" hidden="1">#REF!</definedName>
    <definedName name="KN_5128" hidden="1">#REF!</definedName>
    <definedName name="KN_5129" hidden="1">#REF!</definedName>
    <definedName name="KN_5151" hidden="1">#REF!</definedName>
    <definedName name="KN_5152" hidden="1">#REF!</definedName>
    <definedName name="KN_5153" hidden="1">#REF!</definedName>
    <definedName name="KN_5154" hidden="1">#REF!</definedName>
    <definedName name="KN_5155" hidden="1">#REF!</definedName>
    <definedName name="KN_5156" hidden="1">#REF!</definedName>
    <definedName name="KN_5157" hidden="1">#REF!</definedName>
    <definedName name="KN_5158" hidden="1">#REF!</definedName>
    <definedName name="KN_521" hidden="1">#REF!</definedName>
    <definedName name="KN_531" hidden="1">#REF!</definedName>
    <definedName name="KN_532" hidden="1">#REF!</definedName>
    <definedName name="KN_6321" hidden="1">#REF!</definedName>
    <definedName name="KN_6322" hidden="1">#REF!</definedName>
    <definedName name="KN_6323" hidden="1">#REF!</definedName>
    <definedName name="KN_6324" hidden="1">#REF!</definedName>
    <definedName name="KN_6325" hidden="1">#REF!</definedName>
    <definedName name="KN_6326" hidden="1">#REF!</definedName>
    <definedName name="KN_6327" hidden="1">#REF!</definedName>
    <definedName name="KN_6328" hidden="1">#REF!</definedName>
    <definedName name="KN_6329" hidden="1">#REF!</definedName>
    <definedName name="KN_6351" hidden="1">#REF!</definedName>
    <definedName name="KN_6352" hidden="1">#REF!</definedName>
    <definedName name="KN_6353" hidden="1">#REF!</definedName>
    <definedName name="KN_6354" hidden="1">#REF!</definedName>
    <definedName name="KN_6355" hidden="1">#REF!</definedName>
    <definedName name="KN_6356" hidden="1">#REF!</definedName>
    <definedName name="KN_6357" hidden="1">#REF!</definedName>
    <definedName name="KN_6358" hidden="1">#REF!</definedName>
    <definedName name="KN_82111" hidden="1">#REF!</definedName>
    <definedName name="KN_82112" hidden="1">#REF!</definedName>
    <definedName name="KN_82121" hidden="1">#REF!</definedName>
    <definedName name="KN_82122" hidden="1">#REF!</definedName>
    <definedName name="KN_82123" hidden="1">#REF!</definedName>
    <definedName name="KN_82124" hidden="1">#REF!</definedName>
    <definedName name="KN_82125" hidden="1">#REF!</definedName>
    <definedName name="KN_CT01" hidden="1">#REF!</definedName>
    <definedName name="KN_CT02" hidden="1">#REF!</definedName>
    <definedName name="KN_CT10" hidden="1">#REF!</definedName>
    <definedName name="KN_CT100" hidden="1">#REF!</definedName>
    <definedName name="KN_CT11" hidden="1">#REF!</definedName>
    <definedName name="KN_CT110" hidden="1">#REF!</definedName>
    <definedName name="KN_CT111" hidden="1">#REF!</definedName>
    <definedName name="KN_CT112" hidden="1">#REF!</definedName>
    <definedName name="KN_CT120" hidden="1">#REF!</definedName>
    <definedName name="KN_CT121" hidden="1">#REF!</definedName>
    <definedName name="KN_CT130" hidden="1">#REF!</definedName>
    <definedName name="KN_CT131" hidden="1">#REF!</definedName>
    <definedName name="KN_CT132" hidden="1">#REF!</definedName>
    <definedName name="KN_CT133" hidden="1">#REF!</definedName>
    <definedName name="KN_CT134" hidden="1">#REF!</definedName>
    <definedName name="KN_CT135" hidden="1">#REF!</definedName>
    <definedName name="KN_CT140" hidden="1">#REF!</definedName>
    <definedName name="KN_CT141" hidden="1">#REF!</definedName>
    <definedName name="KN_CT151" hidden="1">#REF!</definedName>
    <definedName name="KN_CT152" hidden="1">#REF!</definedName>
    <definedName name="KN_CT154" hidden="1">#REF!</definedName>
    <definedName name="KN_CT157" hidden="1">#REF!</definedName>
    <definedName name="KN_CT158" hidden="1">#REF!</definedName>
    <definedName name="KN_CT200" hidden="1">#REF!</definedName>
    <definedName name="KN_CT21" hidden="1">#REF!</definedName>
    <definedName name="KN_CT211" hidden="1">#REF!</definedName>
    <definedName name="KN_CT212" hidden="1">#REF!</definedName>
    <definedName name="KN_CT213" hidden="1">#REF!</definedName>
    <definedName name="KN_CT218" hidden="1">#REF!</definedName>
    <definedName name="KN_CT22" hidden="1">#REF!</definedName>
    <definedName name="KN_CT220" hidden="1">#REF!</definedName>
    <definedName name="KN_CT221" hidden="1">#REF!</definedName>
    <definedName name="KN_CT222" hidden="1">#REF!</definedName>
    <definedName name="KN_CT223" hidden="1">#REF!</definedName>
    <definedName name="KN_CT224" hidden="1">#REF!</definedName>
    <definedName name="KN_CT225" hidden="1">#REF!</definedName>
    <definedName name="KN_CT226" hidden="1">#REF!</definedName>
    <definedName name="KN_CT227" hidden="1">#REF!</definedName>
    <definedName name="KN_CT228" hidden="1">#REF!</definedName>
    <definedName name="KN_CT229" hidden="1">#REF!</definedName>
    <definedName name="KN_CT230" hidden="1">#REF!</definedName>
    <definedName name="KN_CT24" hidden="1">#REF!</definedName>
    <definedName name="KN_CT240" hidden="1">#REF!</definedName>
    <definedName name="KN_CT25" hidden="1">#REF!</definedName>
    <definedName name="KN_CT250" hidden="1">#REF!</definedName>
    <definedName name="KN_CT251" hidden="1">#REF!</definedName>
    <definedName name="KN_CT252" hidden="1">#REF!</definedName>
    <definedName name="KN_CT253" hidden="1">#REF!</definedName>
    <definedName name="KN_CT255" hidden="1">#REF!</definedName>
    <definedName name="KN_CT258" hidden="1">#REF!</definedName>
    <definedName name="KN_CT261" hidden="1">#REF!</definedName>
    <definedName name="KN_CT262" hidden="1">#REF!</definedName>
    <definedName name="KN_CT268" hidden="1">#REF!</definedName>
    <definedName name="KN_CT270" hidden="1">#REF!</definedName>
    <definedName name="KN_CT30" hidden="1">#REF!</definedName>
    <definedName name="KN_CT300" hidden="1">#REF!</definedName>
    <definedName name="KN_CT31" hidden="1">#REF!</definedName>
    <definedName name="KN_CT310" hidden="1">#REF!</definedName>
    <definedName name="KN_CT311" hidden="1">#REF!</definedName>
    <definedName name="KN_CT312" hidden="1">#REF!</definedName>
    <definedName name="KN_CT313" hidden="1">#REF!</definedName>
    <definedName name="KN_CT314" hidden="1">#REF!</definedName>
    <definedName name="KN_CT315" hidden="1">#REF!</definedName>
    <definedName name="KN_CT316" hidden="1">#REF!</definedName>
    <definedName name="KN_CT317" hidden="1">#REF!</definedName>
    <definedName name="KN_CT318" hidden="1">#REF!</definedName>
    <definedName name="KN_CT319" hidden="1">#REF!</definedName>
    <definedName name="KN_CT320" hidden="1">#REF!</definedName>
    <definedName name="KN_CT323" hidden="1">#REF!</definedName>
    <definedName name="KN_CT327" hidden="1">#REF!</definedName>
    <definedName name="KN_CT330" hidden="1">#REF!</definedName>
    <definedName name="KN_CT331" hidden="1">#REF!</definedName>
    <definedName name="KN_CT332" hidden="1">#REF!</definedName>
    <definedName name="KN_CT333" hidden="1">#REF!</definedName>
    <definedName name="KN_CT334" hidden="1">#REF!</definedName>
    <definedName name="KN_CT335" hidden="1">#REF!</definedName>
    <definedName name="KN_CT336" hidden="1">#REF!</definedName>
    <definedName name="KN_CT337" hidden="1">#REF!</definedName>
    <definedName name="KN_CT338" hidden="1">#REF!</definedName>
    <definedName name="KN_CT339" hidden="1">#REF!</definedName>
    <definedName name="KN_CT400" hidden="1">#REF!</definedName>
    <definedName name="KN_CT410" hidden="1">#REF!</definedName>
    <definedName name="KN_CT420" hidden="1">#REF!</definedName>
    <definedName name="KN_CT432" hidden="1">#REF!</definedName>
    <definedName name="KN_CT440" hidden="1">#REF!</definedName>
    <definedName name="KN_CT50" hidden="1">#REF!</definedName>
    <definedName name="KN_CT51" hidden="1">#REF!</definedName>
    <definedName name="KN_CT52" hidden="1">#REF!</definedName>
    <definedName name="KN_CT60" hidden="1">#REF!</definedName>
    <definedName name="KN_TTDB" hidden="1">#REF!</definedName>
    <definedName name="KN_TXK" hidden="1">#REF!</definedName>
    <definedName name="KN_VAT" hidden="1">#REF!</definedName>
    <definedName name="kodc">#REF!</definedName>
    <definedName name="kp1ph">#REF!</definedName>
    <definedName name="kqkdt1">#REF!</definedName>
    <definedName name="kqkdt2">#REF!</definedName>
    <definedName name="kqkdt3">#REF!</definedName>
    <definedName name="kqkdt4">#REF!</definedName>
    <definedName name="kqkdt5">#REF!</definedName>
    <definedName name="kqkdt6">#REF!</definedName>
    <definedName name="kqkdt7">#REF!</definedName>
    <definedName name="kqkdt8">#REF!</definedName>
    <definedName name="kqkdt9">#REF!</definedName>
    <definedName name="KSTK">#REF!</definedName>
    <definedName name="KT_1288" hidden="1">#REF!</definedName>
    <definedName name="KT_129" hidden="1">#REF!</definedName>
    <definedName name="KT_1361bd" hidden="1">#REF!</definedName>
    <definedName name="KT_1368ad1" hidden="1">#REF!</definedName>
    <definedName name="KT_1368bd" hidden="1">#REF!</definedName>
    <definedName name="KT_1368bd1" hidden="1">#REF!</definedName>
    <definedName name="KT_1388a1" hidden="1">#REF!</definedName>
    <definedName name="KT_1388ad1" hidden="1">#REF!</definedName>
    <definedName name="KT_1388ad2" hidden="1">#REF!</definedName>
    <definedName name="KT_1388b1" hidden="1">#REF!</definedName>
    <definedName name="KT_141b" hidden="1">#REF!</definedName>
    <definedName name="KT_144" hidden="1">#REF!</definedName>
    <definedName name="KT_2122" hidden="1">#REF!</definedName>
    <definedName name="KT_2123" hidden="1">#REF!</definedName>
    <definedName name="KT_2124" hidden="1">#REF!</definedName>
    <definedName name="KT_2125" hidden="1">#REF!</definedName>
    <definedName name="KT_21422" hidden="1">#REF!</definedName>
    <definedName name="KT_21423" hidden="1">#REF!</definedName>
    <definedName name="KT_21424" hidden="1">#REF!</definedName>
    <definedName name="KT_21425" hidden="1">#REF!</definedName>
    <definedName name="KT_222" hidden="1">#REF!</definedName>
    <definedName name="KT_223" hidden="1">#REF!</definedName>
    <definedName name="KT_22821" hidden="1">#REF!</definedName>
    <definedName name="KT_22822" hidden="1">#REF!</definedName>
    <definedName name="KT_22881" hidden="1">#REF!</definedName>
    <definedName name="KT_22882" hidden="1">#REF!</definedName>
    <definedName name="KT_229" hidden="1">#REF!</definedName>
    <definedName name="KT_2411" hidden="1">#REF!</definedName>
    <definedName name="KT_2412" hidden="1">#REF!</definedName>
    <definedName name="KT_2413" hidden="1">#REF!</definedName>
    <definedName name="KT_2420" hidden="1">#REF!</definedName>
    <definedName name="KT_2424" hidden="1">#REF!</definedName>
    <definedName name="KT_2425" hidden="1">#REF!</definedName>
    <definedName name="KT_2426" hidden="1">#REF!</definedName>
    <definedName name="KT_2427" hidden="1">#REF!</definedName>
    <definedName name="KT_2428" hidden="1">#REF!</definedName>
    <definedName name="KT_2429" hidden="1">#REF!</definedName>
    <definedName name="KT_331ad" hidden="1">#REF!</definedName>
    <definedName name="KT_33311b" hidden="1">#REF!</definedName>
    <definedName name="KT_33312b" hidden="1">#REF!</definedName>
    <definedName name="KT_3332b" hidden="1">#REF!</definedName>
    <definedName name="KT_3333b" hidden="1">#REF!</definedName>
    <definedName name="KT_3334b" hidden="1">#REF!</definedName>
    <definedName name="KT_3335b" hidden="1">#REF!</definedName>
    <definedName name="KT_3336b" hidden="1">#REF!</definedName>
    <definedName name="KT_3337b" hidden="1">#REF!</definedName>
    <definedName name="KT_3338b" hidden="1">#REF!</definedName>
    <definedName name="KT_3339b1" hidden="1">#REF!</definedName>
    <definedName name="KT_3339b2" hidden="1">#REF!</definedName>
    <definedName name="KT_3351" hidden="1">#REF!</definedName>
    <definedName name="KT_3352" hidden="1">#REF!</definedName>
    <definedName name="KT_3353" hidden="1">#REF!</definedName>
    <definedName name="KT_3354" hidden="1">#REF!</definedName>
    <definedName name="KT_3355" hidden="1">#REF!</definedName>
    <definedName name="KT_336ad3" hidden="1">#REF!</definedName>
    <definedName name="KT_3386b" hidden="1">#REF!</definedName>
    <definedName name="KT_3388a1" hidden="1">#REF!</definedName>
    <definedName name="KT_3388a2" hidden="1">#REF!</definedName>
    <definedName name="KT_3388b1" hidden="1">#REF!</definedName>
    <definedName name="KT_3388b2" hidden="1">#REF!</definedName>
    <definedName name="KT_3411.1" hidden="1">#REF!</definedName>
    <definedName name="KT_3411.2" hidden="1">#REF!</definedName>
    <definedName name="KT_3411.3" hidden="1">#REF!</definedName>
    <definedName name="KT_3412.1" hidden="1">#REF!</definedName>
    <definedName name="KT_3412.2" hidden="1">#REF!</definedName>
    <definedName name="KT_3421" hidden="1">#REF!</definedName>
    <definedName name="KT_3422" hidden="1">#REF!</definedName>
    <definedName name="KT_3431.1d" hidden="1">#REF!</definedName>
    <definedName name="KT_3431.1n" hidden="1">#REF!</definedName>
    <definedName name="KT_3431.2" hidden="1">#REF!</definedName>
    <definedName name="KT_3431.3" hidden="1">#REF!</definedName>
    <definedName name="KT_3433" hidden="1">#REF!</definedName>
    <definedName name="KT_415" hidden="1">#REF!</definedName>
    <definedName name="KT_5119" hidden="1">#REF!</definedName>
    <definedName name="KT_5121" hidden="1">#REF!</definedName>
    <definedName name="KT_5122" hidden="1">#REF!</definedName>
    <definedName name="KT_5123" hidden="1">#REF!</definedName>
    <definedName name="KT_5124" hidden="1">#REF!</definedName>
    <definedName name="KT_5127" hidden="1">#REF!</definedName>
    <definedName name="KT_5128" hidden="1">#REF!</definedName>
    <definedName name="KT_5129" hidden="1">#REF!</definedName>
    <definedName name="KT_CT151" hidden="1">#REF!</definedName>
    <definedName name="KT_CT230" hidden="1">#REF!</definedName>
    <definedName name="KT_CT251" hidden="1">#REF!</definedName>
    <definedName name="KT_CT253" hidden="1">#REF!</definedName>
    <definedName name="KT_CT255" hidden="1">#REF!</definedName>
    <definedName name="KT_CT312" hidden="1">#REF!</definedName>
    <definedName name="KT_CT313" hidden="1">#REF!</definedName>
    <definedName name="KT_CT314" hidden="1">#REF!</definedName>
    <definedName name="KT_CT315" hidden="1">#REF!</definedName>
    <definedName name="KT_CT336" hidden="1">#REF!</definedName>
    <definedName name="KT_CT337" hidden="1">#REF!</definedName>
    <definedName name="KVC">#REF!</definedName>
    <definedName name="Ky_ke_toan_E" hidden="1">#REF!</definedName>
    <definedName name="Ky_ke_toan_V" hidden="1">#REF!</definedName>
    <definedName name="Ky_Nay1_E" hidden="1">#REF!</definedName>
    <definedName name="Ky_Nay1_V" hidden="1">#REF!</definedName>
    <definedName name="Ky_Nay2_E" hidden="1">#REF!</definedName>
    <definedName name="Ky_Nay2_V" hidden="1">#REF!</definedName>
    <definedName name="Ky_Truoc1_E" hidden="1">#REF!</definedName>
    <definedName name="Ky_Truoc1_V" hidden="1">#REF!</definedName>
    <definedName name="Ky_Truoc2_E" hidden="1">#REF!</definedName>
    <definedName name="Ky_Truoc2_V" hidden="1">#REF!</definedName>
    <definedName name="L">#REF!</definedName>
    <definedName name="L_mong">#REF!</definedName>
    <definedName name="lan" hidden="1">{#N/A,#N/A,TRUE,"BT M200 da 10x20"}</definedName>
    <definedName name="lancanQ1">#REF!</definedName>
    <definedName name="lancanT3">#REF!</definedName>
    <definedName name="lanhto">#REF!</definedName>
    <definedName name="LCB">#REF!</definedName>
    <definedName name="LCBTCP_NN" hidden="1">#REF!</definedName>
    <definedName name="LCBTCP_NT" hidden="1">#REF!</definedName>
    <definedName name="LCTT" hidden="1">#REF!</definedName>
    <definedName name="Line1">#REF!</definedName>
    <definedName name="Line2">#REF!</definedName>
    <definedName name="Line3">#REF!</definedName>
    <definedName name="Linh" hidden="1">{"'Sheet1'!$L$16"}</definedName>
    <definedName name="LK_hathe">#REF!</definedName>
    <definedName name="lll" hidden="1">{"'РП (2)'!$A$5:$S$150"}</definedName>
    <definedName name="Lmk">#REF!</definedName>
    <definedName name="LN">#REF!</definedName>
    <definedName name="Loai_BCTC" hidden="1">#REF!</definedName>
    <definedName name="Loại_CK">[3]DATA!$G$6:$G$460</definedName>
    <definedName name="Loại_CP">[3]DATA!$H$6:$H$460</definedName>
    <definedName name="Loai_TD">#REF!</definedName>
    <definedName name="Loai_YKien" hidden="1">#REF!*1+#REF!*1+#REF!*1+#REF!*1</definedName>
    <definedName name="LOAN">#REF!</definedName>
    <definedName name="LOAN.PL1">#REF!</definedName>
    <definedName name="LOAN.PL2">#REF!</definedName>
    <definedName name="LOAN1">#REF!</definedName>
    <definedName name="LOAN2">#REF!</definedName>
    <definedName name="long" hidden="1">{"'Sheet1'!$L$16"}</definedName>
    <definedName name="LTKD" hidden="1">{"'Sheet1'!$L$16"}</definedName>
    <definedName name="luong">{"ÿÿÿÿÿ"}</definedName>
    <definedName name="LVAYQUY3">#REF!</definedName>
    <definedName name="LVAYQUY4">#REF!</definedName>
    <definedName name="lVC">#REF!</definedName>
    <definedName name="LXK">#REF!</definedName>
    <definedName name="M">#REF!</definedName>
    <definedName name="M10." hidden="1">{"'Sheet1'!$L$16"}</definedName>
    <definedName name="M12aavl">#REF!</definedName>
    <definedName name="M12ba3p">#REF!</definedName>
    <definedName name="M12bb1p">#REF!</definedName>
    <definedName name="M12cbnc">#REF!</definedName>
    <definedName name="M12cbvl">#REF!</definedName>
    <definedName name="M14bb1p">#REF!</definedName>
    <definedName name="M8a">#REF!</definedName>
    <definedName name="M8aa">#REF!</definedName>
    <definedName name="m8aanc">#REF!</definedName>
    <definedName name="m8aavl">#REF!</definedName>
    <definedName name="Ma3pnc">#REF!</definedName>
    <definedName name="Ma3pvl">#REF!</definedName>
    <definedName name="Maa3pnc">#REF!</definedName>
    <definedName name="Maa3pvl">#REF!</definedName>
    <definedName name="MACAP1">#REF!</definedName>
    <definedName name="MACAP2">#REF!</definedName>
    <definedName name="MACAP3">#REF!</definedName>
    <definedName name="MACTANG_BD">#REF!</definedName>
    <definedName name="MACTANG_HT_BD">#REF!</definedName>
    <definedName name="MACTANG_HT_KT">#REF!</definedName>
    <definedName name="MACTANG_KT">#REF!</definedName>
    <definedName name="MAJ_CON_EQP">#REF!</definedName>
    <definedName name="MakeIt">#REF!</definedName>
    <definedName name="MAKHPTHU">#REF!</definedName>
    <definedName name="MAKHPTRA">#REF!</definedName>
    <definedName name="MANHAPLOAI2">#REF!</definedName>
    <definedName name="MANXXMDEN">#REF!</definedName>
    <definedName name="MANXXMTRANG">#REF!</definedName>
    <definedName name="MATK_CD">#REF!</definedName>
    <definedName name="Mau_BCKT" hidden="1">#REF!</definedName>
    <definedName name="MAVANKHUON">#REF!</definedName>
    <definedName name="MAVLTHDN">#REF!</definedName>
    <definedName name="Mba1p">#REF!</definedName>
    <definedName name="Mba3p">#REF!</definedName>
    <definedName name="Mbb3p">#REF!</definedName>
    <definedName name="Mbn1p">#REF!</definedName>
    <definedName name="mc">#REF!</definedName>
    <definedName name="MG_A">#REF!</definedName>
    <definedName name="MG_CP" hidden="1">#REF!</definedName>
    <definedName name="mm" hidden="1">{"'Sheet1'!$L$16"}</definedName>
    <definedName name="mo" hidden="1">{"'Sheet1'!$L$16"}</definedName>
    <definedName name="mongbang">#REF!</definedName>
    <definedName name="mongdon">#REF!</definedName>
    <definedName name="Morning">#REF!</definedName>
    <definedName name="Moùng">#REF!</definedName>
    <definedName name="mrn.inv._.budget" hidden="1">{"invbud-1",#N/A,FALSE,"A";"invbud-1CW",#N/A,FALSE,"A";"Desinvesteringen",#N/A,FALSE,"C"}</definedName>
    <definedName name="MSCT">#REF!</definedName>
    <definedName name="MTMAC12">#REF!</definedName>
    <definedName name="mtram">#REF!</definedName>
    <definedName name="Mức_chi_phí_vốn">[3]DATA!$L$6:$L$460</definedName>
    <definedName name="Mức_chi_phí_vốn_2">'[3]Thu lai'!$X$6:$X$409</definedName>
    <definedName name="Mức_chi_phí_vốn_3">'[3]Thu lai'!$AF$6:$AF$409</definedName>
    <definedName name="Mức_chi_phí_vốn_4">'[3]Thu lai'!$AN$6:$AN$409</definedName>
    <definedName name="Mục_Đích">#REF!</definedName>
    <definedName name="MucTrongYeu" hidden="1">#REF!</definedName>
    <definedName name="MucTrongYeuTH" hidden="1">#REF!</definedName>
    <definedName name="MUI">#REF!</definedName>
    <definedName name="n">#REF!</definedName>
    <definedName name="N.XK1">#REF!</definedName>
    <definedName name="N1.XK1">#REF!</definedName>
    <definedName name="n199\">#REF!</definedName>
    <definedName name="n1pig">#REF!</definedName>
    <definedName name="N1pIGnc">#REF!</definedName>
    <definedName name="N1pIGvc">#REF!</definedName>
    <definedName name="N1pIGvl">#REF!</definedName>
    <definedName name="n1pind">#REF!</definedName>
    <definedName name="N1pINDnc">#REF!</definedName>
    <definedName name="N1pINDvc">#REF!</definedName>
    <definedName name="N1pINDvl">#REF!</definedName>
    <definedName name="n1ping">#REF!</definedName>
    <definedName name="N1pINGvc">#REF!</definedName>
    <definedName name="n1pint">#REF!</definedName>
    <definedName name="Nam" hidden="1">#REF!</definedName>
    <definedName name="naovet">#REF!</definedName>
    <definedName name="naovetT3">#REF!</definedName>
    <definedName name="nc">#REF!</definedName>
    <definedName name="nc1p">#REF!</definedName>
    <definedName name="nc3p">#REF!</definedName>
    <definedName name="NCBD100">#REF!</definedName>
    <definedName name="NCBD200">#REF!</definedName>
    <definedName name="NCBD250">#REF!</definedName>
    <definedName name="NCcap0.7">#REF!</definedName>
    <definedName name="NCcap1">#REF!</definedName>
    <definedName name="NCCT3p">#REF!</definedName>
    <definedName name="nctram">#REF!</definedName>
    <definedName name="NCVC100">#REF!</definedName>
    <definedName name="NCVC200">#REF!</definedName>
    <definedName name="NCVC250">#REF!</definedName>
    <definedName name="NCVC3P">#REF!</definedName>
    <definedName name="ncxlkcs">#REF!</definedName>
    <definedName name="ncxlkd">#REF!</definedName>
    <definedName name="ncxlkh">#REF!</definedName>
    <definedName name="ncxlkt">#REF!</definedName>
    <definedName name="ncxlktnl">#REF!</definedName>
    <definedName name="ncxlpxsx">#REF!</definedName>
    <definedName name="ncxltc">#REF!</definedName>
    <definedName name="Ne" hidden="1">{"'Sheet1'!$L$16"}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etwc98">#REF!</definedName>
    <definedName name="NG_TSCD_CTLY" hidden="1">#REF!</definedName>
    <definedName name="NG_TSCD_KHH_USE" hidden="1">#REF!</definedName>
    <definedName name="NGA">#REF!</definedName>
    <definedName name="NGA.pl">#REF!</definedName>
    <definedName name="Ngày_giải_ngân">[3]DATA!$E$6:$E$460</definedName>
    <definedName name="Ngay_Ky_BCTC_E" hidden="1">#REF!</definedName>
    <definedName name="Ngay_Ky_BCTC_V" hidden="1">#REF!</definedName>
    <definedName name="Ngay_Ky_BGD_E" hidden="1">#REF!</definedName>
    <definedName name="Ngay_Ky_BGD_V" hidden="1">#REF!</definedName>
    <definedName name="Ngày_ký_HĐ">[3]DATA!$B$6:$B$460</definedName>
    <definedName name="Ngay_lap_BCTC" hidden="1">#REF!</definedName>
    <definedName name="Ngày_mua_lại_1">[3]DATA!$Y$6:$Y$523</definedName>
    <definedName name="Ngày_mua_lại_2">[3]DATA!$AE$6:$AE$523</definedName>
    <definedName name="Ngày_mua_lại_3">[3]DATA!$AK$6:$AK$523</definedName>
    <definedName name="Ngày_trả_1">'[3]Thu lai'!$R$6:$R$409</definedName>
    <definedName name="Ngày_trả_2">'[3]Thu lai'!$Z$6:$Z$409</definedName>
    <definedName name="Ngày_trả_3">'[3]Thu lai'!$AH$6:$AH$409</definedName>
    <definedName name="Ngày_trả_4">'[3]Thu lai'!$AP$6:$AP$409</definedName>
    <definedName name="Ngày_trả_lãi_đợt_1">'[3]Thu lai'!$N$6:$N$409</definedName>
    <definedName name="Ngày_trả_lãi_đợt_2">'[3]Thu lai'!$V$6:$V$409</definedName>
    <definedName name="Ngày_trả_lãi_đợt_3">'[3]Thu lai'!$AD$6:$AD$409</definedName>
    <definedName name="Ngày_trả_lãi_đợt_4">'[3]Thu lai'!$AL$6:$AL$409</definedName>
    <definedName name="ngay23" hidden="1">{"'Sheet1'!$L$16"}</definedName>
    <definedName name="NGAYGHISO">#REF!</definedName>
    <definedName name="NgayLap_BCKT_E" hidden="1">#REF!</definedName>
    <definedName name="NgayLap_BCKT_V" hidden="1">#REF!</definedName>
    <definedName name="NGGIA">#REF!</definedName>
    <definedName name="NGHIA">#REF!</definedName>
    <definedName name="NGOC.DUNG">#REF!</definedName>
    <definedName name="ngoclan210779">{"Book1"}</definedName>
    <definedName name="ngu" hidden="1">{"'Sheet1'!$L$16"}</definedName>
    <definedName name="NGUYEN">#REF!</definedName>
    <definedName name="NH">#REF!</definedName>
    <definedName name="NHAM">#REF!</definedName>
    <definedName name="nhan">#REF!</definedName>
    <definedName name="nhap">#REF!</definedName>
    <definedName name="NHAP_KL_TIEN_DO_THUC_HIEN">#REF!</definedName>
    <definedName name="nhap1">#REF!</definedName>
    <definedName name="NHAPXMTRANG">#REF!</definedName>
    <definedName name="NHI">#REF!</definedName>
    <definedName name="nhn">#REF!</definedName>
    <definedName name="NHOM.I.XK">#REF!</definedName>
    <definedName name="NHOM.II.XK">#REF!</definedName>
    <definedName name="NHot">#REF!</definedName>
    <definedName name="NHUNG">#REF!</definedName>
    <definedName name="NIEM">#REF!</definedName>
    <definedName name="nig">#REF!</definedName>
    <definedName name="nig1p">#REF!</definedName>
    <definedName name="nig3p">#REF!</definedName>
    <definedName name="NIGnc">#REF!</definedName>
    <definedName name="nignc1p">#REF!</definedName>
    <definedName name="NIGvc">#REF!</definedName>
    <definedName name="NIGvl">#REF!</definedName>
    <definedName name="nigvl1p">#REF!</definedName>
    <definedName name="nin">#REF!</definedName>
    <definedName name="nin14nc3p">#REF!</definedName>
    <definedName name="nin14vl3p">#REF!</definedName>
    <definedName name="nin1903p">#REF!</definedName>
    <definedName name="nin190nc3p">#REF!</definedName>
    <definedName name="nin190vl3p">#REF!</definedName>
    <definedName name="nin2903p">#REF!</definedName>
    <definedName name="nin290nc3p">#REF!</definedName>
    <definedName name="nin290vl3p">#REF!</definedName>
    <definedName name="nin3p">#REF!</definedName>
    <definedName name="nind">#REF!</definedName>
    <definedName name="nind1p">#REF!</definedName>
    <definedName name="nind3p">#REF!</definedName>
    <definedName name="NINDnc">#REF!</definedName>
    <definedName name="nindnc1p">#REF!</definedName>
    <definedName name="nindnc3p">#REF!</definedName>
    <definedName name="NINDvc">#REF!</definedName>
    <definedName name="NINDvl">#REF!</definedName>
    <definedName name="nindvl1p">#REF!</definedName>
    <definedName name="nindvl3p">#REF!</definedName>
    <definedName name="ning1p">#REF!</definedName>
    <definedName name="ningnc1p">#REF!</definedName>
    <definedName name="ningvl1p">#REF!</definedName>
    <definedName name="NINnc">#REF!</definedName>
    <definedName name="ninnc3p">#REF!</definedName>
    <definedName name="nint1p">#REF!</definedName>
    <definedName name="nintnc1p">#REF!</definedName>
    <definedName name="nintvl1p">#REF!</definedName>
    <definedName name="NINvc">#REF!</definedName>
    <definedName name="NINvl">#REF!</definedName>
    <definedName name="ninvl3p">#REF!</definedName>
    <definedName name="nj" hidden="1">39</definedName>
    <definedName name="nl">#REF!</definedName>
    <definedName name="nl1p">#REF!</definedName>
    <definedName name="nl3p">#REF!</definedName>
    <definedName name="nlht">#REF!</definedName>
    <definedName name="nlnc3p">#REF!</definedName>
    <definedName name="nlnc3pha">#REF!</definedName>
    <definedName name="NLOAI2">#REF!</definedName>
    <definedName name="NLTK1p">#REF!</definedName>
    <definedName name="nlvl3p">#REF!</definedName>
    <definedName name="NMTPSGQUY3">#REF!</definedName>
    <definedName name="nn">#REF!</definedName>
    <definedName name="NN_CTCo" hidden="1">#REF!</definedName>
    <definedName name="NN_CTNo" hidden="1">#REF!</definedName>
    <definedName name="NN_DataDieuChinh" hidden="1">#REF!</definedName>
    <definedName name="NN_DataYKienKH" hidden="1">#REF!</definedName>
    <definedName name="NN_LoaiButToan" hidden="1">#REF!</definedName>
    <definedName name="NN_SoDNDieuChinh" hidden="1">#REF!</definedName>
    <definedName name="NN_SoKDieuChinh" hidden="1">#REF!</definedName>
    <definedName name="NN_YKienKH" hidden="1">#REF!</definedName>
    <definedName name="nn1p">#REF!</definedName>
    <definedName name="nn3p">#REF!</definedName>
    <definedName name="nnm" hidden="1">25</definedName>
    <definedName name="nnn" hidden="1">{"'Sheet1'!$L$16"}</definedName>
    <definedName name="nnnc3p">#REF!</definedName>
    <definedName name="nnnnnnnnnnnnnnn" hidden="1">#REF!</definedName>
    <definedName name="nnvl3p">#REF!</definedName>
    <definedName name="No">#REF!</definedName>
    <definedName name="NOBSDC">#REF!</definedName>
    <definedName name="nock">[5]Sheet3!$B$529:$B$568</definedName>
    <definedName name="nodk">[6]Sheet1!#REF!</definedName>
    <definedName name="NOPLDC">#REF!</definedName>
    <definedName name="NPP" hidden="1">#REF!</definedName>
    <definedName name="NT_CTCo" hidden="1">#REF!</definedName>
    <definedName name="NT_CTNo" hidden="1">#REF!</definedName>
    <definedName name="NT_DataDieuChinh" hidden="1">#REF!</definedName>
    <definedName name="NT_DataYKienKH" hidden="1">#REF!</definedName>
    <definedName name="NT_SoDNDieuChinh" hidden="1">#REF!</definedName>
    <definedName name="NT_SoKDieuChinh" hidden="1">#REF!</definedName>
    <definedName name="nx">#REF!</definedName>
    <definedName name="NXMDEN">#REF!</definedName>
    <definedName name="NXMTRA">#REF!</definedName>
    <definedName name="NXT.NVL">#REF!</definedName>
    <definedName name="nxt_tg">#REF!</definedName>
    <definedName name="NXTHH">#REF!</definedName>
    <definedName name="o" hidden="1">{"'Sheet1'!$L$16"}</definedName>
    <definedName name="õe" hidden="1">{"'Sheet1'!$L$16"}</definedName>
    <definedName name="ojgeg" hidden="1">{"'Sheet1'!$L$16"}</definedName>
    <definedName name="ok">#REF!</definedName>
    <definedName name="OrderTable" hidden="1">#REF!</definedName>
    <definedName name="osc">#REF!</definedName>
    <definedName name="oü0">#REF!</definedName>
    <definedName name="P.LOAI1">#REF!</definedName>
    <definedName name="P.LOAI2">#REF!</definedName>
    <definedName name="PA">#REF!</definedName>
    <definedName name="Page_AR" hidden="1">#REF!</definedName>
    <definedName name="Page_BS" hidden="1">#REF!</definedName>
    <definedName name="Page_CF" hidden="1">#REF!</definedName>
    <definedName name="Page_Notes" hidden="1">#REF!</definedName>
    <definedName name="Page_PL" hidden="1">#REF!</definedName>
    <definedName name="panen">#REF!</definedName>
    <definedName name="PChe">#REF!</definedName>
    <definedName name="PGV" hidden="1">#REF!</definedName>
    <definedName name="PHA">#REF!</definedName>
    <definedName name="PHAN" hidden="1">{#N/A,#N/A,FALSE,"CCTV"}</definedName>
    <definedName name="phathu" hidden="1">#REF!</definedName>
    <definedName name="phu_luc_vua">#REF!</definedName>
    <definedName name="PHUOC">#REF!</definedName>
    <definedName name="PHUOC.XK">#REF!</definedName>
    <definedName name="PHUOC1">#REF!</definedName>
    <definedName name="Phuongtrinh">#REF!</definedName>
    <definedName name="PK">#REF!</definedName>
    <definedName name="PL" hidden="1">{"Маржа для директора",#N/A,FALSE,"Маржа Чисто Влад ";"Маржа для директора",#N/A,FALSE,"Маржа Хабаровск";"Маржа для директора",#N/A,FALSE,"Маржа СВОД"}</definedName>
    <definedName name="PL3HNHAT" hidden="1">{"'Sheet1'!$L$16"}</definedName>
    <definedName name="PLOAI1">#REF!</definedName>
    <definedName name="PLTH">#REF!</definedName>
    <definedName name="PopCache_UPLOAD_P_REPORT_DATA" hidden="1">#REF!</definedName>
    <definedName name="Popn" hidden="1">{"'Sheet1'!$L$16"}</definedName>
    <definedName name="Poppy">#REF!</definedName>
    <definedName name="PPLap_P2_LCGT" hidden="1">#REF!</definedName>
    <definedName name="PPLap_P2_LCTT" hidden="1">#REF!</definedName>
    <definedName name="Premium_Table">#REF!</definedName>
    <definedName name="Premium_Table_11">#REF!</definedName>
    <definedName name="Premium_Table_12">#REF!</definedName>
    <definedName name="Premium_Table_4">#REF!</definedName>
    <definedName name="Premium_Table_5">#REF!</definedName>
    <definedName name="PRICE">#REF!</definedName>
    <definedName name="PRICE1">#REF!</definedName>
    <definedName name="_xlnm.Print_Area">#REF!</definedName>
    <definedName name="PRINT_AREA_MI">#REF!</definedName>
    <definedName name="_xlnm.Print_Titles">#N/A</definedName>
    <definedName name="PRINT_TITLES_MI">#REF!</definedName>
    <definedName name="PRINTA">#REF!</definedName>
    <definedName name="PrintArea">#REF!</definedName>
    <definedName name="PRINTB">#REF!</definedName>
    <definedName name="PRINTC">#REF!</definedName>
    <definedName name="prjName">#REF!</definedName>
    <definedName name="prjNo">#REF!</definedName>
    <definedName name="ProdForm" hidden="1">#REF!</definedName>
    <definedName name="Product" hidden="1">#REF!</definedName>
    <definedName name="PROPOSAL">#REF!</definedName>
    <definedName name="PSCO_CD">#REF!</definedName>
    <definedName name="psm" hidden="1">{"'Sheet1'!$L$16"}</definedName>
    <definedName name="PSNO_CD">#REF!</definedName>
    <definedName name="PT_Duong">#REF!</definedName>
    <definedName name="ptdg">#REF!</definedName>
    <definedName name="PTDG_cau">#REF!</definedName>
    <definedName name="PTH">#REF!</definedName>
    <definedName name="PTL">#REF!</definedName>
    <definedName name="PTNC">#REF!</definedName>
    <definedName name="qẻqwrscafsfrarfadsf" hidden="1">{"'Sheet1'!$L$16"}</definedName>
    <definedName name="QLHD.Mualai">'[2]Phieu QLHĐ'!$C$21:$F$21</definedName>
    <definedName name="qqq" hidden="1">{"'Sheet1'!$L$16"}</definedName>
    <definedName name="QUATANG" hidden="1">{"'Sheet1'!$L$16"}</definedName>
    <definedName name="qwerty" hidden="1">{"'РП (2)'!$A$5:$S$150"}</definedName>
    <definedName name="qwt" hidden="1">{"'РП (2)'!$A$5:$S$150"}</definedName>
    <definedName name="ra11p">#REF!</definedName>
    <definedName name="ra13p">#REF!</definedName>
    <definedName name="rack1">#REF!</definedName>
    <definedName name="rack2">#REF!</definedName>
    <definedName name="rack3">#REF!</definedName>
    <definedName name="rack4">#REF!</definedName>
    <definedName name="radaT3">#REF!</definedName>
    <definedName name="raidaQ1">#REF!</definedName>
    <definedName name="rate">14000</definedName>
    <definedName name="RCArea" hidden="1">#REF!</definedName>
    <definedName name="Rctpt">#REF!</definedName>
    <definedName name="Realize">[8]Transaction!$O$7:$O$5000</definedName>
    <definedName name="_xlnm.Recorder">#REF!</definedName>
    <definedName name="RECOUT">#N/A</definedName>
    <definedName name="Refuse" hidden="1">#REF!</definedName>
    <definedName name="remai">#REF!</definedName>
    <definedName name="remain">#REF!</definedName>
    <definedName name="REPORT" hidden="1">[4]Perform1!$R$6:$R$17</definedName>
    <definedName name="report1">#REF!</definedName>
    <definedName name="RFNZ3">#REF!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rjgbz" hidden="1">{"'РП (2)'!$A$5:$S$150"}</definedName>
    <definedName name="RLd">#REF!</definedName>
    <definedName name="RMCOptions">"*100000000000000"</definedName>
    <definedName name="ro0">#REF!</definedName>
    <definedName name="rong1">#REF!</definedName>
    <definedName name="rong2">#REF!</definedName>
    <definedName name="rong3">#REF!</definedName>
    <definedName name="rong4">#REF!</definedName>
    <definedName name="rong5">#REF!</definedName>
    <definedName name="rong6">#REF!</definedName>
    <definedName name="RowsCode_TMTSCDHH" hidden="1">#REF!</definedName>
    <definedName name="RowsCode_TMTSCDTTC" hidden="1">#REF!</definedName>
    <definedName name="RowsCode_TMTSCDVH" hidden="1">#REF!</definedName>
    <definedName name="RowsCode_TMVCSH" hidden="1">#REF!</definedName>
    <definedName name="rptacctidend_2">"ZZZZZZZZZZZZZZZZZZZZZZZZZZZZZZZZZZZZZZZZZZZZZ"</definedName>
    <definedName name="rptacctidstart_2">"                                             "</definedName>
    <definedName name="rptcurr1_2">"   "</definedName>
    <definedName name="rptcurr10_2">" "</definedName>
    <definedName name="rptcurr2_2">"  "</definedName>
    <definedName name="rptcurr3_2">"   "</definedName>
    <definedName name="rptcurr4_2">" "</definedName>
    <definedName name="rptcurr5_2">" "</definedName>
    <definedName name="rptcurr6_2">" "</definedName>
    <definedName name="rptcurr7_2">" "</definedName>
    <definedName name="rptcurr8_2">" "</definedName>
    <definedName name="rptcurr9_2">" "</definedName>
    <definedName name="rptgroupend_2">16</definedName>
    <definedName name="rptgroupstart_2">1</definedName>
    <definedName name="rptorderby_2">2</definedName>
    <definedName name="rptorderbysegid_2">1</definedName>
    <definedName name="rptperiod_2">7</definedName>
    <definedName name="rptprovtype_2">1</definedName>
    <definedName name="rptrange1_2">"ACSEGVAL01 &lt;= ""ZZZ"""</definedName>
    <definedName name="rptrange2_2">"ACSEGVAL02 &lt;= ""ZZ"""</definedName>
    <definedName name="rptrange3_2">"ACSEGVAL03 &lt;= ""ZZZ"""</definedName>
    <definedName name="rptsegend1_2">"ZZZ"</definedName>
    <definedName name="rptsegend10_2">" "</definedName>
    <definedName name="rptsegend2_2">"ZZ"</definedName>
    <definedName name="rptsegend3_2">"ZZZ"</definedName>
    <definedName name="rptsegend4_2">" "</definedName>
    <definedName name="rptsegend5_2">" "</definedName>
    <definedName name="rptsegend6_2">" "</definedName>
    <definedName name="rptsegend7_2">" "</definedName>
    <definedName name="rptsegend8_2">" "</definedName>
    <definedName name="rptsegend9_2">" "</definedName>
    <definedName name="rptsegoption1_2">1</definedName>
    <definedName name="rptsegoption10_2">0</definedName>
    <definedName name="rptsegoption2_2">1</definedName>
    <definedName name="rptsegoption3_2">1</definedName>
    <definedName name="rptsegoption4_2">0</definedName>
    <definedName name="rptsegoption5_2">0</definedName>
    <definedName name="rptsegoption6_2">0</definedName>
    <definedName name="rptsegoption7_2">0</definedName>
    <definedName name="rptsegoption8_2">0</definedName>
    <definedName name="rptsegoption9_2">0</definedName>
    <definedName name="rptsegstart1_2">" "</definedName>
    <definedName name="rptsegstart10_2">" "</definedName>
    <definedName name="rptsegstart2_2">"  "</definedName>
    <definedName name="rptsegstart3_2">"   "</definedName>
    <definedName name="rptsegstart4_2">" "</definedName>
    <definedName name="rptsegstart5_2">" "</definedName>
    <definedName name="rptsegstart6_2">" "</definedName>
    <definedName name="rptsegstart7_2">" "</definedName>
    <definedName name="rptsegstart8_2">" "</definedName>
    <definedName name="rptsegstart9_2">" "</definedName>
    <definedName name="rptyear_2">2007</definedName>
    <definedName name="sakj" hidden="1">{"'Sheet1'!$L$16"}</definedName>
    <definedName name="san">#REF!</definedName>
    <definedName name="Sắp_xếp_theo_TT_11">#REF!</definedName>
    <definedName name="SAPBEXrevision" hidden="1">7</definedName>
    <definedName name="SAPBEXsysID" hidden="1">"P57"</definedName>
    <definedName name="SAPBEXwbID" hidden="1">"3JX5BV41R2KVEX9FV6LB6ZNYC"</definedName>
    <definedName name="SCCR">#REF!</definedName>
    <definedName name="SCDT">#REF!</definedName>
    <definedName name="SCH">#REF!</definedName>
    <definedName name="scl1lo1q1_96">#REF!</definedName>
    <definedName name="scl1mnq1_96">#REF!</definedName>
    <definedName name="scl2lo1q1_96">#REF!</definedName>
    <definedName name="scl2lo2q1_96">#REF!</definedName>
    <definedName name="scl2mnq1_96">#REF!</definedName>
    <definedName name="scl2mnq1_96_suadoi">#REF!</definedName>
    <definedName name="sd1p">#REF!</definedName>
    <definedName name="sd3p">#REF!</definedName>
    <definedName name="SDCK.BIDV">#REF!</definedName>
    <definedName name="SDCKP">#REF!</definedName>
    <definedName name="SDDIEUCHINH">#REF!</definedName>
    <definedName name="SDDKP">#REF!</definedName>
    <definedName name="SDFFSDF" hidden="1">#REF!</definedName>
    <definedName name="sdfhadfgadf" hidden="1">{"'Sheet1'!$L$16"}</definedName>
    <definedName name="sdfw" hidden="1">{"'Sheet1'!$L$16"}</definedName>
    <definedName name="SDMONG">#REF!</definedName>
    <definedName name="sen" hidden="1">{"'Sheet1'!$L$16"}</definedName>
    <definedName name="sencount" hidden="1">1</definedName>
    <definedName name="seysety" hidden="1">{"'Sheet1'!$L$16"}</definedName>
    <definedName name="sfasf" hidden="1">{"'Sheet1'!$L$16"}</definedName>
    <definedName name="sff" hidden="1">{"'Sheet1'!$L$16"}</definedName>
    <definedName name="SHEET" hidden="1">{"'Sheet1'!$L$16"}</definedName>
    <definedName name="Sheet1">#REF!</definedName>
    <definedName name="SheetName">"[Bao_cao_cua_NVTK_tai_NPP_bieu_mau_moi_4___Mau_moi.xls]~         "</definedName>
    <definedName name="sht">#REF!</definedName>
    <definedName name="sht1p">#REF!</definedName>
    <definedName name="sht3p">#REF!</definedName>
    <definedName name="SIFE">#REF!</definedName>
    <definedName name="SIFR">#REF!</definedName>
    <definedName name="SIZE">#REF!</definedName>
    <definedName name="sjoiseiorkl" hidden="1">{#N/A,#N/A,FALSE,"Chi tiÆt"}</definedName>
    <definedName name="SL">#REF!</definedName>
    <definedName name="SL_CPQUY" hidden="1">#REF!</definedName>
    <definedName name="SL_CRD">#REF!</definedName>
    <definedName name="SL_CRS">#REF!</definedName>
    <definedName name="SL_CS">#REF!</definedName>
    <definedName name="SL_DD">#REF!</definedName>
    <definedName name="slg">#REF!</definedName>
    <definedName name="SLmualai1">[3]DATA!$Z$6:$Z$590</definedName>
    <definedName name="SLmualai2">[3]DATA!$AF$6:$AF$590</definedName>
    <definedName name="SLmualai3">[3]DATA!$AL$6:$AL$590</definedName>
    <definedName name="SLNGAY">#REF!</definedName>
    <definedName name="SNV12Q2">#REF!</definedName>
    <definedName name="SNV12T4">#REF!</definedName>
    <definedName name="Số_dư_tính_lãi_1">'[3]Thu lai'!$O$6:$O$409</definedName>
    <definedName name="Số_dư_tính_lãi_2">'[3]Thu lai'!$W$6:$W$409</definedName>
    <definedName name="Số_dư_tính_lãi_3">'[3]Thu lai'!$AE$6:$AE$409</definedName>
    <definedName name="Số_lượng_cổ_phiếu">[3]DATA!$I$6:$I$460</definedName>
    <definedName name="Số_tiền_mua_lại">[3]DATA!$AB$6:$AB$523</definedName>
    <definedName name="Số_tiền_mua_lại_3">[3]DATA!$AN$6:$AN$523</definedName>
    <definedName name="Số_tiền_mua_lại2">[3]DATA!$AH$6:$AH$523</definedName>
    <definedName name="SoBCKT_E" hidden="1">#REF!</definedName>
    <definedName name="SoBCKT_V" hidden="1">#REF!</definedName>
    <definedName name="soc3p">#REF!</definedName>
    <definedName name="SOCK">#REF!</definedName>
    <definedName name="SODCK">#REF!</definedName>
    <definedName name="SODDK">#REF!</definedName>
    <definedName name="SOHD">'[16]Du chi lai TP  '!$A$12:$A$48</definedName>
    <definedName name="SOHIEUTK">#REF!</definedName>
    <definedName name="SOHIEUTK.TEXT">#REF!</definedName>
    <definedName name="solieu">#REF!</definedName>
    <definedName name="SOLUONG">#REF!</definedName>
    <definedName name="SOPSCO">#REF!</definedName>
    <definedName name="SOPSNO">#REF!</definedName>
    <definedName name="SORT">#REF!</definedName>
    <definedName name="sotien_dmctgs">#REF!</definedName>
    <definedName name="SOTIENPS">#REF!</definedName>
    <definedName name="SPEC">#REF!</definedName>
    <definedName name="SpecialPrice" hidden="1">#REF!</definedName>
    <definedName name="SPECSUMMARY">#REF!</definedName>
    <definedName name="Spot_Settle">#REF!</definedName>
    <definedName name="SPSCOCDTK2004">#REF!</definedName>
    <definedName name="SPSNOCDTK2004">#REF!</definedName>
    <definedName name="spstg">[5]Sheet3!$C$176:$C$246</definedName>
    <definedName name="Square_date">#REF!</definedName>
    <definedName name="ss" hidden="1">{"'РП (2)'!$A$5:$S$150"}</definedName>
    <definedName name="sss" hidden="1">{"'РП (2)'!$A$5:$S$150"}</definedName>
    <definedName name="ssss" hidden="1">[17]Tong_hop!$S$95</definedName>
    <definedName name="st1p">#REF!</definedName>
    <definedName name="st3p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tart_Page" hidden="1">#REF!</definedName>
    <definedName name="Start2">#REF!</definedName>
    <definedName name="Start48">#REF!</definedName>
    <definedName name="Start5">#REF!</definedName>
    <definedName name="Start77">#REF!</definedName>
    <definedName name="Start80">#REF!</definedName>
    <definedName name="Start81">#REF!</definedName>
    <definedName name="Start84">#REF!</definedName>
    <definedName name="Stock">[8]Transaction!$A$7:$A$5000</definedName>
    <definedName name="STT" hidden="1">SUBTOTAL(103,#REF!)+1-SUBTOTAL(103,subBullets)</definedName>
    <definedName name="STT_ChiPhiTC" hidden="1">#REF!</definedName>
    <definedName name="STT_ChiPhiTraTruocDH" hidden="1">#REF!</definedName>
    <definedName name="STT_CPBanHang" hidden="1">#REF!</definedName>
    <definedName name="STT_CPPhaiTra" hidden="1">#REF!</definedName>
    <definedName name="STT_CPQuanLy" hidden="1">#REF!</definedName>
    <definedName name="STT_CPTraTruocNH" hidden="1">#REF!</definedName>
    <definedName name="STT_DauTuTCDH" hidden="1">#REF!</definedName>
    <definedName name="STT_DauTuTCNH" hidden="1">#REF!</definedName>
    <definedName name="STT_DoanhThuTC" hidden="1">#REF!</definedName>
    <definedName name="STT_DTThuan" hidden="1">#REF!</definedName>
    <definedName name="STT_DuPhongPTNH" hidden="1">#REF!</definedName>
    <definedName name="STT_GiamTruDT" hidden="1">#REF!</definedName>
    <definedName name="STT_GiaVon" hidden="1">#REF!</definedName>
    <definedName name="STT_HTK" hidden="1">#REF!</definedName>
    <definedName name="STT_LCBTCP" hidden="1">#REF!</definedName>
    <definedName name="STT_NguonKP" hidden="1">#REF!</definedName>
    <definedName name="STT_PhaiThuDHKhac" hidden="1">#REF!</definedName>
    <definedName name="STT_PhaiThuDHNB" hidden="1">#REF!</definedName>
    <definedName name="STT_PhaiThuNBNH" hidden="1">#REF!</definedName>
    <definedName name="STT_PhaiThuNH" hidden="1">#REF!</definedName>
    <definedName name="STT_PhaiTraDH" hidden="1">#REF!</definedName>
    <definedName name="STT_PhaiTraKhac" hidden="1">#REF!</definedName>
    <definedName name="STT_PhaiTraNBDH" hidden="1">#REF!</definedName>
    <definedName name="STT_QuyKHCN" hidden="1">#REF!</definedName>
    <definedName name="STT_TGBDSDT" hidden="1">#REF!</definedName>
    <definedName name="STT_TGTSCDHH" hidden="1">#REF!</definedName>
    <definedName name="STT_TGTSCDTTC" hidden="1">#REF!</definedName>
    <definedName name="STT_TGTSCDVH" hidden="1">#REF!</definedName>
    <definedName name="STT_ThueHienHanh" hidden="1">#REF!</definedName>
    <definedName name="STT_ThueHoanLai" hidden="1">#REF!</definedName>
    <definedName name="STT_ThuePhaiNop" hidden="1">#REF!</definedName>
    <definedName name="STT_ThuePhaiThuNN" hidden="1">#REF!</definedName>
    <definedName name="STT_Tien" hidden="1">#REF!</definedName>
    <definedName name="STT_TongDT" hidden="1">#REF!</definedName>
    <definedName name="STT_TSDHKhac" hidden="1">#REF!</definedName>
    <definedName name="STT_TSNHKhac" hidden="1">#REF!</definedName>
    <definedName name="STT_TSThueNgoai" hidden="1">#REF!</definedName>
    <definedName name="STT_VayNoDH" hidden="1">#REF!</definedName>
    <definedName name="STT_VayNoNH" hidden="1">#REF!</definedName>
    <definedName name="STT_VCSH" hidden="1">#REF!</definedName>
    <definedName name="STT_XDCBDD" hidden="1">#REF!</definedName>
    <definedName name="subBullets" hidden="1">#REF!</definedName>
    <definedName name="subSTT" hidden="1">CONCATENATE("2.",SUBTOTAL(103,#REF!))</definedName>
    <definedName name="SUM">#REF!,#REF!</definedName>
    <definedName name="SUMMARY">#REF!</definedName>
    <definedName name="SUTAT" hidden="1">[4]Perform1!$Q$6:$Q$17</definedName>
    <definedName name="t" hidden="1">{"'Sheet1'!$L$16"}</definedName>
    <definedName name="t101p">#REF!</definedName>
    <definedName name="t103p">#REF!</definedName>
    <definedName name="t10m">#REF!</definedName>
    <definedName name="t10nc1p">#REF!</definedName>
    <definedName name="t10vl1p">#REF!</definedName>
    <definedName name="T11_2001">#REF!</definedName>
    <definedName name="t121p">#REF!</definedName>
    <definedName name="t123p">#REF!</definedName>
    <definedName name="T12nc">#REF!</definedName>
    <definedName name="t12nc3p">#REF!</definedName>
    <definedName name="T12vc">#REF!</definedName>
    <definedName name="T12vl">#REF!</definedName>
    <definedName name="t141p">#REF!</definedName>
    <definedName name="t143p">#REF!</definedName>
    <definedName name="t14nc3p">#REF!</definedName>
    <definedName name="t14vl3p">#REF!</definedName>
    <definedName name="t7m">#REF!</definedName>
    <definedName name="t8m">#REF!</definedName>
    <definedName name="Table3">#REF!</definedName>
    <definedName name="TAMTINH">#REF!</definedName>
    <definedName name="TANG">#REF!</definedName>
    <definedName name="tax" hidden="1">{#N/A,#N/A,FALSE,"Aging Summary";#N/A,#N/A,FALSE,"Ratio Analysis";#N/A,#N/A,FALSE,"Test 120 Day Accts";#N/A,#N/A,FALSE,"Tickmarks"}</definedName>
    <definedName name="TaxF">#REF!</definedName>
    <definedName name="TaxTV">10%</definedName>
    <definedName name="TaxV">#REF!</definedName>
    <definedName name="TaxXL">5%</definedName>
    <definedName name="TAY">#REF!</definedName>
    <definedName name="tb">#REF!</definedName>
    <definedName name="TBA">#REF!</definedName>
    <definedName name="tbl_ProdInfo" hidden="1">#REF!</definedName>
    <definedName name="tbtram">#REF!</definedName>
    <definedName name="TBXD">#REF!</definedName>
    <definedName name="TC">#REF!</definedName>
    <definedName name="TC_NHANH1">#REF!</definedName>
    <definedName name="td">#REF!</definedName>
    <definedName name="TD12vl">#REF!</definedName>
    <definedName name="td1p">#REF!</definedName>
    <definedName name="TD1p1nc">#REF!</definedName>
    <definedName name="td1p1vc">#REF!</definedName>
    <definedName name="TD1p1vl">#REF!</definedName>
    <definedName name="td3p">#REF!</definedName>
    <definedName name="TDctnc">#REF!</definedName>
    <definedName name="TDctvc">#REF!</definedName>
    <definedName name="TDctvl">#REF!</definedName>
    <definedName name="TDe_Time_CDKT_E" hidden="1">#REF!</definedName>
    <definedName name="TDe_Time_CDKT_V" hidden="1">#REF!</definedName>
    <definedName name="TDe_Time_KQKD_E" hidden="1">#REF!</definedName>
    <definedName name="TDe_Time_KQKD_V" hidden="1">#REF!</definedName>
    <definedName name="TDe_Time_LCTT_E" hidden="1">#REF!</definedName>
    <definedName name="TDe_Time_LCTT_V" hidden="1">#REF!</definedName>
    <definedName name="TDe_TMCode" hidden="1">[13]DM!$O$2:$BK$2</definedName>
    <definedName name="tdnc1p">#REF!</definedName>
    <definedName name="tdtr2cnc">#REF!</definedName>
    <definedName name="tdtr2cvl">#REF!</definedName>
    <definedName name="tdvl1p">#REF!</definedName>
    <definedName name="Ten_BGD_E" hidden="1">#REF!</definedName>
    <definedName name="Ten_BGD_V" hidden="1">#REF!</definedName>
    <definedName name="Ten_CongTy_Bia_E" hidden="1">#REF!</definedName>
    <definedName name="Ten_CongTy_Bia_V" hidden="1">#REF!</definedName>
    <definedName name="Ten_CongTy_E" hidden="1">#REF!</definedName>
    <definedName name="Ten_CongTy_TieuDe_E" hidden="1">#REF!</definedName>
    <definedName name="Ten_CongTy_TieuDe_V" hidden="1">[12]Thong_tin!$D$9</definedName>
    <definedName name="Ten_CongTy_V" hidden="1">#REF!</definedName>
    <definedName name="Ten_DDCTKToan_E" hidden="1">#REF!</definedName>
    <definedName name="Ten_DDCTKToan_V" hidden="1">#REF!</definedName>
    <definedName name="Ten_DV1" hidden="1">#REF!</definedName>
    <definedName name="Ten_DV2" hidden="1">#REF!</definedName>
    <definedName name="Ten_DV3" hidden="1">#REF!</definedName>
    <definedName name="Ten_DV4" hidden="1">#REF!</definedName>
    <definedName name="Ten_DVChuQuan_E" hidden="1">#REF!</definedName>
    <definedName name="Ten_DVChuQuan_V" hidden="1">#REF!</definedName>
    <definedName name="Ten_KTT_E" hidden="1">#REF!</definedName>
    <definedName name="Ten_KTT_V" hidden="1">#REF!</definedName>
    <definedName name="Ten_KTV_E" hidden="1">#REF!</definedName>
    <definedName name="Ten_KTV_V" hidden="1">#REF!</definedName>
    <definedName name="Ten_NguoiLap_E" hidden="1">#REF!</definedName>
    <definedName name="Ten_NguoiLap_V" hidden="1">#REF!</definedName>
    <definedName name="Ten_PTTHop" hidden="1">#REF!</definedName>
    <definedName name="Ten_ThuTruong_E" hidden="1">#REF!</definedName>
    <definedName name="Ten_ThuTruong_V" hidden="1">#REF!</definedName>
    <definedName name="tenck">#REF!</definedName>
    <definedName name="TENKHPTHU">#REF!</definedName>
    <definedName name="TENKHPTRA">#REF!</definedName>
    <definedName name="tentk">#REF!</definedName>
    <definedName name="TENTKCDTK2004">#REF!</definedName>
    <definedName name="test">#REF!</definedName>
    <definedName name="TextRefCopy1">'[18]Amotised cost - Int bond'!$E$82</definedName>
    <definedName name="TextRefCopyRangeCount" hidden="1">1</definedName>
    <definedName name="TGCDKT">#REF!</definedName>
    <definedName name="TGCDTK">#REF!</definedName>
    <definedName name="TH" hidden="1">{"'Sheet1'!$L$16"}</definedName>
    <definedName name="TH_VKHNN">#REF!</definedName>
    <definedName name="TH3Q">#REF!</definedName>
    <definedName name="tha" hidden="1">{"'Sheet1'!$L$16"}</definedName>
    <definedName name="THAN" hidden="1">{"'Sheet1'!$L$16"}</definedName>
    <definedName name="thang">#REF!</definedName>
    <definedName name="thang10">{"Book1"}</definedName>
    <definedName name="thang13" hidden="1">{"'Sheet1'!$L$16"}</definedName>
    <definedName name="thanhtien">#REF!</definedName>
    <definedName name="Thay_doi_TSCD" hidden="1">#REF!</definedName>
    <definedName name="Thay_doi_TSCD_E" hidden="1">#REF!</definedName>
    <definedName name="ÞBM">#REF!</definedName>
    <definedName name="Þcot">#REF!</definedName>
    <definedName name="ÞCTd4">#REF!</definedName>
    <definedName name="ÞCTt4">#REF!</definedName>
    <definedName name="Þdamd4">#REF!</definedName>
    <definedName name="Þdamt4">#REF!</definedName>
    <definedName name="THDT" hidden="1">{"'Sheet1'!$L$16"}</definedName>
    <definedName name="thepban">#REF!</definedName>
    <definedName name="thetichck">#REF!</definedName>
    <definedName name="thfg" hidden="1">{"'Sheet1'!$L$16"}</definedName>
    <definedName name="THGO1pnc">#REF!</definedName>
    <definedName name="thht">#REF!</definedName>
    <definedName name="THI">#REF!</definedName>
    <definedName name="thkp3">#REF!</definedName>
    <definedName name="THLCO">#REF!</definedName>
    <definedName name="THLNO">#REF!</definedName>
    <definedName name="THLTK">#REF!</definedName>
    <definedName name="Þmong">#REF!</definedName>
    <definedName name="THNAM">#REF!</definedName>
    <definedName name="ÞNXoldk">#REF!</definedName>
    <definedName name="THOM">#REF!</definedName>
    <definedName name="Þsan">#REF!</definedName>
    <definedName name="THT">#REF!</definedName>
    <definedName name="thtich1">#REF!</definedName>
    <definedName name="thtich2">#REF!</definedName>
    <definedName name="thtich3">#REF!</definedName>
    <definedName name="thtich4">#REF!</definedName>
    <definedName name="thtich5">#REF!</definedName>
    <definedName name="thtich6">#REF!</definedName>
    <definedName name="thtt">#REF!</definedName>
    <definedName name="THU">#REF!</definedName>
    <definedName name="THUa">#REF!</definedName>
    <definedName name="THUb">#REF!</definedName>
    <definedName name="THUd">#REF!</definedName>
    <definedName name="THUe">#REF!</definedName>
    <definedName name="THUONG">#REF!</definedName>
    <definedName name="thuy" hidden="1">{"'Sheet1'!$L$16"}</definedName>
    <definedName name="THUY.XK">#REF!</definedName>
    <definedName name="THUY.XK1">#REF!</definedName>
    <definedName name="ti">#REF!</definedName>
    <definedName name="Tien">#REF!</definedName>
    <definedName name="TienThue_TSCD_PSThem" hidden="1">#REF!</definedName>
    <definedName name="tinhtoan">#REF!</definedName>
    <definedName name="TITAN">#REF!</definedName>
    <definedName name="TitleCode_TMVCSH" hidden="1">#REF!</definedName>
    <definedName name="TK">#REF!</definedName>
    <definedName name="TK_BS" hidden="1">OFFSET(#REF!,1,0,COUNTA(#REF!),1)</definedName>
    <definedName name="TK_cã">[5]Sheet3!$B$176:$B$246</definedName>
    <definedName name="TK_CD" hidden="1">OFFSET(#REF!,1,0,COUNTA(#REF!),1)</definedName>
    <definedName name="TK_PL" hidden="1">OFFSET(#REF!,1,0,COUNTA(#REF!),1)</definedName>
    <definedName name="TK_TB" hidden="1">OFFSET(#REF!,1,0,COUNTA(#REF!),1)</definedName>
    <definedName name="TK_TMinh" hidden="1">#REF!</definedName>
    <definedName name="TK141bom">#REF!</definedName>
    <definedName name="TK141cocHaza">#REF!</definedName>
    <definedName name="TK141copping">#REF!</definedName>
    <definedName name="TK141culasen3">#REF!</definedName>
    <definedName name="TK141GHAZAQ1">#REF!</definedName>
    <definedName name="TK141giengPM3">#REF!</definedName>
    <definedName name="TK141lancan">#REF!</definedName>
    <definedName name="TK141raida">#REF!</definedName>
    <definedName name="TK331APC">#REF!</definedName>
    <definedName name="TK331CB">#REF!</definedName>
    <definedName name="TK331GT">#REF!</definedName>
    <definedName name="TK331K">#REF!</definedName>
    <definedName name="TK331KH">#REF!</definedName>
    <definedName name="TK331MT">#REF!</definedName>
    <definedName name="TK331NT">#REF!</definedName>
    <definedName name="TK331PA">#REF!</definedName>
    <definedName name="TK331PACIFIC">#REF!</definedName>
    <definedName name="tk331PD">#REF!</definedName>
    <definedName name="TK331THN">#REF!</definedName>
    <definedName name="tk331TKN">#REF!</definedName>
    <definedName name="TK331VT">#REF!</definedName>
    <definedName name="tk3338TTNCN">#REF!</definedName>
    <definedName name="tk3388K">#REF!</definedName>
    <definedName name="tkck">[5]Sheet3!$A$529:$A$568</definedName>
    <definedName name="TKCO">#REF!</definedName>
    <definedName name="tkctg">[5]Sheet3!$B$176:$B$246</definedName>
    <definedName name="tkdk">[5]Sheet3!$A$15:$A$50</definedName>
    <definedName name="TKNO">#REF!</definedName>
    <definedName name="TKNoBTKC">[6]Sheet1!#REF!</definedName>
    <definedName name="tknotg">[5]Sheet3!$A$176:$A$246</definedName>
    <definedName name="TKTH">#REF!</definedName>
    <definedName name="TLAC120">#REF!</definedName>
    <definedName name="TLAC35">#REF!</definedName>
    <definedName name="TLAC50">#REF!</definedName>
    <definedName name="TLAC70">#REF!</definedName>
    <definedName name="TLAC95">#REF!</definedName>
    <definedName name="tlc">'[19]Existing Holdings IRR'!#REF!</definedName>
    <definedName name="Tle">#REF!</definedName>
    <definedName name="TLVHoa" hidden="1">#REF!</definedName>
    <definedName name="TM" hidden="1">{"'Sheet1'!$L$16"}</definedName>
    <definedName name="TM_TSCDHH_E" hidden="1">#REF!</definedName>
    <definedName name="TM_TSCDHH_V" hidden="1">#REF!</definedName>
    <definedName name="TM_TSCDTTC_E" hidden="1">#REF!</definedName>
    <definedName name="TM_TSCDTTC_V" hidden="1">#REF!</definedName>
    <definedName name="TM_TSCDVH_E" hidden="1">#REF!</definedName>
    <definedName name="TM_TSCDVH_V" hidden="1">#REF!</definedName>
    <definedName name="TM_VCSH" hidden="1">#REF!</definedName>
    <definedName name="TM_VCSH_E" hidden="1">#REF!</definedName>
    <definedName name="tn">#REF!</definedName>
    <definedName name="today">#REF!</definedName>
    <definedName name="today_11">#REF!</definedName>
    <definedName name="today_12">#REF!</definedName>
    <definedName name="today_4">#REF!</definedName>
    <definedName name="today_5">#REF!</definedName>
    <definedName name="Tổng_số_tiền_mua_lại_1">[3]DATA!$AD$6:$AD$523</definedName>
    <definedName name="Tổng_số_tiền_mua_lại_2">[3]DATA!$AJ$6:$AJ$523</definedName>
    <definedName name="Tổng_số_tiền_mua_lại_3">[3]DATA!$AP$6:$AP$523</definedName>
    <definedName name="tongbt">#REF!</definedName>
    <definedName name="tongcong">#REF!</definedName>
    <definedName name="tongdientich">#REF!</definedName>
    <definedName name="TONGDUTOAN">#REF!</definedName>
    <definedName name="tonghop">#REF!</definedName>
    <definedName name="TongHop_DcCo" hidden="1">#REF!</definedName>
    <definedName name="TongHop_DcNo" hidden="1">#REF!</definedName>
    <definedName name="TongHop_MaTK" hidden="1">[12]Tong_hop!$B$9:$B$504</definedName>
    <definedName name="TongHop_SauKT" hidden="1">#REF!</definedName>
    <definedName name="TongHop_SauKT1" hidden="1">#REF!</definedName>
    <definedName name="TongHop_SauKT2" hidden="1">#REF!</definedName>
    <definedName name="TongHop_SauKT3" hidden="1">#REF!</definedName>
    <definedName name="TonghopHtxH">#REF!</definedName>
    <definedName name="TonghopHtxT">#REF!</definedName>
    <definedName name="tongthep">#REF!</definedName>
    <definedName name="tongthetich">#REF!</definedName>
    <definedName name="TOTAL">#REF!</definedName>
    <definedName name="TPLRP">#REF!</definedName>
    <definedName name="Tra_DM_su_dung">#REF!</definedName>
    <definedName name="Tra_don_gia_KS">#REF!</definedName>
    <definedName name="Tra_DTCT">#REF!</definedName>
    <definedName name="Tra_tim_hang_mucPT_trung">#REF!</definedName>
    <definedName name="Tra_TL">#REF!</definedName>
    <definedName name="Tra_ty_le2">#REF!</definedName>
    <definedName name="Tra_ty_le3">#REF!</definedName>
    <definedName name="Tra_ty_le4">#REF!</definedName>
    <definedName name="Tra_ty_le5">#REF!</definedName>
    <definedName name="TRADE2">#REF!</definedName>
    <definedName name="TRAM">#REF!</definedName>
    <definedName name="TRAN">#REF!</definedName>
    <definedName name="trang">#REF!</definedName>
    <definedName name="TrangKH1A0" hidden="1">{"'Sheet1'!$L$16"}</definedName>
    <definedName name="TRISO">#REF!</definedName>
    <definedName name="truc" hidden="1">{"'Sheet1'!$L$16"}</definedName>
    <definedName name="TRUNGGIANSOTIENPS">#REF!</definedName>
    <definedName name="TRUNGGIANTKCO">#REF!</definedName>
    <definedName name="TRUNGGIANTKNO">#REF!</definedName>
    <definedName name="trửqwerasfvafasfadsf" hidden="1">{"'Sheet1'!$L$16"}</definedName>
    <definedName name="tryijtryi" hidden="1">{"'Sheet1'!$L$16"}</definedName>
    <definedName name="TSVAO0">#REF!</definedName>
    <definedName name="TT_1P">#REF!</definedName>
    <definedName name="TT_3p">#REF!</definedName>
    <definedName name="ttbt">#REF!</definedName>
    <definedName name="tthi">#REF!</definedName>
    <definedName name="ttronmk">#REF!</definedName>
    <definedName name="tttt">#REF!</definedName>
    <definedName name="TUA">#REF!</definedName>
    <definedName name="tuyennhanh" hidden="1">{"'Sheet1'!$L$16"}</definedName>
    <definedName name="TV_T1" hidden="1">#REF!</definedName>
    <definedName name="tv75nc">#REF!</definedName>
    <definedName name="tv75vl">#REF!</definedName>
    <definedName name="ty_le">#REF!</definedName>
    <definedName name="ty_le_BTN">#REF!</definedName>
    <definedName name="Ty_le1">#REF!</definedName>
    <definedName name="tygia">#REF!</definedName>
    <definedName name="UGVG" hidden="1">{#N/A,#N/A,TRUE,"BT M200 da 10x20"}</definedName>
    <definedName name="uiqwuewhjdr" hidden="1">{"'Sheet1'!$L$16"}</definedName>
    <definedName name="UP">#REF!,#REF!,#REF!,#REF!,#REF!,#REF!,#REF!,#REF!,#REF!,#REF!,#REF!</definedName>
    <definedName name="ưqd" hidden="1">{"'Sheet1'!$L$16"}</definedName>
    <definedName name="USD">#REF!</definedName>
    <definedName name="USD_JPY_Int._Rate_Diff">#REF!</definedName>
    <definedName name="USD_PL">#REF!</definedName>
    <definedName name="uver_dec">#REF!</definedName>
    <definedName name="uver_nov">#REF!</definedName>
    <definedName name="uyen" hidden="1">{#N/A,#N/A,TRUE,"BT M200 da 10x20"}</definedName>
    <definedName name="vaasfasfasfadsfadsfadsf" hidden="1">{"'Sheet1'!$L$16"}</definedName>
    <definedName name="VAÄT_LIEÄU">"ATRAM"</definedName>
    <definedName name="Value0">#REF!</definedName>
    <definedName name="Value1">#REF!</definedName>
    <definedName name="Value10">#REF!</definedName>
    <definedName name="Value11">#REF!</definedName>
    <definedName name="Value12">#REF!</definedName>
    <definedName name="Value13">#REF!</definedName>
    <definedName name="Value14">#REF!</definedName>
    <definedName name="Value15">#REF!</definedName>
    <definedName name="Value16">#REF!</definedName>
    <definedName name="Value17">#REF!</definedName>
    <definedName name="Value18">#REF!</definedName>
    <definedName name="Value19">#REF!</definedName>
    <definedName name="Value2">#REF!</definedName>
    <definedName name="Value20">#REF!</definedName>
    <definedName name="Value21">#REF!</definedName>
    <definedName name="Value22">#REF!</definedName>
    <definedName name="Value23">#REF!</definedName>
    <definedName name="Value24">#REF!</definedName>
    <definedName name="Value25">#REF!</definedName>
    <definedName name="Value26">#REF!</definedName>
    <definedName name="Value27">#REF!</definedName>
    <definedName name="Value28">#REF!</definedName>
    <definedName name="Value29">#REF!</definedName>
    <definedName name="Value3">#REF!</definedName>
    <definedName name="Value30">#REF!</definedName>
    <definedName name="Value31">#REF!</definedName>
    <definedName name="Value32">#REF!</definedName>
    <definedName name="Value33">#REF!</definedName>
    <definedName name="Value34">#REF!</definedName>
    <definedName name="Value35">#REF!</definedName>
    <definedName name="Value36">#REF!</definedName>
    <definedName name="Value37">#REF!</definedName>
    <definedName name="Value38">#REF!</definedName>
    <definedName name="Value39">#REF!</definedName>
    <definedName name="Value4">#REF!</definedName>
    <definedName name="Value40">#REF!</definedName>
    <definedName name="Value41">#REF!</definedName>
    <definedName name="Value42">#REF!</definedName>
    <definedName name="Value43">#REF!</definedName>
    <definedName name="Value44">#REF!</definedName>
    <definedName name="Value45">#REF!</definedName>
    <definedName name="Value46">#REF!</definedName>
    <definedName name="Value47">#REF!</definedName>
    <definedName name="Value48">#REF!</definedName>
    <definedName name="Value49">#REF!</definedName>
    <definedName name="Value5">#REF!</definedName>
    <definedName name="Value50">#REF!</definedName>
    <definedName name="Value51">#REF!</definedName>
    <definedName name="Value52">#REF!</definedName>
    <definedName name="Value53">#REF!</definedName>
    <definedName name="Value54">#REF!</definedName>
    <definedName name="Value55">#REF!</definedName>
    <definedName name="Value6">#REF!</definedName>
    <definedName name="Value7">#REF!</definedName>
    <definedName name="Value8">#REF!</definedName>
    <definedName name="Value9">#REF!</definedName>
    <definedName name="VAN">#REF!</definedName>
    <definedName name="VANA">#REF!</definedName>
    <definedName name="VARIINST">#REF!</definedName>
    <definedName name="VARIPURC">#REF!</definedName>
    <definedName name="VATM" hidden="1">{"'Sheet1'!$L$16"}</definedName>
    <definedName name="vay" hidden="1">{"'Sheet1'!$L$16"}</definedName>
    <definedName name="vbtchongnuocm300">#REF!</definedName>
    <definedName name="vbtm150">#REF!</definedName>
    <definedName name="vbtm300">#REF!</definedName>
    <definedName name="vbtm400">#REF!</definedName>
    <definedName name="vcbo1" hidden="1">{"'Sheet1'!$L$16"}</definedName>
    <definedName name="vccot">#REF!</definedName>
    <definedName name="VCdat">#REF!</definedName>
    <definedName name="VCdatT3">#REF!</definedName>
    <definedName name="VCHT">#REF!</definedName>
    <definedName name="VCSH01" hidden="1">#REF!</definedName>
    <definedName name="VCSH02" hidden="1">#REF!</definedName>
    <definedName name="VCSH03" hidden="1">#REF!</definedName>
    <definedName name="VCSH04" hidden="1">#REF!</definedName>
    <definedName name="VCSH05" hidden="1">#REF!</definedName>
    <definedName name="VCSH06" hidden="1">#REF!</definedName>
    <definedName name="VCSH07" hidden="1">#REF!</definedName>
    <definedName name="VCSH08" hidden="1">#REF!</definedName>
    <definedName name="VCSH09" hidden="1">#REF!</definedName>
    <definedName name="VCSH10" hidden="1">#REF!</definedName>
    <definedName name="VCSHDc" hidden="1">#REF!</definedName>
    <definedName name="vctb">#REF!</definedName>
    <definedName name="VCTT">#REF!</definedName>
    <definedName name="VCVBT1">#REF!</definedName>
    <definedName name="VCVBT2">#REF!</definedName>
    <definedName name="vd3p">#REF!</definedName>
    <definedName name="VDNKCHI">#REF!</definedName>
    <definedName name="VDSOCP">#REF!</definedName>
    <definedName name="vhxfj" hidden="1">{"'Sheet1'!$L$16"}</definedName>
    <definedName name="VIỆTĐÔNG" hidden="1">{"'Sheet1'!$L$16"}</definedName>
    <definedName name="VIPLACOQUY3">#REF!</definedName>
    <definedName name="vkcauthang">#REF!</definedName>
    <definedName name="vksan">#REF!</definedName>
    <definedName name="vl">#REF!</definedName>
    <definedName name="vl1p">#REF!</definedName>
    <definedName name="vl3p">#REF!</definedName>
    <definedName name="Vlcap0.7">#REF!</definedName>
    <definedName name="VLcap1">#REF!</definedName>
    <definedName name="VLCT3p">#REF!</definedName>
    <definedName name="vldn400">#REF!</definedName>
    <definedName name="vldn600">#REF!</definedName>
    <definedName name="vltram">#REF!</definedName>
    <definedName name="VND_PL">#REF!</definedName>
    <definedName name="Volume">[8]Transaction!$P$7:$P$5000</definedName>
    <definedName name="VR">#REF!</definedName>
    <definedName name="vr3p">#REF!</definedName>
    <definedName name="vsrararfsafasfadsf" hidden="1">{"'Sheet1'!$L$16"}</definedName>
    <definedName name="VT">#REF!</definedName>
    <definedName name="vt_nxt">#REF!</definedName>
    <definedName name="VTM_2" hidden="1">#REF!</definedName>
    <definedName name="VTM_3" hidden="1">#REF!</definedName>
    <definedName name="VUI">#REF!</definedName>
    <definedName name="VVVVVV" hidden="1">{"'Sheet1'!$L$16"}</definedName>
    <definedName name="W">#REF!</definedName>
    <definedName name="wf" hidden="1">#REF!</definedName>
    <definedName name="wrn.aaa." hidden="1">{#N/A,#N/A,FALSE,"Sheet1";#N/A,#N/A,FALSE,"Sheet1";#N/A,#N/A,FALSE,"Sheet1"}</definedName>
    <definedName name="wrn.Aging._.and._.Trend._.Analysis." hidden="1">{#N/A,#N/A,FALSE,"Aging Summary";#N/A,#N/A,FALSE,"Ratio Analysis";#N/A,#N/A,FALSE,"Test 120 Day Accts";#N/A,#N/A,FALSE,"Tickmarks"}</definedName>
    <definedName name="wrn.BAOCAO." hidden="1">{#N/A,#N/A,FALSE,"sum";#N/A,#N/A,FALSE,"MARTV";#N/A,#N/A,FALSE,"APRTV"}</definedName>
    <definedName name="wrn.cccc." hidden="1">{#N/A,#N/A,FALSE,"Curr-Liabilities BS"}</definedName>
    <definedName name="wrn.chi._.tiÆt." hidden="1">{#N/A,#N/A,FALSE,"Chi tiÆt"}</definedName>
    <definedName name="wrn.cong." hidden="1">{#N/A,#N/A,FALSE,"Sheet1"}</definedName>
    <definedName name="wrn.curr." hidden="1">{#N/A,#N/A,FALSE,"Non-Curr Assets BS"}</definedName>
    <definedName name="wrn.het." hidden="1">{#N/A,#N/A,FALSE,"Title";#N/A,#N/A,FALSE,"Bal.sheet";#N/A,#N/A,FALSE,"Income";#N/A,#N/A,FALSE,"sale";#N/A,#N/A,FALSE,"cash";#N/A,#N/A,FALSE,"AR";#N/A,#N/A,FALSE,"AR-other";#N/A,#N/A,FALSE,"asset";#N/A,#N/A,FALSE,"Pre-Op";#N/A,#N/A,FALSE,"AP";#N/A,#N/A,FALSE,"Parent";#N/A,#N/A,FALSE,"Qty";#N/A,#N/A,FALSE,"COGS";#N/A,#N/A,FALSE,"GOH-Sell";#N/A,#N/A,FALSE,"Interest"}</definedName>
    <definedName name="wrn.inv._.budget." hidden="1">{"invbud-1",#N/A,FALSE,"A";"invbud-1CW",#N/A,FALSE,"A";"Desinvesteringen",#N/A,FALSE,"C"}</definedName>
    <definedName name="wrn.Monthly._.Statement." hidden="1">{#N/A,#N/A,FALSE,"Tabelle2";#N/A,#N/A,FALSE,"Tabelle1"}</definedName>
    <definedName name="wrn.Non._.Current._.Assets." hidden="1">{#N/A,#N/A,TRUE,"Non-Curr Assets BS"}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rp1." hidden="1">{#N/A,#N/A,FALSE,"Sheet1"}</definedName>
    <definedName name="wrn.tat." hidden="1">{#N/A,#N/A,FALSE,"Bal.sheet";#N/A,#N/A,FALSE,"Income";#N/A,#N/A,FALSE,"1Cash";#N/A,#N/A,FALSE,"2AR-Trade";#N/A,#N/A,FALSE,"3-4AR-Ô&amp;Invt";#N/A,#N/A,FALSE,"5-6Pre&amp;Prop";#N/A,#N/A,FALSE,"7-9PreÔ&amp;O-Asst";#N/A,#N/A,FALSE,"10-11AP&amp;Accr";#N/A,#N/A,FALSE,"12-13Tax&amp;Paren";#N/A,#N/A,FALSE,"15COGS";#N/A,#N/A,FALSE,"14Sal";#N/A,#N/A,FALSE,"Qty";#N/A,#N/A,FALSE,"16-17G&amp;S";#N/A,#N/A,FALSE,"Title";#N/A,#N/A,FALSE,"18-19In&amp;Loss"}</definedName>
    <definedName name="wrn.thang." hidden="1">{#N/A,#N/A,FALSE,"Summarized-BS";#N/A,#N/A,FALSE,"Cashflow Statement ";#N/A,#N/A,FALSE,"Summarized IS";#N/A,#N/A,FALSE,"Ratio-Analysis"}</definedName>
    <definedName name="wrn.tuan." hidden="1">{#N/A,#N/A,FALSE,"LEDGERSUMARY"}</definedName>
    <definedName name="wrn.vd." hidden="1">{#N/A,#N/A,TRUE,"BT M200 da 10x20"}</definedName>
    <definedName name="wrn.Маржа._.для._.директора." hidden="1">{"Маржа для директора",#N/A,FALSE,"Маржа Чисто Влад ";"Маржа для директора",#N/A,FALSE,"Маржа Хабаровск";"Маржа для директора",#N/A,FALSE,"Маржа СВОД"}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w" hidden="1">{#N/A,#N/A,FALSE,"Aging Summary";#N/A,#N/A,FALSE,"Ratio Analysis";#N/A,#N/A,FALSE,"Test 120 Day Accts";#N/A,#N/A,FALSE,"Tickmarks"}</definedName>
    <definedName name="x">#REF!</definedName>
    <definedName name="X0GFCFw">#REF!</definedName>
    <definedName name="X1GFCFw">#REF!</definedName>
    <definedName name="x1pind">#REF!</definedName>
    <definedName name="X1pINDnc">#REF!</definedName>
    <definedName name="X1pINDvc">#REF!</definedName>
    <definedName name="X1pINDvl">#REF!</definedName>
    <definedName name="x1ping">#REF!</definedName>
    <definedName name="X1pINGnc">#REF!</definedName>
    <definedName name="X1pINGvc">#REF!</definedName>
    <definedName name="X1pINGvl">#REF!</definedName>
    <definedName name="x1pint">#REF!</definedName>
    <definedName name="XBRL">[15]Lists!$A$17:$A$19</definedName>
    <definedName name="XCCT">0.5</definedName>
    <definedName name="xfco">#REF!</definedName>
    <definedName name="xfco3p">#REF!</definedName>
    <definedName name="XFCOnc">#REF!</definedName>
    <definedName name="xfcotnc">#REF!</definedName>
    <definedName name="xfcotvl">#REF!</definedName>
    <definedName name="XFCOvl">#REF!</definedName>
    <definedName name="xfgjxfgj" hidden="1">{"'Sheet1'!$L$16"}</definedName>
    <definedName name="xh">#REF!</definedName>
    <definedName name="xhn">#REF!</definedName>
    <definedName name="xig">#REF!</definedName>
    <definedName name="xig1">#REF!</definedName>
    <definedName name="xig1p">#REF!</definedName>
    <definedName name="xig3p">#REF!</definedName>
    <definedName name="XIGnc">#REF!</definedName>
    <definedName name="xin2903p">#REF!</definedName>
    <definedName name="xin3p">#REF!</definedName>
    <definedName name="xit3p">#REF!</definedName>
    <definedName name="xls" hidden="1">{"'Sheet1'!$L$16"}</definedName>
    <definedName name="XN2.02" hidden="1">{#N/A,#N/A,FALSE,"Chi tiÆt"}</definedName>
    <definedName name="XN908nam2003" hidden="1">{"'Sheet1'!$L$16"}</definedName>
    <definedName name="XREF_COLUMN_1" hidden="1">#REF!</definedName>
    <definedName name="XREF_COLUMN_2" hidden="1">#REF!</definedName>
    <definedName name="XREF_COLUMN_3" hidden="1">#REF!</definedName>
    <definedName name="XRefActiveRow" hidden="1">#REF!</definedName>
    <definedName name="XRefColumnsCount" hidden="1">3</definedName>
    <definedName name="XRefCopy1" hidden="1">#REF!</definedName>
    <definedName name="XRefCopy1Row" hidden="1">#REF!</definedName>
    <definedName name="XRefCopy2" hidden="1">#REF!</definedName>
    <definedName name="XRefCopy2Row" hidden="1">#REF!</definedName>
    <definedName name="XRefCopy3" hidden="1">#REF!</definedName>
    <definedName name="XRefCopy3Row" hidden="1">#REF!</definedName>
    <definedName name="XRefCopy4" hidden="1">#REF!</definedName>
    <definedName name="XRefCopy4Row" hidden="1">#REF!</definedName>
    <definedName name="XRefCopy5" hidden="1">#REF!</definedName>
    <definedName name="XRefCopy5Row" hidden="1">#REF!</definedName>
    <definedName name="XRefCopy6" hidden="1">#REF!</definedName>
    <definedName name="XRefCopy6Row" hidden="1">#REF!</definedName>
    <definedName name="XRefCopy7" hidden="1">#REF!</definedName>
    <definedName name="XRefCopy7Row" hidden="1">#REF!</definedName>
    <definedName name="XRefCopy8" hidden="1">#REF!</definedName>
    <definedName name="XRefCopyRangeCount" hidden="1">8</definedName>
    <definedName name="XRefPaste1" hidden="1">#REF!</definedName>
    <definedName name="XRefPaste1Row" hidden="1">#REF!</definedName>
    <definedName name="XRefPaste2" hidden="1">#REF!</definedName>
    <definedName name="XRefPaste2Row" hidden="1">#REF!</definedName>
    <definedName name="XRefPaste3" hidden="1">#REF!</definedName>
    <definedName name="XRefPaste3Row" hidden="1">#REF!</definedName>
    <definedName name="XRefPaste4" hidden="1">#REF!</definedName>
    <definedName name="XRefPaste4Row" hidden="1">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Row" hidden="1">#REF!</definedName>
    <definedName name="XRefPaste8" hidden="1">#REF!</definedName>
    <definedName name="XRefPaste8Row" hidden="1">#REF!</definedName>
    <definedName name="XRefPaste9" hidden="1">#REF!</definedName>
    <definedName name="XRefPaste9Row" hidden="1">#REF!</definedName>
    <definedName name="XRefPasteRangeCount" hidden="1">9</definedName>
    <definedName name="xx" hidden="1">{#N/A,#N/A,FALSE,"Aging Summary";#N/A,#N/A,FALSE,"Ratio Analysis";#N/A,#N/A,FALSE,"Test 120 Day Accts";#N/A,#N/A,FALSE,"Tickmarks"}</definedName>
    <definedName name="YKien1_E" hidden="1">#REF!</definedName>
    <definedName name="YKien1_V" hidden="1">#REF!</definedName>
    <definedName name="YKien2_E" hidden="1">#REF!</definedName>
    <definedName name="YKien2_V" hidden="1">#REF!</definedName>
    <definedName name="YKien3_E" hidden="1">#REF!</definedName>
    <definedName name="YKien3_V" hidden="1">#REF!</definedName>
    <definedName name="YKien4_E" hidden="1">#REF!</definedName>
    <definedName name="YKien4_V" hidden="1">#REF!</definedName>
    <definedName name="YKienKT" hidden="1">#REF!</definedName>
    <definedName name="Z_00F33AC1_9115_11D7_827F_00104BBA10B0_.wvu.Cols" hidden="1">#REF!,#REF!,#REF!</definedName>
    <definedName name="Z_18E0A45A_F64C_11D3_90C7_000062A15C1A_.wvu.Cols" hidden="1">#REF!</definedName>
    <definedName name="Z_18E0A45A_F64C_11D3_90C7_000062A15C1A_.wvu.FilterData" hidden="1">#REF!</definedName>
    <definedName name="Z_18E0A45A_F64C_11D3_90C7_000062A15C1A_.wvu.PrintTitles" hidden="1">#REF!</definedName>
    <definedName name="Z_2AD71782_13C6_11D6_A210_0000E8DA5A4F_.wvu.FilterData" hidden="1">#REF!</definedName>
    <definedName name="Z_344D8229_C927_11D5_A210_0000E8DA5A4F_.wvu.FilterData" hidden="1">#REF!</definedName>
    <definedName name="Z_3507F3CB_00E6_11D6_A210_0000E8DA5A4F_.wvu.Cols" hidden="1">#REF!</definedName>
    <definedName name="Z_351C250E_CF83_11D5_A210_0000E8DA5A4F_.wvu.FilterData" hidden="1">#REF!</definedName>
    <definedName name="Z_446B9FEB_D1FE_11D5_A210_0000E8DA5A4F_.wvu.FilterData" hidden="1">#REF!</definedName>
    <definedName name="Z_5B0390EB_D420_11D5_A210_0000E8DA5A4F_.wvu.FilterData" hidden="1">#REF!</definedName>
    <definedName name="Z_5B0390EE_D420_11D5_A210_0000E8DA5A4F_.wvu.FilterData" hidden="1">#REF!</definedName>
    <definedName name="Z_5B0390F4_D420_11D5_A210_0000E8DA5A4F_.wvu.FilterData" hidden="1">#REF!</definedName>
    <definedName name="Z_5BF7A5D4_C926_11D5_AFB4_0000E8DA5A50_.wvu.FilterData" hidden="1">#REF!</definedName>
    <definedName name="Z_674301AC_C86E_11D5_A210_0000E8DA5A4F_.wvu.FilterData" hidden="1">#REF!</definedName>
    <definedName name="Z_674301B0_C86E_11D5_A210_0000E8DA5A4F_.wvu.FilterData" hidden="1">#REF!</definedName>
    <definedName name="Z_674301B5_C86E_11D5_A210_0000E8DA5A4F_.wvu.FilterData" hidden="1">#REF!</definedName>
    <definedName name="Z_674301B7_C86E_11D5_A210_0000E8DA5A4F_.wvu.FilterData" hidden="1">#REF!</definedName>
    <definedName name="Z_69241FD2_0E61_11D6_BC55_0000E8DD881D_.wvu.FilterData" hidden="1">#REF!</definedName>
    <definedName name="Z_6F27534C_00E4_11D6_BC55_0000E8DD881D_.wvu.FilterData" hidden="1">#REF!</definedName>
    <definedName name="Z_73AB618A_D291_11D5_9D56_000021CF477C_.wvu.FilterData" hidden="1">#REF!</definedName>
    <definedName name="Z_75DB6D8D_EA22_11D5_A210_0000E8DA5A4F_.wvu.FilterData" hidden="1">#REF!</definedName>
    <definedName name="Z_86ABA799_0F13_11D6_9259_0040953083C3_.wvu.FilterData" hidden="1">#REF!</definedName>
    <definedName name="Z_86ABA79C_0F13_11D6_9259_0040953083C3_.wvu.FilterData" hidden="1">#REF!</definedName>
    <definedName name="Z_DA6D18CB_CF6F_11D5_BC57_0000E8DD881D_.wvu.FilterData" hidden="1">#REF!</definedName>
    <definedName name="Z_DA6D18CE_CF6F_11D5_BC57_0000E8DD881D_.wvu.FilterData" hidden="1">#REF!</definedName>
    <definedName name="Z_ECD86340_00F5_11D6_9D56_000021CF477C_.wvu.Cols" hidden="1">#REF!</definedName>
    <definedName name="Z_F4AAFAEB_D28F_11D5_A210_0000E8DA5A4F_.wvu.FilterData" hidden="1">#REF!</definedName>
    <definedName name="Z_F4AAFAED_D28F_11D5_A210_0000E8DA5A4F_.wvu.FilterData" hidden="1">#REF!</definedName>
    <definedName name="Z590_6months" hidden="1">{"'Sheet1'!$L$16"}</definedName>
    <definedName name="zdyhdh" hidden="1">{"'Sheet1'!$L$16"}</definedName>
    <definedName name="ZXFS" hidden="1">{"'Sheet1'!$L$16"}</definedName>
    <definedName name="аааа" hidden="1">{"'РП (2)'!$A$5:$S$150"}</definedName>
    <definedName name="ааааа" hidden="1">{"'РП (2)'!$A$5:$S$150"}</definedName>
    <definedName name="аааааа" hidden="1">{"'РП (2)'!$A$5:$S$150"}</definedName>
    <definedName name="аж" hidden="1">{"'РП (2)'!$A$5:$S$150"}</definedName>
    <definedName name="алормж" hidden="1">{"'РП (2)'!$A$5:$S$150"}</definedName>
    <definedName name="апва" hidden="1">{"'РП (2)'!$A$5:$S$150"}</definedName>
    <definedName name="апкп" hidden="1">{"'РП (2)'!$A$5:$S$150"}</definedName>
    <definedName name="апрель" hidden="1">{"'РП (2)'!$A$5:$S$150"}</definedName>
    <definedName name="арложлд" hidden="1">{"'РП (2)'!$A$5:$S$150"}</definedName>
    <definedName name="арыщдр" hidden="1">{"'РП (2)'!$A$5:$S$150"}</definedName>
    <definedName name="Б" hidden="1">{"'РП (2)'!$A$5:$S$150"}</definedName>
    <definedName name="ббб" hidden="1">{"'РП (2)'!$A$5:$S$150"}</definedName>
    <definedName name="бдр" hidden="1">{"'РП (2)'!$A$5:$S$150"}</definedName>
    <definedName name="Бро" hidden="1">{"'РП (2)'!$A$5:$S$150"}</definedName>
    <definedName name="БТ" hidden="1">{"'РП (2)'!$A$5:$S$150"}</definedName>
    <definedName name="бю." hidden="1">{"'РП (2)'!$A$5:$S$150"}</definedName>
    <definedName name="бюджет" hidden="1">{"'РП (2)'!$A$5:$S$150"}</definedName>
    <definedName name="бюджет2" hidden="1">{"'РП (2)'!$A$5:$S$150"}</definedName>
    <definedName name="бюджетик" hidden="1">{"'РП (2)'!$A$5:$S$150"}</definedName>
    <definedName name="вадло" hidden="1">{"'РП (2)'!$A$5:$S$150"}</definedName>
    <definedName name="Вариант3" hidden="1">{"'РП (2)'!$A$5:$S$150"}</definedName>
    <definedName name="ваф" hidden="1">{"'РП (2)'!$A$5:$S$150"}</definedName>
    <definedName name="вв" hidden="1">{"'РП (2)'!$A$5:$S$150"}</definedName>
    <definedName name="ввв" hidden="1">{"'РП (2)'!$A$5:$S$150"}</definedName>
    <definedName name="ввввввввв" hidden="1">{"'РП (2)'!$A$5:$S$150"}</definedName>
    <definedName name="гггг" hidden="1">{"'РП (2)'!$A$5:$S$150"}</definedName>
    <definedName name="го" hidden="1">{"'РП (2)'!$A$5:$S$150"}</definedName>
    <definedName name="ддд" hidden="1">{"'РП (2)'!$A$5:$S$150"}</definedName>
    <definedName name="дддд" hidden="1">{"'РП (2)'!$A$5:$S$150"}</definedName>
    <definedName name="ддддд" hidden="1">{"'РП (2)'!$A$5:$S$150"}</definedName>
    <definedName name="дло" hidden="1">{"'РП (2)'!$A$5:$S$150"}</definedName>
    <definedName name="длошсмидш" hidden="1">{"'РП (2)'!$A$5:$S$150"}</definedName>
    <definedName name="длэз" hidden="1">{"'РП (2)'!$A$5:$S$150"}</definedName>
    <definedName name="до" hidden="1">#REF!</definedName>
    <definedName name="дрлж" hidden="1">{"'РП (2)'!$A$5:$S$150"}</definedName>
    <definedName name="дэээээ" hidden="1">{"'РП (2)'!$A$5:$S$150"}</definedName>
    <definedName name="ее" hidden="1">{"'РП (2)'!$A$5:$S$150"}</definedName>
    <definedName name="ек" hidden="1">{"'РП (2)'!$A$5:$S$150"}</definedName>
    <definedName name="екн" hidden="1">{"'РП (2)'!$A$5:$S$150"}</definedName>
    <definedName name="ен" hidden="1">#REF!</definedName>
    <definedName name="ж" hidden="1">{"'РП (2)'!$A$5:$S$150"}</definedName>
    <definedName name="жд" hidden="1">{"'РП (2)'!$A$5:$S$150"}</definedName>
    <definedName name="жжжж" hidden="1">{"'РП (2)'!$A$5:$S$150"}</definedName>
    <definedName name="жжжжж" hidden="1">{"'РП (2)'!$A$5:$S$150"}</definedName>
    <definedName name="жжжжжжжж" hidden="1">{"'РП (2)'!$A$5:$S$150"}</definedName>
    <definedName name="жжжжз" hidden="1">{"'РП (2)'!$A$5:$S$150"}</definedName>
    <definedName name="жэзщшгн" hidden="1">{"'РП (2)'!$A$5:$S$150"}</definedName>
    <definedName name="здздздзд" hidden="1">{"'РП (2)'!$A$5:$S$150"}</definedName>
    <definedName name="ззззш" hidden="1">{"'РП (2)'!$A$5:$S$150"}</definedName>
    <definedName name="ззщзззщзщ" hidden="1">{"'РП (2)'!$A$5:$S$150"}</definedName>
    <definedName name="зш" hidden="1">{"'РП (2)'!$A$5:$S$150"}</definedName>
    <definedName name="зщш" hidden="1">{"'РП (2)'!$A$5:$S$150"}</definedName>
    <definedName name="зщщщ" hidden="1">{"'РП (2)'!$A$5:$S$150"}</definedName>
    <definedName name="й" hidden="1">{"'РП (2)'!$A$5:$S$150"}</definedName>
    <definedName name="ййй" hidden="1">{"'РП (2)'!$A$5:$S$150"}</definedName>
    <definedName name="им" hidden="1">{"'РП (2)'!$A$5:$S$150"}</definedName>
    <definedName name="имущ1" hidden="1">{"'РП (2)'!$A$5:$S$150"}</definedName>
    <definedName name="ить" hidden="1">{"'РП (2)'!$A$5:$S$150"}</definedName>
    <definedName name="июль" hidden="1">{"'РП (2)'!$A$5:$S$150"}</definedName>
    <definedName name="июль03" hidden="1">{"'РП (2)'!$A$5:$S$150"}</definedName>
    <definedName name="июль1" hidden="1">{"'РП (2)'!$A$5:$S$150"}</definedName>
    <definedName name="июль3" hidden="1">{"'РП (2)'!$A$5:$S$150"}</definedName>
    <definedName name="июнь" hidden="1">{"'РП (2)'!$A$5:$S$150"}</definedName>
    <definedName name="кк" hidden="1">{"'РП (2)'!$A$5:$S$150"}</definedName>
    <definedName name="кккккккккккккк" hidden="1">{"'РП (2)'!$A$5:$S$150"}</definedName>
    <definedName name="конф" hidden="1">{"'РП (2)'!$A$5:$S$150"}</definedName>
    <definedName name="копия" hidden="1">{"'РП (2)'!$A$5:$S$150"}</definedName>
    <definedName name="КРАСНОЯРСК" hidden="1">{"'РП (2)'!$A$5:$S$150"}</definedName>
    <definedName name="лб" hidden="1">{"'РП (2)'!$A$5:$S$150"}</definedName>
    <definedName name="лдж" hidden="1">{"'РП (2)'!$A$5:$S$150"}</definedName>
    <definedName name="лена" hidden="1">{"'РП (2)'!$A$5:$S$150"}</definedName>
    <definedName name="ленинск" hidden="1">{"'РП (2)'!$A$5:$S$150"}</definedName>
    <definedName name="ллллт" hidden="1">{"'РП (2)'!$A$5:$S$150"}</definedName>
    <definedName name="ло" hidden="1">{"'РП (2)'!$A$5:$S$150"}</definedName>
    <definedName name="лор" hidden="1">{"'РП (2)'!$A$5:$S$150"}</definedName>
    <definedName name="нет" hidden="1">{"'РП (2)'!$A$5:$S$150"}</definedName>
    <definedName name="нор" hidden="1">{"'РП (2)'!$A$5:$S$150"}</definedName>
    <definedName name="оао" hidden="1">{"'РП (2)'!$A$5:$S$150"}</definedName>
    <definedName name="Общеж." hidden="1">{"'РП (2)'!$A$5:$S$150"}</definedName>
    <definedName name="оолдж" hidden="1">{"'РП (2)'!$A$5:$S$150"}</definedName>
    <definedName name="ооод" hidden="1">{"'РП (2)'!$A$5:$S$150"}</definedName>
    <definedName name="ооож" hidden="1">{"'РП (2)'!$A$5:$S$150"}</definedName>
    <definedName name="оооэхз" hidden="1">{"'РП (2)'!$A$5:$S$150"}</definedName>
    <definedName name="ор" hidden="1">{"'РП (2)'!$A$5:$S$150"}</definedName>
    <definedName name="оштлош" hidden="1">{"'РП (2)'!$A$5:$S$150"}</definedName>
    <definedName name="ощлщл" hidden="1">{"'РП (2)'!$A$5:$S$150"}</definedName>
    <definedName name="па" hidden="1">{"'РП (2)'!$A$5:$S$150"}</definedName>
    <definedName name="пе" hidden="1">{"'РП (2)'!$A$5:$S$150"}</definedName>
    <definedName name="пени_штрафы_Нпроверки" hidden="1">{"'РП (2)'!$A$5:$S$150"}</definedName>
    <definedName name="пепр" hidden="1">{"'РП (2)'!$A$5:$S$150"}</definedName>
    <definedName name="пп" hidden="1">{"'РП (2)'!$A$5:$S$150"}</definedName>
    <definedName name="прибыль" hidden="1">{"'РП (2)'!$A$5:$S$150"}</definedName>
    <definedName name="про" hidden="1">{"'РП (2)'!$A$5:$S$150"}</definedName>
    <definedName name="расч.нал.приб." hidden="1">{"'РП (2)'!$A$5:$S$150"}</definedName>
    <definedName name="расчет" hidden="1">{"'РП (2)'!$A$5:$S$150"}</definedName>
    <definedName name="рол" hidden="1">{"'РП (2)'!$A$5:$S$150"}</definedName>
    <definedName name="ролдж" hidden="1">{"'РП (2)'!$A$5:$S$150"}</definedName>
    <definedName name="рп" hidden="1">{"'РП (2)'!$A$5:$S$150"}</definedName>
    <definedName name="рпо" hidden="1">{"'РП (2)'!$A$5:$S$150"}</definedName>
    <definedName name="рр" hidden="1">{"'РП (2)'!$A$5:$S$150"}</definedName>
    <definedName name="рррр" hidden="1">{"'РП (2)'!$A$5:$S$150"}</definedName>
    <definedName name="ррррррр" hidden="1">{"'РП (2)'!$A$5:$S$150"}</definedName>
    <definedName name="руков" hidden="1">{"'РП (2)'!$A$5:$S$150"}</definedName>
    <definedName name="Свод" hidden="1">{"'РП (2)'!$A$5:$S$150"}</definedName>
    <definedName name="совм" hidden="1">{"'РП (2)'!$A$5:$S$150"}</definedName>
    <definedName name="соц.льготы" hidden="1">{"'РП (2)'!$A$5:$S$150"}</definedName>
    <definedName name="Справка" hidden="1">{"'РП (2)'!$A$5:$S$150"}</definedName>
    <definedName name="Татьяна" hidden="1">{"'РП (2)'!$A$5:$S$150"}</definedName>
    <definedName name="тт" hidden="1">{"'РП (2)'!$A$5:$S$150"}</definedName>
    <definedName name="тьб" hidden="1">{"'РП (2)'!$A$5:$S$150"}</definedName>
    <definedName name="тэп" hidden="1">{"'РП (2)'!$A$5:$S$150"}</definedName>
    <definedName name="ук" hidden="1">{"'РП (2)'!$A$5:$S$150"}</definedName>
    <definedName name="уу" hidden="1">{"'РП (2)'!$A$5:$S$150"}</definedName>
    <definedName name="уцк" hidden="1">{"'РП (2)'!$A$5:$S$150"}</definedName>
    <definedName name="ФОТмай" hidden="1">{"'РП (2)'!$A$5:$S$150"}</definedName>
    <definedName name="фц" hidden="1">{"'РП (2)'!$A$5:$S$150"}</definedName>
    <definedName name="ххххх" hidden="1">{"'РП (2)'!$A$5:$S$150"}</definedName>
    <definedName name="цв" hidden="1">{"'РП (2)'!$A$5:$S$150"}</definedName>
    <definedName name="цк" hidden="1">{"'РП (2)'!$A$5:$S$150"}</definedName>
    <definedName name="цф" hidden="1">{"'РП (2)'!$A$5:$S$150"}</definedName>
    <definedName name="цц" hidden="1">{"'РП (2)'!$A$5:$S$150"}</definedName>
    <definedName name="ццц" hidden="1">{"'РП (2)'!$A$5:$S$150"}</definedName>
    <definedName name="шгзлхз" hidden="1">{"'РП (2)'!$A$5:$S$150"}</definedName>
    <definedName name="шгзщш" hidden="1">{"'РП (2)'!$A$5:$S$150"}</definedName>
    <definedName name="шгн" hidden="1">{"'РП (2)'!$A$5:$S$150"}</definedName>
    <definedName name="шгшгшг" hidden="1">{"'РП (2)'!$A$5:$S$150"}</definedName>
    <definedName name="шшрш" hidden="1">{"'РП (2)'!$A$5:$S$150"}</definedName>
    <definedName name="шшшшш" hidden="1">{"'РП (2)'!$A$5:$S$150"}</definedName>
    <definedName name="щр" hidden="1">{"'РП (2)'!$A$5:$S$150"}</definedName>
    <definedName name="щшоджл" hidden="1">{"'РП (2)'!$A$5:$S$150"}</definedName>
    <definedName name="щщ" hidden="1">{"'РП (2)'!$A$5:$S$150"}</definedName>
    <definedName name="щщощщ" hidden="1">{"'РП (2)'!$A$5:$S$150"}</definedName>
    <definedName name="ъжъждоп" hidden="1">{"'РП (2)'!$A$5:$S$150"}</definedName>
    <definedName name="ъхз" hidden="1">{"'РП (2)'!$A$5:$S$150"}</definedName>
    <definedName name="ъъъъъ" hidden="1">{"'РП (2)'!$A$5:$S$150"}</definedName>
    <definedName name="ыпм" hidden="1">{"'РП (2)'!$A$5:$S$150"}</definedName>
    <definedName name="ыыы" hidden="1">{"'РП (2)'!$A$5:$S$150"}</definedName>
    <definedName name="э" hidden="1">{"'РП (2)'!$A$5:$S$150"}</definedName>
    <definedName name="эж" hidden="1">{"'РП (2)'!$A$5:$S$150"}</definedName>
    <definedName name="эжд" hidden="1">{"'РП (2)'!$A$5:$S$150"}</definedName>
    <definedName name="эзп" hidden="1">{"'РП (2)'!$A$5:$S$150"}</definedName>
    <definedName name="ээээээ" hidden="1">{"'РП (2)'!$A$5:$S$150"}</definedName>
    <definedName name="юбилей" hidden="1">{"'РП (2)'!$A$5:$S$150"}</definedName>
    <definedName name="юююююю" hidden="1">{"'РП (2)'!$A$5:$S$150"}</definedName>
    <definedName name="я" hidden="1">{"'РП (2)'!$A$5:$S$150"}</definedName>
    <definedName name="Январь" hidden="1">{"'РП (2)'!$A$5:$S$150"}</definedName>
    <definedName name="яяя" hidden="1">{"'РП (2)'!$A$5:$S$150"}</definedName>
    <definedName name="손익" hidden="1">#REF!</definedName>
    <definedName name="ㅇ" hidden="1">#REF!</definedName>
    <definedName name="어" hidden="1">#REF!</definedName>
    <definedName name="자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82" i="1" l="1"/>
  <c r="Q82" i="1"/>
  <c r="AC76" i="1"/>
  <c r="R76" i="1"/>
  <c r="AV76" i="1" s="1"/>
  <c r="AV75" i="1"/>
  <c r="AC75" i="1"/>
  <c r="R75" i="1"/>
  <c r="AI74" i="1"/>
  <c r="AI82" i="1" s="1"/>
  <c r="AH74" i="1"/>
  <c r="AH82" i="1" s="1"/>
  <c r="AG74" i="1"/>
  <c r="AF74" i="1"/>
  <c r="AF82" i="1" s="1"/>
  <c r="AA74" i="1"/>
  <c r="Z74" i="1"/>
  <c r="Y74" i="1"/>
  <c r="X74" i="1"/>
  <c r="S74" i="1"/>
  <c r="R74" i="1"/>
  <c r="Q74" i="1"/>
  <c r="AC72" i="1"/>
  <c r="R72" i="1"/>
  <c r="AV72" i="1" s="1"/>
  <c r="AC71" i="1"/>
  <c r="R71" i="1"/>
  <c r="AV71" i="1" s="1"/>
  <c r="AV70" i="1"/>
  <c r="Y70" i="1" s="1"/>
  <c r="AC70" i="1"/>
  <c r="R70" i="1"/>
  <c r="AC69" i="1"/>
  <c r="Y69" i="1" s="1"/>
  <c r="R69" i="1"/>
  <c r="AV69" i="1" s="1"/>
  <c r="AC68" i="1"/>
  <c r="R68" i="1"/>
  <c r="AV68" i="1" s="1"/>
  <c r="AV67" i="1"/>
  <c r="AC67" i="1"/>
  <c r="X67" i="1" s="1"/>
  <c r="Z67" i="1" s="1"/>
  <c r="R67" i="1"/>
  <c r="AV66" i="1"/>
  <c r="AC66" i="1"/>
  <c r="X66" i="1" s="1"/>
  <c r="Z66" i="1" s="1"/>
  <c r="Y66" i="1"/>
  <c r="R66" i="1"/>
  <c r="AC65" i="1"/>
  <c r="R65" i="1"/>
  <c r="AV65" i="1" s="1"/>
  <c r="X65" i="1" s="1"/>
  <c r="Z65" i="1" s="1"/>
  <c r="AC64" i="1"/>
  <c r="R64" i="1"/>
  <c r="AV64" i="1" s="1"/>
  <c r="AC63" i="1"/>
  <c r="R63" i="1"/>
  <c r="AV63" i="1" s="1"/>
  <c r="AV62" i="1"/>
  <c r="Y62" i="1" s="1"/>
  <c r="AC62" i="1"/>
  <c r="R62" i="1"/>
  <c r="AC61" i="1"/>
  <c r="R61" i="1"/>
  <c r="AV61" i="1" s="1"/>
  <c r="AC60" i="1"/>
  <c r="R60" i="1"/>
  <c r="AV60" i="1" s="1"/>
  <c r="X60" i="1" s="1"/>
  <c r="Z60" i="1" s="1"/>
  <c r="AV59" i="1"/>
  <c r="X59" i="1" s="1"/>
  <c r="Z59" i="1" s="1"/>
  <c r="Y59" i="1"/>
  <c r="R59" i="1"/>
  <c r="R58" i="1"/>
  <c r="AV58" i="1" s="1"/>
  <c r="R57" i="1"/>
  <c r="AV57" i="1" s="1"/>
  <c r="R56" i="1"/>
  <c r="AV56" i="1" s="1"/>
  <c r="R55" i="1"/>
  <c r="AV55" i="1" s="1"/>
  <c r="R54" i="1"/>
  <c r="AV54" i="1" s="1"/>
  <c r="R53" i="1"/>
  <c r="AV53" i="1" s="1"/>
  <c r="R52" i="1"/>
  <c r="AV52" i="1" s="1"/>
  <c r="R51" i="1"/>
  <c r="AV51" i="1" s="1"/>
  <c r="R50" i="1"/>
  <c r="AV50" i="1" s="1"/>
  <c r="R49" i="1"/>
  <c r="AV49" i="1" s="1"/>
  <c r="R48" i="1"/>
  <c r="AV48" i="1" s="1"/>
  <c r="R47" i="1"/>
  <c r="AV47" i="1" s="1"/>
  <c r="R46" i="1"/>
  <c r="AV46" i="1" s="1"/>
  <c r="R45" i="1"/>
  <c r="AV45" i="1" s="1"/>
  <c r="R44" i="1"/>
  <c r="AV44" i="1" s="1"/>
  <c r="R43" i="1"/>
  <c r="AV43" i="1" s="1"/>
  <c r="R42" i="1"/>
  <c r="AV42" i="1" s="1"/>
  <c r="R41" i="1"/>
  <c r="AV41" i="1" s="1"/>
  <c r="R40" i="1"/>
  <c r="AV40" i="1" s="1"/>
  <c r="R39" i="1"/>
  <c r="AV39" i="1" s="1"/>
  <c r="R38" i="1"/>
  <c r="AW38" i="1" s="1"/>
  <c r="S37" i="1"/>
  <c r="Q37" i="1"/>
  <c r="AY34" i="1"/>
  <c r="Y34" i="1"/>
  <c r="W34" i="1"/>
  <c r="R34" i="1"/>
  <c r="AW34" i="1" s="1"/>
  <c r="AV33" i="1"/>
  <c r="Y33" i="1"/>
  <c r="W33" i="1"/>
  <c r="R33" i="1"/>
  <c r="AV32" i="1"/>
  <c r="AW32" i="1" s="1"/>
  <c r="Y32" i="1"/>
  <c r="W32" i="1"/>
  <c r="R32" i="1"/>
  <c r="W31" i="1"/>
  <c r="R31" i="1"/>
  <c r="AV31" i="1" s="1"/>
  <c r="W30" i="1"/>
  <c r="R30" i="1"/>
  <c r="BA30" i="1" s="1"/>
  <c r="BC29" i="1"/>
  <c r="AD29" i="1"/>
  <c r="AE29" i="1" s="1"/>
  <c r="AF29" i="1" s="1"/>
  <c r="AG29" i="1" s="1"/>
  <c r="AH29" i="1" s="1"/>
  <c r="AI29" i="1" s="1"/>
  <c r="AJ29" i="1" s="1"/>
  <c r="AK29" i="1" s="1"/>
  <c r="AL29" i="1" s="1"/>
  <c r="Y29" i="1"/>
  <c r="W29" i="1"/>
  <c r="R29" i="1"/>
  <c r="BA29" i="1" s="1"/>
  <c r="BA28" i="1"/>
  <c r="AY28" i="1"/>
  <c r="AW28" i="1"/>
  <c r="AV28" i="1"/>
  <c r="AE28" i="1"/>
  <c r="AF28" i="1" s="1"/>
  <c r="AG28" i="1" s="1"/>
  <c r="AH28" i="1" s="1"/>
  <c r="AI28" i="1" s="1"/>
  <c r="AD28" i="1"/>
  <c r="W28" i="1"/>
  <c r="R28" i="1"/>
  <c r="AX28" i="1" s="1"/>
  <c r="AW27" i="1"/>
  <c r="W27" i="1"/>
  <c r="R27" i="1"/>
  <c r="BA27" i="1" s="1"/>
  <c r="BA26" i="1"/>
  <c r="AY26" i="1"/>
  <c r="AW26" i="1"/>
  <c r="Z26" i="1"/>
  <c r="Y26" i="1"/>
  <c r="AA26" i="1" s="1"/>
  <c r="X26" i="1"/>
  <c r="W26" i="1"/>
  <c r="R26" i="1"/>
  <c r="AV26" i="1" s="1"/>
  <c r="O26" i="1"/>
  <c r="AZ25" i="1"/>
  <c r="Y25" i="1"/>
  <c r="W25" i="1"/>
  <c r="R25" i="1"/>
  <c r="AX25" i="1" s="1"/>
  <c r="AY24" i="1"/>
  <c r="AW24" i="1"/>
  <c r="Y24" i="1"/>
  <c r="W24" i="1"/>
  <c r="R24" i="1"/>
  <c r="BB24" i="1" s="1"/>
  <c r="BA23" i="1"/>
  <c r="AY23" i="1"/>
  <c r="AW23" i="1"/>
  <c r="AV23" i="1"/>
  <c r="Y23" i="1"/>
  <c r="W23" i="1"/>
  <c r="R23" i="1"/>
  <c r="AX23" i="1" s="1"/>
  <c r="AZ22" i="1"/>
  <c r="AY22" i="1"/>
  <c r="AW22" i="1"/>
  <c r="Y22" i="1"/>
  <c r="W22" i="1"/>
  <c r="R22" i="1"/>
  <c r="BA22" i="1" s="1"/>
  <c r="AZ21" i="1"/>
  <c r="W21" i="1"/>
  <c r="R21" i="1"/>
  <c r="AX21" i="1" s="1"/>
  <c r="BD20" i="1"/>
  <c r="AV20" i="1"/>
  <c r="W20" i="1"/>
  <c r="R20" i="1"/>
  <c r="BB20" i="1" s="1"/>
  <c r="Y19" i="1"/>
  <c r="W19" i="1"/>
  <c r="R19" i="1"/>
  <c r="AV19" i="1" s="1"/>
  <c r="BG18" i="1"/>
  <c r="BD18" i="1"/>
  <c r="BC18" i="1"/>
  <c r="BB18" i="1"/>
  <c r="AY18" i="1"/>
  <c r="AW18" i="1"/>
  <c r="AV18" i="1"/>
  <c r="W18" i="1"/>
  <c r="R18" i="1"/>
  <c r="BH18" i="1" s="1"/>
  <c r="AY17" i="1"/>
  <c r="Y17" i="1"/>
  <c r="W17" i="1"/>
  <c r="R17" i="1"/>
  <c r="AW17" i="1" s="1"/>
  <c r="AX16" i="1"/>
  <c r="AV16" i="1"/>
  <c r="AD16" i="1"/>
  <c r="AE16" i="1" s="1"/>
  <c r="AF16" i="1" s="1"/>
  <c r="AG16" i="1" s="1"/>
  <c r="AH16" i="1" s="1"/>
  <c r="AI16" i="1" s="1"/>
  <c r="W16" i="1"/>
  <c r="R16" i="1"/>
  <c r="BB16" i="1" s="1"/>
  <c r="AV15" i="1"/>
  <c r="Y15" i="1"/>
  <c r="W15" i="1"/>
  <c r="R15" i="1"/>
  <c r="AY15" i="1" s="1"/>
  <c r="BB14" i="1"/>
  <c r="BA14" i="1"/>
  <c r="W14" i="1"/>
  <c r="R14" i="1"/>
  <c r="AZ14" i="1" s="1"/>
  <c r="AY13" i="1"/>
  <c r="W13" i="1"/>
  <c r="R13" i="1"/>
  <c r="AW13" i="1" s="1"/>
  <c r="AA12" i="1"/>
  <c r="Z12" i="1"/>
  <c r="R12" i="1"/>
  <c r="AA11" i="1"/>
  <c r="Z11" i="1"/>
  <c r="R11" i="1"/>
  <c r="AY10" i="1"/>
  <c r="AX10" i="1"/>
  <c r="AD10" i="1"/>
  <c r="AE10" i="1" s="1"/>
  <c r="AF10" i="1" s="1"/>
  <c r="R10" i="1"/>
  <c r="AW10" i="1" s="1"/>
  <c r="BE9" i="1"/>
  <c r="BC9" i="1"/>
  <c r="BB9" i="1"/>
  <c r="BA9" i="1"/>
  <c r="AW9" i="1"/>
  <c r="AF9" i="1"/>
  <c r="AG9" i="1" s="1"/>
  <c r="AH9" i="1" s="1"/>
  <c r="AI9" i="1" s="1"/>
  <c r="AJ9" i="1" s="1"/>
  <c r="AK9" i="1" s="1"/>
  <c r="AL9" i="1" s="1"/>
  <c r="AM9" i="1" s="1"/>
  <c r="AN9" i="1" s="1"/>
  <c r="AE9" i="1"/>
  <c r="AD9" i="1"/>
  <c r="R9" i="1"/>
  <c r="AZ9" i="1" s="1"/>
  <c r="AA8" i="1"/>
  <c r="Z8" i="1"/>
  <c r="R8" i="1"/>
  <c r="AE7" i="1"/>
  <c r="AF7" i="1" s="1"/>
  <c r="AD7" i="1"/>
  <c r="R7" i="1"/>
  <c r="AY7" i="1" s="1"/>
  <c r="S6" i="1"/>
  <c r="S82" i="1" s="1"/>
  <c r="Q6" i="1"/>
  <c r="B1" i="1"/>
  <c r="X15" i="1" l="1"/>
  <c r="Y48" i="1"/>
  <c r="X48" i="1"/>
  <c r="Z48" i="1" s="1"/>
  <c r="Y65" i="1"/>
  <c r="AA65" i="1" s="1"/>
  <c r="AX32" i="1"/>
  <c r="AY32" i="1" s="1"/>
  <c r="AZ32" i="1" s="1"/>
  <c r="BA32" i="1" s="1"/>
  <c r="Y43" i="1"/>
  <c r="X43" i="1"/>
  <c r="Z43" i="1" s="1"/>
  <c r="Y51" i="1"/>
  <c r="X51" i="1"/>
  <c r="Z51" i="1" s="1"/>
  <c r="Y68" i="1"/>
  <c r="Y72" i="1"/>
  <c r="X72" i="1"/>
  <c r="Z72" i="1" s="1"/>
  <c r="Y40" i="1"/>
  <c r="AA40" i="1" s="1"/>
  <c r="X40" i="1"/>
  <c r="Z40" i="1" s="1"/>
  <c r="Y56" i="1"/>
  <c r="AA56" i="1" s="1"/>
  <c r="X56" i="1"/>
  <c r="Z56" i="1" s="1"/>
  <c r="Y41" i="1"/>
  <c r="X41" i="1"/>
  <c r="Z41" i="1" s="1"/>
  <c r="Y49" i="1"/>
  <c r="AA49" i="1" s="1"/>
  <c r="X49" i="1"/>
  <c r="Z49" i="1" s="1"/>
  <c r="Y57" i="1"/>
  <c r="AA57" i="1" s="1"/>
  <c r="X57" i="1"/>
  <c r="Z57" i="1" s="1"/>
  <c r="Y61" i="1"/>
  <c r="Y71" i="1"/>
  <c r="AA71" i="1" s="1"/>
  <c r="X71" i="1"/>
  <c r="Z71" i="1" s="1"/>
  <c r="Y42" i="1"/>
  <c r="X42" i="1"/>
  <c r="Z42" i="1" s="1"/>
  <c r="Y50" i="1"/>
  <c r="AA50" i="1" s="1"/>
  <c r="X50" i="1"/>
  <c r="Z50" i="1" s="1"/>
  <c r="Y58" i="1"/>
  <c r="AA58" i="1" s="1"/>
  <c r="X58" i="1"/>
  <c r="Z58" i="1" s="1"/>
  <c r="Y18" i="1"/>
  <c r="Y44" i="1"/>
  <c r="AA44" i="1" s="1"/>
  <c r="X44" i="1"/>
  <c r="Z44" i="1" s="1"/>
  <c r="Y52" i="1"/>
  <c r="X52" i="1"/>
  <c r="Z52" i="1" s="1"/>
  <c r="AA59" i="1"/>
  <c r="AA62" i="1"/>
  <c r="AA66" i="1"/>
  <c r="Y45" i="1"/>
  <c r="AA45" i="1" s="1"/>
  <c r="X45" i="1"/>
  <c r="Z45" i="1" s="1"/>
  <c r="Y53" i="1"/>
  <c r="X53" i="1"/>
  <c r="Z53" i="1" s="1"/>
  <c r="Y63" i="1"/>
  <c r="X63" i="1"/>
  <c r="Z63" i="1" s="1"/>
  <c r="AW31" i="1"/>
  <c r="AX31" i="1" s="1"/>
  <c r="AY31" i="1" s="1"/>
  <c r="AZ31" i="1" s="1"/>
  <c r="BA31" i="1" s="1"/>
  <c r="BB31" i="1" s="1"/>
  <c r="BC31" i="1" s="1"/>
  <c r="Y46" i="1"/>
  <c r="X46" i="1"/>
  <c r="Z46" i="1" s="1"/>
  <c r="Y54" i="1"/>
  <c r="X54" i="1"/>
  <c r="Z54" i="1" s="1"/>
  <c r="X33" i="1"/>
  <c r="Z33" i="1" s="1"/>
  <c r="X39" i="1"/>
  <c r="Z39" i="1" s="1"/>
  <c r="Y39" i="1"/>
  <c r="Y47" i="1"/>
  <c r="AA47" i="1" s="1"/>
  <c r="X47" i="1"/>
  <c r="Z47" i="1" s="1"/>
  <c r="Y55" i="1"/>
  <c r="X55" i="1"/>
  <c r="Z55" i="1" s="1"/>
  <c r="Y60" i="1"/>
  <c r="AA60" i="1" s="1"/>
  <c r="Y64" i="1"/>
  <c r="X64" i="1"/>
  <c r="Z64" i="1" s="1"/>
  <c r="AX13" i="1"/>
  <c r="AX17" i="1"/>
  <c r="BA18" i="1"/>
  <c r="BI18" i="1"/>
  <c r="AW19" i="1"/>
  <c r="X19" i="1" s="1"/>
  <c r="BC20" i="1"/>
  <c r="AY21" i="1"/>
  <c r="AV22" i="1"/>
  <c r="X22" i="1" s="1"/>
  <c r="AZ23" i="1"/>
  <c r="X23" i="1" s="1"/>
  <c r="AV24" i="1"/>
  <c r="X24" i="1" s="1"/>
  <c r="AY25" i="1"/>
  <c r="AX26" i="1"/>
  <c r="AZ28" i="1"/>
  <c r="X28" i="1" s="1"/>
  <c r="Z28" i="1" s="1"/>
  <c r="BB29" i="1"/>
  <c r="BB30" i="1"/>
  <c r="AX34" i="1"/>
  <c r="X34" i="1" s="1"/>
  <c r="AX38" i="1"/>
  <c r="Y67" i="1"/>
  <c r="AA67" i="1" s="1"/>
  <c r="AV9" i="1"/>
  <c r="BD9" i="1"/>
  <c r="AZ13" i="1"/>
  <c r="BC14" i="1"/>
  <c r="AW15" i="1"/>
  <c r="AW16" i="1"/>
  <c r="Y16" i="1" s="1"/>
  <c r="AZ17" i="1"/>
  <c r="AY19" i="1"/>
  <c r="AW20" i="1"/>
  <c r="Y20" i="1" s="1"/>
  <c r="BE20" i="1"/>
  <c r="AX22" i="1"/>
  <c r="AX24" i="1"/>
  <c r="BA25" i="1"/>
  <c r="AZ26" i="1"/>
  <c r="AV27" i="1"/>
  <c r="BB28" i="1"/>
  <c r="AV29" i="1"/>
  <c r="BD29" i="1"/>
  <c r="AV30" i="1"/>
  <c r="AW33" i="1"/>
  <c r="AX33" i="1" s="1"/>
  <c r="AY33" i="1" s="1"/>
  <c r="AZ33" i="1" s="1"/>
  <c r="BA33" i="1" s="1"/>
  <c r="BB33" i="1" s="1"/>
  <c r="AZ38" i="1"/>
  <c r="AV7" i="1"/>
  <c r="BA13" i="1"/>
  <c r="AV14" i="1"/>
  <c r="AX15" i="1"/>
  <c r="BA17" i="1"/>
  <c r="AX20" i="1"/>
  <c r="X20" i="1" s="1"/>
  <c r="Z20" i="1" s="1"/>
  <c r="BF20" i="1"/>
  <c r="BB25" i="1"/>
  <c r="AW29" i="1"/>
  <c r="X29" i="1" s="1"/>
  <c r="BE29" i="1"/>
  <c r="AW30" i="1"/>
  <c r="R37" i="1"/>
  <c r="BA38" i="1"/>
  <c r="AW7" i="1"/>
  <c r="AX9" i="1"/>
  <c r="BF9" i="1"/>
  <c r="BB13" i="1"/>
  <c r="AW14" i="1"/>
  <c r="AY16" i="1"/>
  <c r="BB17" i="1"/>
  <c r="BE18" i="1"/>
  <c r="AY20" i="1"/>
  <c r="BG20" i="1"/>
  <c r="AZ24" i="1"/>
  <c r="BC25" i="1"/>
  <c r="AX27" i="1"/>
  <c r="AX29" i="1"/>
  <c r="AX30" i="1"/>
  <c r="BB38" i="1"/>
  <c r="X62" i="1"/>
  <c r="Z62" i="1" s="1"/>
  <c r="X70" i="1"/>
  <c r="Z70" i="1" s="1"/>
  <c r="AX19" i="1"/>
  <c r="R6" i="1"/>
  <c r="R82" i="1" s="1"/>
  <c r="AX7" i="1"/>
  <c r="AY9" i="1"/>
  <c r="BG9" i="1"/>
  <c r="AX14" i="1"/>
  <c r="AZ16" i="1"/>
  <c r="AX18" i="1"/>
  <c r="X18" i="1" s="1"/>
  <c r="Z18" i="1" s="1"/>
  <c r="BF18" i="1"/>
  <c r="AZ20" i="1"/>
  <c r="BH20" i="1"/>
  <c r="AV21" i="1"/>
  <c r="BA24" i="1"/>
  <c r="AV25" i="1"/>
  <c r="BD25" i="1"/>
  <c r="AY27" i="1"/>
  <c r="AY29" i="1"/>
  <c r="AY30" i="1"/>
  <c r="X30" i="1" s="1"/>
  <c r="Z30" i="1" s="1"/>
  <c r="BC38" i="1"/>
  <c r="X61" i="1"/>
  <c r="Z61" i="1" s="1"/>
  <c r="X69" i="1"/>
  <c r="Z69" i="1" s="1"/>
  <c r="AY38" i="1"/>
  <c r="AV10" i="1"/>
  <c r="AV13" i="1"/>
  <c r="AY14" i="1"/>
  <c r="X14" i="1" s="1"/>
  <c r="Z14" i="1" s="1"/>
  <c r="BA16" i="1"/>
  <c r="AV17" i="1"/>
  <c r="X17" i="1" s="1"/>
  <c r="BA20" i="1"/>
  <c r="BI20" i="1"/>
  <c r="AW21" i="1"/>
  <c r="AW25" i="1"/>
  <c r="BE25" i="1"/>
  <c r="AZ27" i="1"/>
  <c r="AZ29" i="1"/>
  <c r="AZ30" i="1"/>
  <c r="AV34" i="1"/>
  <c r="AV38" i="1"/>
  <c r="BD38" i="1"/>
  <c r="X68" i="1"/>
  <c r="Z68" i="1" s="1"/>
  <c r="AZ18" i="1"/>
  <c r="AA19" i="1" l="1"/>
  <c r="Z19" i="1"/>
  <c r="AA24" i="1"/>
  <c r="Z24" i="1"/>
  <c r="AA20" i="1"/>
  <c r="Z17" i="1"/>
  <c r="AA17" i="1"/>
  <c r="Z23" i="1"/>
  <c r="AA23" i="1"/>
  <c r="Z29" i="1"/>
  <c r="AA29" i="1"/>
  <c r="Z34" i="1"/>
  <c r="AA34" i="1"/>
  <c r="AA22" i="1"/>
  <c r="Z22" i="1"/>
  <c r="Z15" i="1"/>
  <c r="AA15" i="1"/>
  <c r="AA46" i="1"/>
  <c r="AA43" i="1"/>
  <c r="Y13" i="1"/>
  <c r="X31" i="1"/>
  <c r="Z31" i="1" s="1"/>
  <c r="AA33" i="1"/>
  <c r="AA69" i="1"/>
  <c r="AA41" i="1"/>
  <c r="X32" i="1"/>
  <c r="X16" i="1"/>
  <c r="Z16" i="1" s="1"/>
  <c r="AA64" i="1"/>
  <c r="Y30" i="1"/>
  <c r="AA30" i="1" s="1"/>
  <c r="X25" i="1"/>
  <c r="AA55" i="1"/>
  <c r="Y31" i="1"/>
  <c r="AA31" i="1" s="1"/>
  <c r="AA53" i="1"/>
  <c r="AA52" i="1"/>
  <c r="AA61" i="1"/>
  <c r="AA70" i="1"/>
  <c r="AA72" i="1"/>
  <c r="Y28" i="1"/>
  <c r="AA28" i="1" s="1"/>
  <c r="Y7" i="1"/>
  <c r="X7" i="1"/>
  <c r="X10" i="1"/>
  <c r="Z10" i="1" s="1"/>
  <c r="Y10" i="1"/>
  <c r="Y38" i="1"/>
  <c r="X38" i="1"/>
  <c r="Y9" i="1"/>
  <c r="X9" i="1"/>
  <c r="Z9" i="1" s="1"/>
  <c r="X13" i="1"/>
  <c r="Z13" i="1" s="1"/>
  <c r="AA68" i="1"/>
  <c r="AA48" i="1"/>
  <c r="AA18" i="1"/>
  <c r="Y14" i="1"/>
  <c r="AA14" i="1" s="1"/>
  <c r="X21" i="1"/>
  <c r="Z21" i="1" s="1"/>
  <c r="Y21" i="1"/>
  <c r="AA21" i="1" s="1"/>
  <c r="Y27" i="1"/>
  <c r="AA27" i="1" s="1"/>
  <c r="AA39" i="1"/>
  <c r="AA54" i="1"/>
  <c r="AA63" i="1"/>
  <c r="X27" i="1"/>
  <c r="Z27" i="1" s="1"/>
  <c r="AA42" i="1"/>
  <c r="AA51" i="1"/>
  <c r="X6" i="1" l="1"/>
  <c r="Z7" i="1"/>
  <c r="Z6" i="1" s="1"/>
  <c r="AA7" i="1"/>
  <c r="Y6" i="1"/>
  <c r="AA25" i="1"/>
  <c r="Z25" i="1"/>
  <c r="AA9" i="1"/>
  <c r="AA13" i="1"/>
  <c r="X37" i="1"/>
  <c r="Z38" i="1"/>
  <c r="Z37" i="1" s="1"/>
  <c r="AA16" i="1"/>
  <c r="Y37" i="1"/>
  <c r="AA38" i="1"/>
  <c r="AA37" i="1" s="1"/>
  <c r="AA10" i="1"/>
  <c r="Z32" i="1"/>
  <c r="AA32" i="1"/>
  <c r="Y82" i="1" l="1"/>
  <c r="Z82" i="1"/>
  <c r="AA6" i="1"/>
  <c r="AA82" i="1" s="1"/>
  <c r="X82" i="1"/>
</calcChain>
</file>

<file path=xl/sharedStrings.xml><?xml version="1.0" encoding="utf-8"?>
<sst xmlns="http://schemas.openxmlformats.org/spreadsheetml/2006/main" count="716" uniqueCount="257">
  <si>
    <t>Prriod</t>
  </si>
  <si>
    <t>ĐÁNH GIÁ LẠI TRÁI PHIẾU VÀ CHỨNG CHỈ TIỀN GỬI THEO GIÁ THỊ TRƯỜNG TẠI NGÀY 30/06/2025</t>
  </si>
  <si>
    <t>30/06/2025</t>
  </si>
  <si>
    <t>STT</t>
  </si>
  <si>
    <t>Mã CK</t>
  </si>
  <si>
    <t>Mã Misa</t>
  </si>
  <si>
    <t>Tên trái phiếu</t>
  </si>
  <si>
    <t>Link thông tin chung</t>
  </si>
  <si>
    <t>TKHT</t>
  </si>
  <si>
    <t>Unit</t>
  </si>
  <si>
    <t>Product</t>
  </si>
  <si>
    <t>Note</t>
  </si>
  <si>
    <t>Mệnh giá 1 TP</t>
  </si>
  <si>
    <t>Kỳ hạn</t>
  </si>
  <si>
    <t>Ngày phát hành</t>
  </si>
  <si>
    <t>Ngày đáo hạn</t>
  </si>
  <si>
    <t>Kỳ trả lãi</t>
  </si>
  <si>
    <t>Ngày trả lãi</t>
  </si>
  <si>
    <t>LS Coupon</t>
  </si>
  <si>
    <t>Số lượng cty nắm giữ</t>
  </si>
  <si>
    <t>Mệnh giá</t>
  </si>
  <si>
    <t>Giá gốc</t>
  </si>
  <si>
    <t>Giá đóng cửa</t>
  </si>
  <si>
    <t>Interest coupon rate</t>
  </si>
  <si>
    <t>Market rate</t>
  </si>
  <si>
    <t>IRR</t>
  </si>
  <si>
    <t>Gross Carrying Value at 31.01.2025</t>
  </si>
  <si>
    <t>Fair value at 
31.01.2025</t>
  </si>
  <si>
    <t>GCV - Cost</t>
  </si>
  <si>
    <t>FV - GCV</t>
  </si>
  <si>
    <t>File TVS</t>
  </si>
  <si>
    <t>A. Trái phiếu</t>
  </si>
  <si>
    <t>MBB12103</t>
  </si>
  <si>
    <t>MBBL2128004</t>
  </si>
  <si>
    <t>Trái phiếu Ngân hàng TMCP Quân Đội (MBBL2128004)</t>
  </si>
  <si>
    <t>https://vsd.vn/vi/s-detail/35056</t>
  </si>
  <si>
    <t>FH JSC</t>
  </si>
  <si>
    <t>BCC</t>
  </si>
  <si>
    <t>Unlisted</t>
  </si>
  <si>
    <t>7 năm</t>
  </si>
  <si>
    <t>Hàng năm</t>
  </si>
  <si>
    <t>10/09 hàng năm</t>
  </si>
  <si>
    <t>Thả nổi</t>
  </si>
  <si>
    <t>NVLH2123013.0810</t>
  </si>
  <si>
    <t>https://cbonds.hnx.vn/to-chuc-phat-hanh/danh-sach-trai-phieu</t>
  </si>
  <si>
    <t>1449 ngày</t>
  </si>
  <si>
    <t>28/09/2021</t>
  </si>
  <si>
    <t>16/03/2025</t>
  </si>
  <si>
    <t>VBA12102</t>
  </si>
  <si>
    <t>TP_Agribank</t>
  </si>
  <si>
    <t>Trái phiếu riêng lẻ dài hạn Agribank 2020 (VBACLH2128002)</t>
  </si>
  <si>
    <t>https://vsd.vn/vi/s-detail/33451</t>
  </si>
  <si>
    <t>Hàng quý</t>
  </si>
  <si>
    <t>MBB12105</t>
  </si>
  <si>
    <t>MBBL2128008</t>
  </si>
  <si>
    <t>Trái phiếu Ngân hàng TMCP Quân đội (MBBL2128008)</t>
  </si>
  <si>
    <t>https://vsd.vn/vi/s-detail/34794</t>
  </si>
  <si>
    <t>05/10 hàng năm</t>
  </si>
  <si>
    <t>TNG122017</t>
  </si>
  <si>
    <t>Trái phiếu Công ty cổ phần Đầu tư và Thương mại TNG năm 2021</t>
  </si>
  <si>
    <t>https://vsd.vn/vi/s-detail/25599</t>
  </si>
  <si>
    <t>Listed</t>
  </si>
  <si>
    <t>4 năm</t>
  </si>
  <si>
    <t>16/05/2022</t>
  </si>
  <si>
    <t>16/05/2026</t>
  </si>
  <si>
    <t>MSN123009-10Jun2024 (Repo)</t>
  </si>
  <si>
    <t>TP_MSN123009</t>
  </si>
  <si>
    <t>Trái phiếu MSNH2227002</t>
  </si>
  <si>
    <t>https://vsd.vn/vi/s-detail/30046</t>
  </si>
  <si>
    <t>5 năm</t>
  </si>
  <si>
    <t>22/02/2023</t>
  </si>
  <si>
    <t>22/02/2028</t>
  </si>
  <si>
    <t>6 tháng/lần</t>
  </si>
  <si>
    <t>Cố định + Thả nổi</t>
  </si>
  <si>
    <t>BAB124016</t>
  </si>
  <si>
    <t>Trái phiếu Ngân hàng TMCP Bắc Á phát hành ra công chúng lần 2 đợt 1 (BAB201-08C)</t>
  </si>
  <si>
    <t>https://vsd.vn/vi/s-detail/42776</t>
  </si>
  <si>
    <t>Haybond</t>
  </si>
  <si>
    <t>8 năm</t>
  </si>
  <si>
    <t>17/06/2024</t>
  </si>
  <si>
    <t>17/06/2032</t>
  </si>
  <si>
    <t>17/06 hàng năm</t>
  </si>
  <si>
    <t>BAB124026</t>
  </si>
  <si>
    <t>BAB202-08C</t>
  </si>
  <si>
    <t>Trái phiếu  BAB124026</t>
  </si>
  <si>
    <t>https://vsd.vn/vi/s-detail/45094</t>
  </si>
  <si>
    <t>28/10/2024</t>
  </si>
  <si>
    <t>28/10/2032</t>
  </si>
  <si>
    <t>28/10 hàng năm</t>
  </si>
  <si>
    <t>DSE125004</t>
  </si>
  <si>
    <t>DSEH2426001</t>
  </si>
  <si>
    <t>Trái phiếu DSEH2426001</t>
  </si>
  <si>
    <t>https://vsd.vn/vi/s-detail/46637</t>
  </si>
  <si>
    <t>2 năm</t>
  </si>
  <si>
    <t>15/01/2025</t>
  </si>
  <si>
    <t>15/01/2027</t>
  </si>
  <si>
    <t>HDB124018</t>
  </si>
  <si>
    <t>HDBC7Y202302</t>
  </si>
  <si>
    <t>Trai phieu HDBank 2023</t>
  </si>
  <si>
    <t>https://vsd.vn/vi/s-detail/43941</t>
  </si>
  <si>
    <t>7/8 hàng năm</t>
  </si>
  <si>
    <t>HDB124023</t>
  </si>
  <si>
    <t>HDBC7Y202303</t>
  </si>
  <si>
    <t>Ngân Hàng TMCP Phát Triển TPHCM</t>
  </si>
  <si>
    <t>https://vsd.vn/vi/s-detail/45264</t>
  </si>
  <si>
    <t>30/10/2024</t>
  </si>
  <si>
    <t>30/10/2031</t>
  </si>
  <si>
    <t>30/10 hàng năm</t>
  </si>
  <si>
    <t>SHB125010</t>
  </si>
  <si>
    <t>SHBC7Y202401</t>
  </si>
  <si>
    <t>Trái phiếu SHB</t>
  </si>
  <si>
    <t>https://vsd.vn/vi/s-detail/48294</t>
  </si>
  <si>
    <t>28/02/2025</t>
  </si>
  <si>
    <t>28/02/2032</t>
  </si>
  <si>
    <t>TNG122017_CTCP Đầu tư và Thương mại TNG</t>
  </si>
  <si>
    <t>TNG124027</t>
  </si>
  <si>
    <t>TNGH2428001</t>
  </si>
  <si>
    <t>CTCP Đầu tư và Thương mại TNG</t>
  </si>
  <si>
    <t>https://vsd.vn/vi/s-detail/45538</t>
  </si>
  <si>
    <t>25/11/2024</t>
  </si>
  <si>
    <t>25/11/2028</t>
  </si>
  <si>
    <t>LPB123015</t>
  </si>
  <si>
    <t>TP_LPB123015</t>
  </si>
  <si>
    <t>Trái phiếu của Ngân hàng TMCP Bưu Điện Liên Việt: LPB123015</t>
  </si>
  <si>
    <t>https://vsd.vn/vi/s-detail/33643</t>
  </si>
  <si>
    <t>30/06/2023</t>
  </si>
  <si>
    <t>30/06/2030</t>
  </si>
  <si>
    <t>30/6 hàng năm</t>
  </si>
  <si>
    <t>MSN123008</t>
  </si>
  <si>
    <t>TP_MSN123008</t>
  </si>
  <si>
    <t>Trái phiếu Công ty cổ phần Tập đoàn Masan_MSN123008</t>
  </si>
  <si>
    <t>https://vsd.vn/vi/s-detail/30045</t>
  </si>
  <si>
    <t>20/02/2023</t>
  </si>
  <si>
    <t>20/02/2028</t>
  </si>
  <si>
    <t>VBA122001</t>
  </si>
  <si>
    <t>TP_VBA122001</t>
  </si>
  <si>
    <t>Trái phiếu VBA122001</t>
  </si>
  <si>
    <t>https://vsd.vn/vi/s-detail/29685</t>
  </si>
  <si>
    <t>30/12/2022</t>
  </si>
  <si>
    <t>30/12/2030</t>
  </si>
  <si>
    <t>30/12 hàng năm</t>
  </si>
  <si>
    <t>VBA123036</t>
  </si>
  <si>
    <t>TP_VBA123036</t>
  </si>
  <si>
    <t>Trái phiếu VBA123036</t>
  </si>
  <si>
    <t>https://vsd.vn/vi/s-detail/38369</t>
  </si>
  <si>
    <t>05/12 hàng năm</t>
  </si>
  <si>
    <t>VBA124019</t>
  </si>
  <si>
    <t>Trái phiếu VBA124019</t>
  </si>
  <si>
    <t>https://vsd.vn/vi/s-detail/43745</t>
  </si>
  <si>
    <t>10 năm</t>
  </si>
  <si>
    <t>14/08/2024</t>
  </si>
  <si>
    <t>14/08/2034</t>
  </si>
  <si>
    <t>14/08 hàng năm</t>
  </si>
  <si>
    <t>TD1631461</t>
  </si>
  <si>
    <t>Kho Bạc nhà nước Bộ tài chính</t>
  </si>
  <si>
    <t>https://vsd.vn/vi/s-detail/3755</t>
  </si>
  <si>
    <t>VNSC</t>
  </si>
  <si>
    <t>Tự doanh</t>
  </si>
  <si>
    <t>15 năm</t>
  </si>
  <si>
    <t>Khi đáo hạn</t>
  </si>
  <si>
    <t>BIDLH2431007</t>
  </si>
  <si>
    <t>03_TP_BIDLH2431007</t>
  </si>
  <si>
    <t>Trái phiếu mã BIDLH2431007 do Ngân hàng TMCP Đầu tư và Phát triển Việt Nam (BIDV) phát hành ngày 28/05/2024 kỳ hạn 7 năm, ngày đáo hạn 28/05/2031</t>
  </si>
  <si>
    <t>https://vsd.vn/vi/s-detail/41737</t>
  </si>
  <si>
    <t>Private</t>
  </si>
  <si>
    <t>28/05/2024</t>
  </si>
  <si>
    <t>28/05/2031</t>
  </si>
  <si>
    <t>28/05 hàng năm</t>
  </si>
  <si>
    <t>Ngân hàng Nông nghiệp và Phát triển nông thôn Việt Nam</t>
  </si>
  <si>
    <t>Ngân hàng Thương mại cổ phần Bắc Á</t>
  </si>
  <si>
    <t>Trái phiếu Ngân hàng TMCP Bắc Á phát hành ra công chúng lần 2 đợt 2 (BAB202-08C)</t>
  </si>
  <si>
    <t>Công ty cổ phần Chứng khoán DNSE</t>
  </si>
  <si>
    <t>B. Chứng Chỉ tiền gửi</t>
  </si>
  <si>
    <t>CD NamABank</t>
  </si>
  <si>
    <t>CCTG_NamAbank</t>
  </si>
  <si>
    <t>6 năm</t>
  </si>
  <si>
    <t>30/06/2029</t>
  </si>
  <si>
    <t>EVNFC_RL_KHCL_07.24_012</t>
  </si>
  <si>
    <t>CCTG_EVNFC</t>
  </si>
  <si>
    <t>1 năm</t>
  </si>
  <si>
    <t>25/07/2024</t>
  </si>
  <si>
    <t>25/07/2025</t>
  </si>
  <si>
    <t>EVNFC_RL_KHCL_07.24_011</t>
  </si>
  <si>
    <t>CCTG_EVFN</t>
  </si>
  <si>
    <t>26/07/2024</t>
  </si>
  <si>
    <t>28/07/2025</t>
  </si>
  <si>
    <t>VPBFC/CCTG-18129/2025</t>
  </si>
  <si>
    <t>CCTG_Fe Credit</t>
  </si>
  <si>
    <t>200000011592</t>
  </si>
  <si>
    <t>CCTG_Vietinbank</t>
  </si>
  <si>
    <t>209000011676</t>
  </si>
  <si>
    <t>207000011692</t>
  </si>
  <si>
    <t>209000011609</t>
  </si>
  <si>
    <t>203000011741</t>
  </si>
  <si>
    <t>28/10/2025</t>
  </si>
  <si>
    <t>207000011517</t>
  </si>
  <si>
    <t>13/08/2024</t>
  </si>
  <si>
    <t>13/08/2025</t>
  </si>
  <si>
    <t>207000011544</t>
  </si>
  <si>
    <t>20/08/2024</t>
  </si>
  <si>
    <t>20/08/2025</t>
  </si>
  <si>
    <t>203000011562</t>
  </si>
  <si>
    <t>23/08/2024</t>
  </si>
  <si>
    <t>23/08/2025</t>
  </si>
  <si>
    <t>202000011549</t>
  </si>
  <si>
    <t>21/08/2024</t>
  </si>
  <si>
    <t>21/08/2025</t>
  </si>
  <si>
    <t>200000011717</t>
  </si>
  <si>
    <t>209000011718</t>
  </si>
  <si>
    <t>208000011719</t>
  </si>
  <si>
    <t>BIDCD.210325.210226.211.10</t>
  </si>
  <si>
    <t>CCTG_BIDV</t>
  </si>
  <si>
    <t>21/03/2025</t>
  </si>
  <si>
    <t>21/02/2026</t>
  </si>
  <si>
    <t>206000011596</t>
  </si>
  <si>
    <t>Chứng chỉ tiền gửi 206000011596 do NH TMCP Công thương VN - CN TP Hà Nội phát hành ngày 10/09/2024, kỳ hạn 1 năm, Lãi suất 5%, trả lãi sau</t>
  </si>
  <si>
    <t>208000011637</t>
  </si>
  <si>
    <t>Chứng chỉ tiền gửi 208000011637 do NH TMCP Công thương VN - CN TP Hà Nội phát hành ngày 20/09/2024, kỳ hạn 1 năm, Lãi suất 5%, trả lãi sau</t>
  </si>
  <si>
    <t>209000011554</t>
  </si>
  <si>
    <t>Chứng chỉ tiền gửi 209000011554 do NH TMCP Công thương VN - CN TP Hà Nội phát hành ngày 22/08/2024, kỳ hạn 1 năm, Lãi suất 4.7%, trả lãi sau</t>
  </si>
  <si>
    <t>203000011714</t>
  </si>
  <si>
    <t>Chứng chỉ tiền gửi 203000011714 do NH TMCP Công thương VN - CN TP Hà Nội phát hành ngày 11/10/2024, kỳ hạn 1 năm, Lãi suất 5%, trả lãi sau</t>
  </si>
  <si>
    <t>202000011551</t>
  </si>
  <si>
    <t>Chứng chỉ tiền gửi 202000011551 do NH TMCP Công thương VN - CN TP Hà Nội phát hành ngày 21/08/2024, kỳ hạn 1 năm, Lãi suất 4.7%, trả lãi sau</t>
  </si>
  <si>
    <t>Chứng chỉ tiền gửi 203000011741 do NH TMCP Công thương VN - CN TP Hà Nội phát hành ngày 28/10/2024, kỳ hạn 1 năm, Lãi suất 5%, trả lãi sau</t>
  </si>
  <si>
    <t>201000011703</t>
  </si>
  <si>
    <t>Chứng chỉ tiền gửi 201000011703 do NH TMCP Công thương VN - CN TP Hà Nội phát hành ngày 08/10/2024, kỳ hạn 1 năm, Lãi suất 5%, trả lãi sau</t>
  </si>
  <si>
    <t>209000011705</t>
  </si>
  <si>
    <t>Chứng chỉ tiền gửi 209000011705 do NH TMCP Công thương VN - CN TP Hà Nội phát hành ngày 08/10/2024, kỳ hạn 1 năm, Lãi suất 5%, trả lãi sau</t>
  </si>
  <si>
    <t>204000011656</t>
  </si>
  <si>
    <t>Chứng chỉ tiền gửi 204000011656 do NH TMCP Công thương VN - CN TP Hà Nội phát hành ngày 27/09/2024, kỳ hạn 1 năm, Lãi suất 5%, trả lãi sau</t>
  </si>
  <si>
    <t>207000011626</t>
  </si>
  <si>
    <t>Chứng chỉ tiền gửi số 207000011626 do NH TMCP Công thương VN - CN TP Hà Nội phát hành ngày 16/09/2024, kỳ hạn 1 năm, Lãi suất 5%, trả lãi sau</t>
  </si>
  <si>
    <t>201000011674</t>
  </si>
  <si>
    <t>Chứng chỉ tiền gửi 201000011674 do NH TMCP Công thương VN - CN TP Hà Nội phát hành ngày 02/10/2024, kỳ hạn 1 năm, Lãi suất 5%, trả lãi sau</t>
  </si>
  <si>
    <t>205000011667</t>
  </si>
  <si>
    <t>Chứng chỉ tiền gửi 205000011667 do NH TMCP Công thương VN - CN TP Hà Nội phát hành ngày 30/09/2024, kỳ hạn 1 năm, Lãi suất 5%, trả lãi sau</t>
  </si>
  <si>
    <t>209000011624</t>
  </si>
  <si>
    <t>Chứng chỉ tiền gửi 209000011624 do NH TMCP Công thương VN - CN TP Hà Nội phát hành ngày 16/09/2024, kỳ hạn 1 năm, Lãi suất 5%, trả lãi sau</t>
  </si>
  <si>
    <t>206000011681</t>
  </si>
  <si>
    <t>Chứng chỉ tiền gửi 206000011681 do NH TMCP Công thương VN - CN TP Hà Nội phát hành ngày 02/10/2024, kỳ hạn 1 năm, Lãi suất 5%, trả lãi sau</t>
  </si>
  <si>
    <t>201000011698</t>
  </si>
  <si>
    <t>Chứng chỉ tiền gửi 201000011698 do NH TMCP Công thương VN - CN TP Hà Nội phát hành ngày 07/10/2024, kỳ hạn 1 năm, Lãi suất 5%, trả lãi sau</t>
  </si>
  <si>
    <t>206000011602</t>
  </si>
  <si>
    <t>Chứng chỉ tiền gửi 206000011602 do NH TMCP Công thương VN - CN TP Hà Nội phát hành ngày 11/09/2024, kỳ hạn 1 năm, Lãi suất 5%, trả lãi sau</t>
  </si>
  <si>
    <t>C. HĐ tiền gửi</t>
  </si>
  <si>
    <t>VPBFC/TGCKH-4361/2024</t>
  </si>
  <si>
    <t>HDTG_Fe Credit</t>
  </si>
  <si>
    <t>9M</t>
  </si>
  <si>
    <t>VPBFC/TGCKH-4362/2024</t>
  </si>
  <si>
    <t>VPB22102025</t>
  </si>
  <si>
    <t>HDTG_VPB</t>
  </si>
  <si>
    <t>VPB23102025-1</t>
  </si>
  <si>
    <t>VPB23102025-2</t>
  </si>
  <si>
    <t>NamABank-TD13Jan2025</t>
  </si>
  <si>
    <t>HDTG_NamAbank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</si>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</sst>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\-yyyy;@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rgb="FF101010"/>
      <name val="Aptos Narrow"/>
      <family val="2"/>
      <scheme val="minor"/>
    </font>
    <font>
      <u/>
      <sz val="9"/>
      <color theme="10"/>
      <name val="Aptos Narrow"/>
      <family val="2"/>
      <scheme val="minor"/>
    </font>
    <font>
      <sz val="9"/>
      <color rgb="FF000000"/>
      <name val="Aptos Narrow"/>
      <family val="2"/>
      <scheme val="minor"/>
    </font>
    <font>
      <b/>
      <sz val="9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1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1" applyNumberFormat="1" applyFont="1" applyAlignment="1">
      <alignment horizontal="left" vertical="center"/>
    </xf>
    <xf numFmtId="14" fontId="4" fillId="0" borderId="0" xfId="1" applyNumberFormat="1" applyFont="1" applyAlignment="1">
      <alignment horizontal="right" vertical="center"/>
    </xf>
    <xf numFmtId="0" fontId="4" fillId="0" borderId="0" xfId="1" applyNumberFormat="1" applyFont="1" applyAlignment="1">
      <alignment horizontal="left" vertical="center"/>
    </xf>
    <xf numFmtId="14" fontId="4" fillId="0" borderId="0" xfId="1" applyNumberFormat="1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9" fontId="4" fillId="2" borderId="0" xfId="2" applyFont="1" applyFill="1" applyAlignment="1">
      <alignment horizontal="center" vertical="center"/>
    </xf>
    <xf numFmtId="2" fontId="4" fillId="3" borderId="0" xfId="0" applyNumberFormat="1" applyFont="1" applyFill="1" applyAlignment="1">
      <alignment vertical="center"/>
    </xf>
    <xf numFmtId="164" fontId="4" fillId="3" borderId="0" xfId="1" applyNumberFormat="1" applyFont="1" applyFill="1" applyAlignment="1">
      <alignment vertical="center"/>
    </xf>
    <xf numFmtId="164" fontId="3" fillId="0" borderId="0" xfId="1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14" fontId="3" fillId="4" borderId="0" xfId="0" applyNumberFormat="1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164" fontId="3" fillId="0" borderId="0" xfId="1" applyNumberFormat="1" applyFont="1" applyAlignment="1">
      <alignment horizontal="center" vertical="center" wrapText="1"/>
    </xf>
    <xf numFmtId="14" fontId="3" fillId="0" borderId="0" xfId="1" applyNumberFormat="1" applyFont="1" applyAlignment="1">
      <alignment horizontal="center" vertical="center" wrapText="1"/>
    </xf>
    <xf numFmtId="0" fontId="3" fillId="0" borderId="0" xfId="1" applyNumberFormat="1" applyFont="1" applyAlignment="1">
      <alignment horizontal="center" vertical="center" wrapText="1"/>
    </xf>
    <xf numFmtId="0" fontId="3" fillId="2" borderId="0" xfId="1" applyNumberFormat="1" applyFont="1" applyFill="1" applyAlignment="1">
      <alignment horizontal="center" vertical="center" wrapText="1"/>
    </xf>
    <xf numFmtId="0" fontId="3" fillId="2" borderId="0" xfId="2" applyNumberFormat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1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164" fontId="3" fillId="0" borderId="0" xfId="1" applyNumberFormat="1" applyFont="1" applyAlignment="1">
      <alignment horizontal="left" vertical="center" wrapText="1"/>
    </xf>
    <xf numFmtId="14" fontId="3" fillId="0" borderId="0" xfId="1" applyNumberFormat="1" applyFont="1" applyAlignment="1">
      <alignment horizontal="right" vertical="center" wrapText="1"/>
    </xf>
    <xf numFmtId="0" fontId="3" fillId="0" borderId="0" xfId="1" applyNumberFormat="1" applyFont="1" applyAlignment="1">
      <alignment horizontal="left" vertical="center" wrapText="1"/>
    </xf>
    <xf numFmtId="14" fontId="3" fillId="0" borderId="0" xfId="1" applyNumberFormat="1" applyFont="1" applyAlignment="1">
      <alignment horizontal="left" vertical="center" wrapText="1"/>
    </xf>
    <xf numFmtId="164" fontId="3" fillId="2" borderId="0" xfId="1" applyNumberFormat="1" applyFont="1" applyFill="1" applyAlignment="1">
      <alignment horizontal="center" vertical="center" wrapText="1"/>
    </xf>
    <xf numFmtId="14" fontId="3" fillId="2" borderId="0" xfId="1" applyNumberFormat="1" applyFont="1" applyFill="1" applyAlignment="1">
      <alignment horizontal="center" vertical="center" wrapText="1"/>
    </xf>
    <xf numFmtId="9" fontId="3" fillId="2" borderId="0" xfId="2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3" fillId="3" borderId="0" xfId="0" applyNumberFormat="1" applyFont="1" applyFill="1" applyAlignment="1">
      <alignment horizontal="center" vertical="center" wrapText="1"/>
    </xf>
    <xf numFmtId="164" fontId="3" fillId="3" borderId="0" xfId="1" applyNumberFormat="1" applyFont="1" applyFill="1" applyAlignment="1">
      <alignment horizontal="center" vertical="center" wrapText="1"/>
    </xf>
    <xf numFmtId="0" fontId="3" fillId="5" borderId="0" xfId="0" applyFont="1" applyFill="1" applyAlignment="1">
      <alignment vertical="center"/>
    </xf>
    <xf numFmtId="0" fontId="3" fillId="5" borderId="0" xfId="0" applyFont="1" applyFill="1" applyAlignment="1">
      <alignment horizontal="left" vertical="center"/>
    </xf>
    <xf numFmtId="164" fontId="3" fillId="5" borderId="0" xfId="1" applyNumberFormat="1" applyFont="1" applyFill="1" applyAlignment="1">
      <alignment horizontal="left" vertical="center"/>
    </xf>
    <xf numFmtId="14" fontId="3" fillId="5" borderId="0" xfId="1" applyNumberFormat="1" applyFont="1" applyFill="1" applyAlignment="1">
      <alignment horizontal="right" vertical="center"/>
    </xf>
    <xf numFmtId="0" fontId="3" fillId="5" borderId="0" xfId="1" applyNumberFormat="1" applyFont="1" applyFill="1" applyAlignment="1">
      <alignment horizontal="left" vertical="center"/>
    </xf>
    <xf numFmtId="14" fontId="3" fillId="5" borderId="0" xfId="1" applyNumberFormat="1" applyFont="1" applyFill="1" applyAlignment="1">
      <alignment horizontal="left" vertical="center"/>
    </xf>
    <xf numFmtId="164" fontId="3" fillId="5" borderId="0" xfId="1" applyNumberFormat="1" applyFont="1" applyFill="1" applyAlignment="1">
      <alignment vertical="center"/>
    </xf>
    <xf numFmtId="164" fontId="3" fillId="5" borderId="0" xfId="1" applyNumberFormat="1" applyFont="1" applyFill="1" applyAlignment="1">
      <alignment horizontal="center" vertical="center"/>
    </xf>
    <xf numFmtId="164" fontId="3" fillId="2" borderId="0" xfId="1" applyNumberFormat="1" applyFont="1" applyFill="1" applyAlignment="1">
      <alignment horizontal="center" vertical="center"/>
    </xf>
    <xf numFmtId="14" fontId="3" fillId="2" borderId="0" xfId="1" applyNumberFormat="1" applyFont="1" applyFill="1" applyAlignment="1">
      <alignment horizontal="center" vertical="center"/>
    </xf>
    <xf numFmtId="2" fontId="3" fillId="3" borderId="0" xfId="0" applyNumberFormat="1" applyFont="1" applyFill="1" applyAlignment="1">
      <alignment vertical="center"/>
    </xf>
    <xf numFmtId="164" fontId="3" fillId="3" borderId="0" xfId="1" applyNumberFormat="1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>
      <alignment horizontal="left" vertical="center"/>
    </xf>
    <xf numFmtId="164" fontId="4" fillId="0" borderId="0" xfId="1" applyNumberFormat="1" applyFont="1" applyAlignment="1">
      <alignment vertical="center"/>
    </xf>
    <xf numFmtId="10" fontId="4" fillId="0" borderId="0" xfId="2" applyNumberFormat="1" applyFont="1" applyAlignment="1">
      <alignment vertical="center"/>
    </xf>
    <xf numFmtId="10" fontId="4" fillId="0" borderId="0" xfId="2" applyNumberFormat="1" applyFont="1" applyAlignment="1">
      <alignment horizontal="center" vertical="center"/>
    </xf>
    <xf numFmtId="164" fontId="4" fillId="0" borderId="0" xfId="1" applyNumberFormat="1" applyFont="1" applyFill="1" applyAlignment="1">
      <alignment vertical="center"/>
    </xf>
    <xf numFmtId="164" fontId="4" fillId="0" borderId="0" xfId="2" applyNumberFormat="1" applyFont="1" applyFill="1" applyAlignment="1">
      <alignment vertical="center"/>
    </xf>
    <xf numFmtId="14" fontId="4" fillId="2" borderId="0" xfId="1" applyNumberFormat="1" applyFont="1" applyFill="1" applyAlignment="1">
      <alignment horizontal="center" vertical="center"/>
    </xf>
    <xf numFmtId="164" fontId="4" fillId="2" borderId="0" xfId="1" applyNumberFormat="1" applyFont="1" applyFill="1" applyAlignment="1">
      <alignment horizontal="center" vertical="center"/>
    </xf>
    <xf numFmtId="164" fontId="4" fillId="3" borderId="0" xfId="1" applyNumberFormat="1" applyFont="1" applyFill="1" applyAlignment="1">
      <alignment horizontal="center" vertical="center"/>
    </xf>
    <xf numFmtId="2" fontId="4" fillId="3" borderId="0" xfId="1" applyNumberFormat="1" applyFont="1" applyFill="1" applyAlignment="1">
      <alignment vertical="center"/>
    </xf>
    <xf numFmtId="0" fontId="4" fillId="0" borderId="0" xfId="0" applyFont="1" applyAlignment="1">
      <alignment vertical="center" wrapText="1"/>
    </xf>
    <xf numFmtId="9" fontId="4" fillId="0" borderId="0" xfId="2" applyFont="1" applyAlignment="1">
      <alignment horizontal="left" vertical="center"/>
    </xf>
    <xf numFmtId="0" fontId="2" fillId="0" borderId="0" xfId="3" applyAlignment="1">
      <alignment horizontal="left" vertical="center"/>
    </xf>
    <xf numFmtId="0" fontId="4" fillId="6" borderId="0" xfId="0" applyFont="1" applyFill="1" applyAlignment="1">
      <alignment horizontal="center" vertical="center"/>
    </xf>
    <xf numFmtId="10" fontId="4" fillId="0" borderId="0" xfId="2" applyNumberFormat="1" applyFont="1" applyAlignment="1">
      <alignment horizontal="left" vertical="center"/>
    </xf>
    <xf numFmtId="0" fontId="6" fillId="0" borderId="0" xfId="3" applyFont="1" applyFill="1" applyAlignment="1">
      <alignment horizontal="left" vertical="center"/>
    </xf>
    <xf numFmtId="164" fontId="4" fillId="0" borderId="0" xfId="1" applyNumberFormat="1" applyFont="1" applyFill="1" applyAlignment="1">
      <alignment horizontal="left" vertical="center"/>
    </xf>
    <xf numFmtId="14" fontId="4" fillId="0" borderId="0" xfId="0" applyNumberFormat="1" applyFont="1" applyAlignment="1">
      <alignment horizontal="right" vertical="center"/>
    </xf>
    <xf numFmtId="0" fontId="4" fillId="0" borderId="0" xfId="1" applyNumberFormat="1" applyFont="1" applyFill="1" applyAlignment="1">
      <alignment horizontal="left" vertical="center"/>
    </xf>
    <xf numFmtId="14" fontId="4" fillId="0" borderId="0" xfId="1" applyNumberFormat="1" applyFont="1" applyFill="1" applyAlignment="1">
      <alignment horizontal="left" vertical="center"/>
    </xf>
    <xf numFmtId="10" fontId="4" fillId="0" borderId="0" xfId="2" applyNumberFormat="1" applyFont="1" applyFill="1" applyAlignment="1">
      <alignment vertical="center"/>
    </xf>
    <xf numFmtId="0" fontId="4" fillId="7" borderId="0" xfId="0" applyFont="1" applyFill="1" applyAlignment="1">
      <alignment vertical="center"/>
    </xf>
    <xf numFmtId="165" fontId="4" fillId="0" borderId="0" xfId="0" applyNumberFormat="1" applyFont="1" applyAlignment="1">
      <alignment horizontal="right" vertical="center"/>
    </xf>
    <xf numFmtId="0" fontId="7" fillId="0" borderId="0" xfId="0" quotePrefix="1" applyFont="1"/>
    <xf numFmtId="14" fontId="7" fillId="0" borderId="0" xfId="0" quotePrefix="1" applyNumberFormat="1" applyFont="1"/>
    <xf numFmtId="0" fontId="7" fillId="0" borderId="0" xfId="0" applyFont="1"/>
    <xf numFmtId="0" fontId="4" fillId="0" borderId="0" xfId="0" quotePrefix="1" applyFont="1" applyAlignment="1">
      <alignment vertical="center"/>
    </xf>
    <xf numFmtId="3" fontId="4" fillId="0" borderId="0" xfId="0" applyNumberFormat="1" applyFont="1" applyAlignment="1">
      <alignment vertical="center"/>
    </xf>
    <xf numFmtId="49" fontId="4" fillId="0" borderId="0" xfId="0" quotePrefix="1" applyNumberFormat="1" applyFont="1" applyAlignment="1">
      <alignment vertical="center"/>
    </xf>
    <xf numFmtId="0" fontId="8" fillId="8" borderId="0" xfId="0" applyFont="1" applyFill="1" applyAlignment="1">
      <alignment vertical="center"/>
    </xf>
    <xf numFmtId="0" fontId="8" fillId="8" borderId="0" xfId="0" applyFont="1" applyFill="1" applyAlignment="1">
      <alignment horizontal="left" vertical="center"/>
    </xf>
    <xf numFmtId="164" fontId="8" fillId="8" borderId="0" xfId="1" applyNumberFormat="1" applyFont="1" applyFill="1" applyAlignment="1">
      <alignment horizontal="left" vertical="center"/>
    </xf>
    <xf numFmtId="14" fontId="8" fillId="8" borderId="0" xfId="1" applyNumberFormat="1" applyFont="1" applyFill="1" applyAlignment="1">
      <alignment horizontal="right" vertical="center"/>
    </xf>
    <xf numFmtId="0" fontId="8" fillId="8" borderId="0" xfId="1" applyNumberFormat="1" applyFont="1" applyFill="1" applyAlignment="1">
      <alignment horizontal="left" vertical="center"/>
    </xf>
    <xf numFmtId="14" fontId="8" fillId="8" borderId="0" xfId="1" applyNumberFormat="1" applyFont="1" applyFill="1" applyAlignment="1">
      <alignment horizontal="left" vertical="center"/>
    </xf>
    <xf numFmtId="164" fontId="8" fillId="8" borderId="0" xfId="1" applyNumberFormat="1" applyFont="1" applyFill="1" applyAlignment="1">
      <alignment vertical="center"/>
    </xf>
    <xf numFmtId="164" fontId="8" fillId="8" borderId="0" xfId="1" applyNumberFormat="1" applyFont="1" applyFill="1" applyAlignment="1">
      <alignment horizontal="center" vertical="center"/>
    </xf>
    <xf numFmtId="164" fontId="8" fillId="2" borderId="0" xfId="1" applyNumberFormat="1" applyFont="1" applyFill="1" applyAlignment="1">
      <alignment horizontal="center" vertical="center"/>
    </xf>
    <xf numFmtId="14" fontId="8" fillId="2" borderId="0" xfId="1" applyNumberFormat="1" applyFont="1" applyFill="1" applyAlignment="1">
      <alignment horizontal="center" vertical="center"/>
    </xf>
    <xf numFmtId="9" fontId="8" fillId="2" borderId="0" xfId="2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2" fontId="8" fillId="3" borderId="0" xfId="0" applyNumberFormat="1" applyFont="1" applyFill="1" applyAlignment="1">
      <alignment vertical="center"/>
    </xf>
    <xf numFmtId="164" fontId="8" fillId="3" borderId="0" xfId="1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Lan%20Anh\Finhay\2025\IFRS\H1\Finhay%20WTB%20IFRS%20%20-%20H1.2025%20-%20Lan%20Anh.xlsx" TargetMode="External"/><Relationship Id="rId1" Type="http://schemas.openxmlformats.org/officeDocument/2006/relationships/externalLinkPath" Target="file:///D:\Lan%20Anh\Finhay\2025\IFRS\H1\Finhay%20WTB%20IFRS%20%20-%20H1.2025%20-%20Lan%20An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ople.ey.com/Users/VanNT.TVS/AppData/Local/Microsoft/Windows/Temporary%20Internet%20Files/Content.Outlook/GV51SQDS/Chot%20tien%20lai%20_%20T10%202013%20moi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ople.ey.com/NganHang/Quan%20ly%20HD%20tien%20gui/QLTGKH%20nam%202013/Quanlytiengui%20-%20NDT%20nam%202013%20V3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ople.ey.com/Users/Administrator/AppData/Roaming/Microsoft/Excel/TNHH%20Anvie_31122016_2%2001_Audit%20Report_hop%20nh&#226;t%20(version%201).xlsb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ople.ey.com/personal/hoang_nguyen1_vn_ey_com/Documents/Documents/Finhay%20JSC%20-%2031.12.2023%20-%20Section%20K%20-%20TPD%2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ople.ey.com/KeToanKiemSoat/Ketoan_kiemsoat/BAO%20CAO%20TAI%20CHINH/IVND/2021/Q4.2021/iVND%20-%20BCTC%20Q3..2021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My%20Documents\work\egfi%20november%202006\EGFI%202006%2010%20Rev5%20-%20Annex%201%20(Disclosure%20of%20COREP%20Implementation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ople.ey.com/Bao%20cao%202011/Du%20chi/Bang%20tinh%20lai%20phai%20tra%20theo%20ky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ople.ey.com/Users/HaiNV/AppData/Roaming/Skype/My%20Skype%20Received%20Files/2014_2.01_AASC.xlsb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ople.ey.com/Users/FD948UV/Huong/Job/VTB%2031.12.2017/7.%20IFRS/2.%20VTB%202017/VTB%20IFRS%202016%20-%20From%20Linh%20dt6/wps/C11%20Valuable%20paper%20-%20Bond%20-%20Liability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ople.ey.com/Documents%20and%20Settings/lannp.qlq/Local%20Settings/Temporary%20Internet%20Files/Content.Outlook/9C1WWBET/Port_Val_311209_nhv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ople.ey.com/NganHang/Quan%20ly%20HD%20tien%20gui/QLTGKH%20nam%202013/Quan%20ly%20hop%20dong%20LPB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ople.ey.com/Documents%20and%20Settings/TuatNT/Desktop/Quan%20ly%20HTKD%20T3.210%20den%20T12.2011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ople.ey.com/Production%20Report/4%20ORANGES/Mr%20Somsak/Production%20Report/Documents%20and%20Settings/user/My%20Documents/Tienchai/process%20record/expo%20repo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nhom3\k8kt1\tham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tran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M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ople.ey.com/Ke%20Toan/TVAM_Ke%20toan/Quan%20ly%20DMDT/PI_Vinh%20Quang/V.Quang_08.05.2017_Alpha%20(886688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ople.ey.com/Quan%20ly%20DMDT/Quan%20ly%20DMDT%20-%20TVAM%206.7.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S"/>
      <sheetName val="PL"/>
      <sheetName val="LS"/>
      <sheetName val="Group"/>
      <sheetName val="TB"/>
      <sheetName val="911"/>
      <sheetName val="Consol VAS Adj"/>
      <sheetName val="GW"/>
      <sheetName val="IFRS Adj"/>
      <sheetName val="A5.IFRS YE24"/>
      <sheetName val="Revaluate 138"/>
      <sheetName val="Revaluate (CDs,Bond)"/>
      <sheetName val="Maket rate"/>
      <sheetName val="Revaluate 338"/>
      <sheetName val="Note"/>
      <sheetName val="TVS"/>
      <sheetName val="MB"/>
      <sheetName val="FV_CCQ"/>
      <sheetName val="FV_CK"/>
      <sheetName val="Lease"/>
      <sheetName val="Deferred tax"/>
      <sheetName val="SOCE.IFRS"/>
      <sheetName val="Reconcile VAS - IFRS"/>
    </sheetNames>
    <sheetDataSet>
      <sheetData sheetId="0">
        <row r="2">
          <cell r="B2" t="str">
            <v>H1.2025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Chenh lech lai"/>
      <sheetName val="Phan bo doanh thu (Tach Ho-PBG)"/>
      <sheetName val="Doi chieu 1123-324"/>
      <sheetName val="Du thu T7.2013"/>
      <sheetName val="Du thu T8.2013"/>
      <sheetName val="Du thu T9.2013"/>
      <sheetName val="Du thu T10.2013"/>
      <sheetName val="Tat toan HDTG T10.2013"/>
    </sheetNames>
    <sheetDataSet>
      <sheetData sheetId="0">
        <row r="8">
          <cell r="F8">
            <v>0</v>
          </cell>
          <cell r="G8">
            <v>22</v>
          </cell>
          <cell r="J8">
            <v>1123</v>
          </cell>
        </row>
        <row r="9">
          <cell r="F9">
            <v>330000</v>
          </cell>
          <cell r="G9">
            <v>0</v>
          </cell>
          <cell r="J9">
            <v>1123</v>
          </cell>
        </row>
        <row r="10">
          <cell r="F10">
            <v>0</v>
          </cell>
          <cell r="G10">
            <v>291861111</v>
          </cell>
          <cell r="J10" t="str">
            <v>1388.03</v>
          </cell>
        </row>
        <row r="11">
          <cell r="F11">
            <v>11000</v>
          </cell>
          <cell r="G11">
            <v>0</v>
          </cell>
          <cell r="J11" t="str">
            <v>322</v>
          </cell>
        </row>
        <row r="12">
          <cell r="F12">
            <v>21087954</v>
          </cell>
          <cell r="G12">
            <v>0</v>
          </cell>
          <cell r="J12" t="str">
            <v>3241</v>
          </cell>
        </row>
        <row r="13">
          <cell r="F13">
            <v>0</v>
          </cell>
          <cell r="G13">
            <v>22</v>
          </cell>
          <cell r="J13">
            <v>1123</v>
          </cell>
        </row>
        <row r="14">
          <cell r="F14">
            <v>0</v>
          </cell>
          <cell r="G14">
            <v>22</v>
          </cell>
          <cell r="J14">
            <v>1123</v>
          </cell>
        </row>
        <row r="15">
          <cell r="F15">
            <v>11000</v>
          </cell>
          <cell r="G15">
            <v>0</v>
          </cell>
          <cell r="J15" t="str">
            <v>322</v>
          </cell>
        </row>
        <row r="16">
          <cell r="F16">
            <v>0</v>
          </cell>
          <cell r="G16">
            <v>22</v>
          </cell>
          <cell r="J16">
            <v>1123</v>
          </cell>
        </row>
        <row r="17">
          <cell r="F17">
            <v>330000</v>
          </cell>
          <cell r="G17">
            <v>0</v>
          </cell>
          <cell r="J17">
            <v>1123</v>
          </cell>
        </row>
        <row r="18">
          <cell r="F18">
            <v>11000</v>
          </cell>
          <cell r="G18">
            <v>0</v>
          </cell>
          <cell r="J18" t="str">
            <v>322</v>
          </cell>
        </row>
        <row r="19">
          <cell r="F19">
            <v>0</v>
          </cell>
          <cell r="G19">
            <v>22</v>
          </cell>
          <cell r="J19">
            <v>1123</v>
          </cell>
        </row>
        <row r="20">
          <cell r="F20">
            <v>0</v>
          </cell>
          <cell r="G20">
            <v>44</v>
          </cell>
          <cell r="J20">
            <v>1123</v>
          </cell>
        </row>
        <row r="21">
          <cell r="F21">
            <v>11000</v>
          </cell>
          <cell r="G21">
            <v>0</v>
          </cell>
          <cell r="J21" t="str">
            <v>322</v>
          </cell>
        </row>
        <row r="22">
          <cell r="F22">
            <v>0</v>
          </cell>
          <cell r="G22">
            <v>22</v>
          </cell>
          <cell r="J22">
            <v>1123</v>
          </cell>
        </row>
        <row r="23">
          <cell r="F23">
            <v>0</v>
          </cell>
          <cell r="G23">
            <v>22</v>
          </cell>
          <cell r="J23">
            <v>1123</v>
          </cell>
        </row>
        <row r="24">
          <cell r="F24">
            <v>11000</v>
          </cell>
          <cell r="G24">
            <v>0</v>
          </cell>
          <cell r="J24" t="str">
            <v>322</v>
          </cell>
        </row>
        <row r="25">
          <cell r="F25">
            <v>11000</v>
          </cell>
          <cell r="G25">
            <v>0</v>
          </cell>
          <cell r="J25" t="str">
            <v>322</v>
          </cell>
        </row>
        <row r="26">
          <cell r="F26">
            <v>0</v>
          </cell>
          <cell r="G26">
            <v>22</v>
          </cell>
          <cell r="J26">
            <v>1123</v>
          </cell>
        </row>
        <row r="27">
          <cell r="F27">
            <v>0</v>
          </cell>
          <cell r="G27">
            <v>22</v>
          </cell>
          <cell r="J27">
            <v>1123</v>
          </cell>
        </row>
        <row r="28">
          <cell r="F28">
            <v>0</v>
          </cell>
          <cell r="G28">
            <v>22</v>
          </cell>
          <cell r="J28">
            <v>1123</v>
          </cell>
        </row>
        <row r="29">
          <cell r="F29">
            <v>0</v>
          </cell>
          <cell r="G29">
            <v>44</v>
          </cell>
          <cell r="J29">
            <v>1123</v>
          </cell>
        </row>
        <row r="30">
          <cell r="F30">
            <v>11000</v>
          </cell>
          <cell r="G30">
            <v>0</v>
          </cell>
          <cell r="J30" t="str">
            <v>11211.13</v>
          </cell>
        </row>
        <row r="31">
          <cell r="F31">
            <v>11000</v>
          </cell>
          <cell r="G31">
            <v>0</v>
          </cell>
          <cell r="J31" t="str">
            <v>322</v>
          </cell>
        </row>
        <row r="32">
          <cell r="F32">
            <v>0</v>
          </cell>
          <cell r="G32">
            <v>22</v>
          </cell>
          <cell r="J32">
            <v>1123</v>
          </cell>
        </row>
        <row r="33">
          <cell r="F33">
            <v>0</v>
          </cell>
          <cell r="G33">
            <v>22</v>
          </cell>
          <cell r="J33">
            <v>1123</v>
          </cell>
        </row>
        <row r="34">
          <cell r="F34">
            <v>0</v>
          </cell>
          <cell r="G34">
            <v>22</v>
          </cell>
          <cell r="J34">
            <v>1123</v>
          </cell>
        </row>
        <row r="35">
          <cell r="F35">
            <v>1</v>
          </cell>
          <cell r="G35">
            <v>0</v>
          </cell>
          <cell r="J35">
            <v>1123</v>
          </cell>
        </row>
        <row r="36">
          <cell r="F36">
            <v>0</v>
          </cell>
          <cell r="G36">
            <v>22</v>
          </cell>
          <cell r="J36">
            <v>1123</v>
          </cell>
        </row>
        <row r="37">
          <cell r="F37">
            <v>330000</v>
          </cell>
          <cell r="G37">
            <v>0</v>
          </cell>
          <cell r="J37" t="str">
            <v>322</v>
          </cell>
        </row>
        <row r="38">
          <cell r="F38">
            <v>0</v>
          </cell>
          <cell r="G38">
            <v>22</v>
          </cell>
          <cell r="J38">
            <v>1123</v>
          </cell>
        </row>
        <row r="39">
          <cell r="F39">
            <v>0</v>
          </cell>
          <cell r="G39">
            <v>44</v>
          </cell>
          <cell r="J39">
            <v>1123</v>
          </cell>
        </row>
        <row r="40">
          <cell r="F40">
            <v>0</v>
          </cell>
          <cell r="G40">
            <v>22</v>
          </cell>
          <cell r="J40">
            <v>1123</v>
          </cell>
        </row>
        <row r="41">
          <cell r="F41">
            <v>11000</v>
          </cell>
          <cell r="G41">
            <v>0</v>
          </cell>
          <cell r="J41" t="str">
            <v>322</v>
          </cell>
        </row>
        <row r="42">
          <cell r="F42">
            <v>0</v>
          </cell>
          <cell r="G42">
            <v>22</v>
          </cell>
          <cell r="J42">
            <v>1123</v>
          </cell>
        </row>
        <row r="43">
          <cell r="F43">
            <v>132000</v>
          </cell>
          <cell r="G43">
            <v>0</v>
          </cell>
          <cell r="J43">
            <v>1123</v>
          </cell>
        </row>
        <row r="44">
          <cell r="F44">
            <v>247500</v>
          </cell>
          <cell r="G44">
            <v>0</v>
          </cell>
          <cell r="J44">
            <v>1123</v>
          </cell>
        </row>
        <row r="45">
          <cell r="F45">
            <v>0</v>
          </cell>
          <cell r="G45">
            <v>5024587</v>
          </cell>
          <cell r="J45">
            <v>1123</v>
          </cell>
        </row>
        <row r="46">
          <cell r="F46">
            <v>0</v>
          </cell>
          <cell r="G46">
            <v>22</v>
          </cell>
          <cell r="J46">
            <v>1123</v>
          </cell>
        </row>
        <row r="47">
          <cell r="F47">
            <v>0</v>
          </cell>
          <cell r="G47">
            <v>15714</v>
          </cell>
          <cell r="J47">
            <v>1123</v>
          </cell>
        </row>
        <row r="48">
          <cell r="F48">
            <v>0</v>
          </cell>
          <cell r="G48">
            <v>3337764</v>
          </cell>
          <cell r="J48">
            <v>1123</v>
          </cell>
        </row>
        <row r="49">
          <cell r="F49">
            <v>0</v>
          </cell>
          <cell r="G49">
            <v>232</v>
          </cell>
          <cell r="J49">
            <v>1123</v>
          </cell>
        </row>
        <row r="50">
          <cell r="F50">
            <v>0</v>
          </cell>
          <cell r="G50">
            <v>1710996</v>
          </cell>
          <cell r="J50">
            <v>1123</v>
          </cell>
        </row>
        <row r="51">
          <cell r="F51">
            <v>0</v>
          </cell>
          <cell r="G51">
            <v>556</v>
          </cell>
          <cell r="J51">
            <v>1123</v>
          </cell>
        </row>
        <row r="52">
          <cell r="F52">
            <v>0</v>
          </cell>
          <cell r="G52">
            <v>22</v>
          </cell>
          <cell r="J52">
            <v>1123</v>
          </cell>
        </row>
        <row r="53">
          <cell r="F53">
            <v>11000</v>
          </cell>
          <cell r="G53">
            <v>0</v>
          </cell>
          <cell r="J53" t="str">
            <v>322</v>
          </cell>
        </row>
        <row r="54">
          <cell r="F54">
            <v>11000</v>
          </cell>
          <cell r="G54">
            <v>0</v>
          </cell>
          <cell r="J54" t="str">
            <v>322</v>
          </cell>
        </row>
        <row r="55">
          <cell r="F55">
            <v>11000</v>
          </cell>
          <cell r="G55">
            <v>0</v>
          </cell>
          <cell r="J55" t="str">
            <v>322</v>
          </cell>
        </row>
        <row r="56">
          <cell r="F56">
            <v>0</v>
          </cell>
          <cell r="G56">
            <v>22</v>
          </cell>
          <cell r="J56">
            <v>1123</v>
          </cell>
        </row>
        <row r="57">
          <cell r="F57">
            <v>0</v>
          </cell>
          <cell r="G57">
            <v>44</v>
          </cell>
          <cell r="J57">
            <v>1123</v>
          </cell>
        </row>
        <row r="58">
          <cell r="F58">
            <v>25392</v>
          </cell>
          <cell r="G58">
            <v>0</v>
          </cell>
          <cell r="J58" t="str">
            <v>322</v>
          </cell>
        </row>
        <row r="59">
          <cell r="F59">
            <v>0</v>
          </cell>
          <cell r="G59">
            <v>22</v>
          </cell>
          <cell r="J59">
            <v>1123</v>
          </cell>
        </row>
        <row r="60">
          <cell r="F60">
            <v>0</v>
          </cell>
          <cell r="G60">
            <v>22</v>
          </cell>
          <cell r="J60">
            <v>1123</v>
          </cell>
        </row>
        <row r="61">
          <cell r="F61">
            <v>44238</v>
          </cell>
          <cell r="G61">
            <v>0</v>
          </cell>
          <cell r="J61" t="str">
            <v>322</v>
          </cell>
        </row>
        <row r="62">
          <cell r="F62">
            <v>11000</v>
          </cell>
          <cell r="G62">
            <v>0</v>
          </cell>
          <cell r="J62" t="str">
            <v>322</v>
          </cell>
        </row>
        <row r="63">
          <cell r="F63">
            <v>0</v>
          </cell>
          <cell r="G63">
            <v>58333333</v>
          </cell>
          <cell r="J63">
            <v>1123</v>
          </cell>
        </row>
        <row r="64">
          <cell r="F64">
            <v>0</v>
          </cell>
          <cell r="G64">
            <v>58333333</v>
          </cell>
          <cell r="J64">
            <v>1123</v>
          </cell>
        </row>
        <row r="65">
          <cell r="F65">
            <v>0</v>
          </cell>
          <cell r="G65">
            <v>1970010</v>
          </cell>
          <cell r="J65">
            <v>1123</v>
          </cell>
        </row>
        <row r="66">
          <cell r="F66">
            <v>0</v>
          </cell>
          <cell r="G66">
            <v>129</v>
          </cell>
          <cell r="J66">
            <v>1123</v>
          </cell>
        </row>
        <row r="67">
          <cell r="F67">
            <v>0</v>
          </cell>
          <cell r="G67">
            <v>536737</v>
          </cell>
          <cell r="J67">
            <v>1123</v>
          </cell>
        </row>
        <row r="68">
          <cell r="F68">
            <v>0</v>
          </cell>
          <cell r="G68">
            <v>22</v>
          </cell>
          <cell r="J68">
            <v>1123</v>
          </cell>
        </row>
        <row r="69">
          <cell r="F69">
            <v>165000</v>
          </cell>
          <cell r="G69">
            <v>0</v>
          </cell>
          <cell r="J69">
            <v>1123</v>
          </cell>
        </row>
        <row r="70">
          <cell r="F70">
            <v>11000</v>
          </cell>
          <cell r="G70">
            <v>0</v>
          </cell>
          <cell r="J70" t="str">
            <v>322</v>
          </cell>
        </row>
        <row r="71">
          <cell r="F71">
            <v>11000</v>
          </cell>
          <cell r="G71">
            <v>0</v>
          </cell>
          <cell r="J71" t="str">
            <v>322</v>
          </cell>
        </row>
        <row r="72">
          <cell r="F72">
            <v>0</v>
          </cell>
          <cell r="G72">
            <v>258334</v>
          </cell>
          <cell r="J72" t="str">
            <v>1388.03</v>
          </cell>
        </row>
        <row r="73">
          <cell r="F73">
            <v>0</v>
          </cell>
          <cell r="G73">
            <v>258334</v>
          </cell>
          <cell r="J73" t="str">
            <v>1388.03</v>
          </cell>
        </row>
        <row r="74">
          <cell r="F74">
            <v>0</v>
          </cell>
          <cell r="G74">
            <v>258334</v>
          </cell>
          <cell r="J74" t="str">
            <v>1388.03</v>
          </cell>
        </row>
        <row r="75">
          <cell r="F75">
            <v>0</v>
          </cell>
          <cell r="G75">
            <v>258334</v>
          </cell>
          <cell r="J75" t="str">
            <v>1388.03</v>
          </cell>
        </row>
        <row r="76">
          <cell r="F76">
            <v>0</v>
          </cell>
          <cell r="G76">
            <v>3500000</v>
          </cell>
          <cell r="J76" t="str">
            <v>1388.03</v>
          </cell>
        </row>
        <row r="77">
          <cell r="F77">
            <v>0</v>
          </cell>
          <cell r="G77">
            <v>4666667</v>
          </cell>
          <cell r="J77" t="str">
            <v>1388.03</v>
          </cell>
        </row>
        <row r="78">
          <cell r="F78">
            <v>0</v>
          </cell>
          <cell r="G78">
            <v>2166667</v>
          </cell>
          <cell r="J78" t="str">
            <v>1388.03</v>
          </cell>
        </row>
        <row r="79">
          <cell r="F79">
            <v>0</v>
          </cell>
          <cell r="G79">
            <v>4500000</v>
          </cell>
          <cell r="J79" t="str">
            <v>1388.03</v>
          </cell>
        </row>
        <row r="80">
          <cell r="J80" t="str">
            <v/>
          </cell>
        </row>
        <row r="81">
          <cell r="J81" t="str">
            <v/>
          </cell>
        </row>
        <row r="82">
          <cell r="J82" t="str">
            <v/>
          </cell>
        </row>
        <row r="83">
          <cell r="J83" t="str">
            <v/>
          </cell>
        </row>
        <row r="84">
          <cell r="J84" t="str">
            <v/>
          </cell>
        </row>
        <row r="85">
          <cell r="J85" t="str">
            <v/>
          </cell>
        </row>
        <row r="86">
          <cell r="J86" t="str">
            <v/>
          </cell>
        </row>
        <row r="87">
          <cell r="J87" t="str">
            <v/>
          </cell>
        </row>
        <row r="88">
          <cell r="J88" t="str">
            <v/>
          </cell>
        </row>
        <row r="89">
          <cell r="J89" t="str">
            <v/>
          </cell>
        </row>
        <row r="90">
          <cell r="J90" t="str">
            <v/>
          </cell>
        </row>
        <row r="91">
          <cell r="J91" t="str">
            <v/>
          </cell>
        </row>
        <row r="92">
          <cell r="J92" t="str">
            <v/>
          </cell>
        </row>
        <row r="93">
          <cell r="J93" t="str">
            <v/>
          </cell>
        </row>
        <row r="94">
          <cell r="J94" t="str">
            <v/>
          </cell>
        </row>
        <row r="95">
          <cell r="J95" t="str">
            <v/>
          </cell>
        </row>
        <row r="96">
          <cell r="J96" t="str">
            <v/>
          </cell>
        </row>
        <row r="97">
          <cell r="J97" t="str">
            <v/>
          </cell>
        </row>
        <row r="98">
          <cell r="J98" t="str">
            <v/>
          </cell>
        </row>
        <row r="99">
          <cell r="J99" t="str">
            <v/>
          </cell>
        </row>
        <row r="100">
          <cell r="J100" t="str">
            <v/>
          </cell>
        </row>
        <row r="101">
          <cell r="J101" t="str">
            <v/>
          </cell>
        </row>
        <row r="102">
          <cell r="J102" t="str">
            <v/>
          </cell>
        </row>
        <row r="103">
          <cell r="J103" t="str">
            <v/>
          </cell>
        </row>
        <row r="104">
          <cell r="J104" t="str">
            <v/>
          </cell>
        </row>
        <row r="105">
          <cell r="J105" t="str">
            <v/>
          </cell>
        </row>
        <row r="106">
          <cell r="J106" t="str">
            <v/>
          </cell>
        </row>
        <row r="107">
          <cell r="J107" t="str">
            <v/>
          </cell>
        </row>
        <row r="108">
          <cell r="J108" t="str">
            <v/>
          </cell>
        </row>
        <row r="109">
          <cell r="J109" t="str">
            <v/>
          </cell>
        </row>
        <row r="110">
          <cell r="J110" t="str">
            <v/>
          </cell>
        </row>
        <row r="111">
          <cell r="J111" t="str">
            <v/>
          </cell>
        </row>
        <row r="112">
          <cell r="J112" t="str">
            <v/>
          </cell>
        </row>
        <row r="113">
          <cell r="J113" t="str">
            <v/>
          </cell>
        </row>
        <row r="114">
          <cell r="J114" t="str">
            <v/>
          </cell>
        </row>
        <row r="115">
          <cell r="J115" t="str">
            <v/>
          </cell>
        </row>
        <row r="116">
          <cell r="J116" t="str">
            <v/>
          </cell>
        </row>
        <row r="117">
          <cell r="J117" t="str">
            <v/>
          </cell>
        </row>
        <row r="118">
          <cell r="J118" t="str">
            <v/>
          </cell>
        </row>
        <row r="119">
          <cell r="J119" t="str">
            <v/>
          </cell>
        </row>
        <row r="120">
          <cell r="J120" t="str">
            <v/>
          </cell>
        </row>
        <row r="121">
          <cell r="J121" t="str">
            <v/>
          </cell>
        </row>
        <row r="122">
          <cell r="J122" t="str">
            <v/>
          </cell>
        </row>
        <row r="123">
          <cell r="J123" t="str">
            <v/>
          </cell>
        </row>
        <row r="124">
          <cell r="J124" t="str">
            <v/>
          </cell>
        </row>
        <row r="125">
          <cell r="J125" t="str">
            <v/>
          </cell>
        </row>
        <row r="126">
          <cell r="J126" t="str">
            <v/>
          </cell>
        </row>
        <row r="127">
          <cell r="J127" t="str">
            <v/>
          </cell>
        </row>
        <row r="128">
          <cell r="J128" t="str">
            <v/>
          </cell>
        </row>
        <row r="129">
          <cell r="J129" t="str">
            <v/>
          </cell>
        </row>
        <row r="130">
          <cell r="J130" t="str">
            <v/>
          </cell>
        </row>
        <row r="131">
          <cell r="J131" t="str">
            <v/>
          </cell>
        </row>
        <row r="132">
          <cell r="J132" t="str">
            <v/>
          </cell>
        </row>
        <row r="133">
          <cell r="J133" t="str">
            <v/>
          </cell>
        </row>
        <row r="134">
          <cell r="J134" t="str">
            <v/>
          </cell>
        </row>
        <row r="135">
          <cell r="J135" t="str">
            <v/>
          </cell>
        </row>
        <row r="136">
          <cell r="J136" t="str">
            <v/>
          </cell>
        </row>
        <row r="137">
          <cell r="J137" t="str">
            <v/>
          </cell>
        </row>
        <row r="138">
          <cell r="J138" t="str">
            <v/>
          </cell>
        </row>
        <row r="139">
          <cell r="J139" t="str">
            <v/>
          </cell>
        </row>
        <row r="140">
          <cell r="J140" t="str">
            <v/>
          </cell>
        </row>
        <row r="141">
          <cell r="J141" t="str">
            <v/>
          </cell>
        </row>
        <row r="142">
          <cell r="J142" t="str">
            <v/>
          </cell>
        </row>
        <row r="143">
          <cell r="J143" t="str">
            <v/>
          </cell>
        </row>
        <row r="144">
          <cell r="J144" t="str">
            <v/>
          </cell>
        </row>
        <row r="145">
          <cell r="J145" t="str">
            <v/>
          </cell>
        </row>
        <row r="146">
          <cell r="J146" t="str">
            <v/>
          </cell>
        </row>
        <row r="147">
          <cell r="J147" t="str">
            <v/>
          </cell>
        </row>
        <row r="148">
          <cell r="J148" t="str">
            <v/>
          </cell>
        </row>
        <row r="149">
          <cell r="J149" t="str">
            <v/>
          </cell>
        </row>
        <row r="150">
          <cell r="J150" t="str">
            <v/>
          </cell>
        </row>
        <row r="151">
          <cell r="J151" t="str">
            <v/>
          </cell>
        </row>
        <row r="152">
          <cell r="J152" t="str">
            <v/>
          </cell>
        </row>
        <row r="153">
          <cell r="J153" t="str">
            <v/>
          </cell>
        </row>
        <row r="154">
          <cell r="J154" t="str">
            <v/>
          </cell>
        </row>
        <row r="155">
          <cell r="J155" t="str">
            <v/>
          </cell>
        </row>
        <row r="156">
          <cell r="J156" t="str">
            <v/>
          </cell>
        </row>
        <row r="157">
          <cell r="J157" t="str">
            <v/>
          </cell>
        </row>
        <row r="158">
          <cell r="J158" t="str">
            <v/>
          </cell>
        </row>
        <row r="159">
          <cell r="J159" t="str">
            <v/>
          </cell>
        </row>
        <row r="160">
          <cell r="J160" t="str">
            <v/>
          </cell>
        </row>
        <row r="161">
          <cell r="J161" t="str">
            <v/>
          </cell>
        </row>
        <row r="162">
          <cell r="J162" t="str">
            <v/>
          </cell>
        </row>
        <row r="163">
          <cell r="J163" t="str">
            <v/>
          </cell>
        </row>
        <row r="164">
          <cell r="J164" t="str">
            <v/>
          </cell>
        </row>
        <row r="165">
          <cell r="J165" t="str">
            <v/>
          </cell>
        </row>
        <row r="166">
          <cell r="J166" t="str">
            <v/>
          </cell>
        </row>
        <row r="167">
          <cell r="J167" t="str">
            <v/>
          </cell>
        </row>
        <row r="168">
          <cell r="J168" t="str">
            <v/>
          </cell>
        </row>
        <row r="169">
          <cell r="J169" t="str">
            <v/>
          </cell>
        </row>
        <row r="170">
          <cell r="J170" t="str">
            <v/>
          </cell>
        </row>
        <row r="171">
          <cell r="J171" t="str">
            <v/>
          </cell>
        </row>
        <row r="172">
          <cell r="J172" t="str">
            <v/>
          </cell>
        </row>
        <row r="173">
          <cell r="J173" t="str">
            <v/>
          </cell>
        </row>
        <row r="174">
          <cell r="J174" t="str">
            <v/>
          </cell>
        </row>
        <row r="175">
          <cell r="J175" t="str">
            <v/>
          </cell>
        </row>
        <row r="176">
          <cell r="J176" t="str">
            <v/>
          </cell>
        </row>
        <row r="177">
          <cell r="J177" t="str">
            <v/>
          </cell>
        </row>
        <row r="178">
          <cell r="J178" t="str">
            <v/>
          </cell>
        </row>
        <row r="179">
          <cell r="J179" t="str">
            <v/>
          </cell>
        </row>
        <row r="180">
          <cell r="J180" t="str">
            <v/>
          </cell>
        </row>
        <row r="181">
          <cell r="J181" t="str">
            <v/>
          </cell>
        </row>
        <row r="182">
          <cell r="J182" t="str">
            <v/>
          </cell>
        </row>
        <row r="183">
          <cell r="J183" t="str">
            <v/>
          </cell>
        </row>
        <row r="184">
          <cell r="J184" t="str">
            <v/>
          </cell>
        </row>
        <row r="185">
          <cell r="J185" t="str">
            <v/>
          </cell>
        </row>
        <row r="186">
          <cell r="J186" t="str">
            <v/>
          </cell>
        </row>
        <row r="187">
          <cell r="J187" t="str">
            <v/>
          </cell>
        </row>
        <row r="188">
          <cell r="J188" t="str">
            <v/>
          </cell>
        </row>
        <row r="189">
          <cell r="J189" t="str">
            <v/>
          </cell>
        </row>
        <row r="190">
          <cell r="J190" t="str">
            <v/>
          </cell>
        </row>
        <row r="191">
          <cell r="J191" t="str">
            <v/>
          </cell>
        </row>
        <row r="192">
          <cell r="J192" t="str">
            <v/>
          </cell>
        </row>
        <row r="193">
          <cell r="J193" t="str">
            <v/>
          </cell>
        </row>
        <row r="194">
          <cell r="J194" t="str">
            <v/>
          </cell>
        </row>
        <row r="195">
          <cell r="J195" t="str">
            <v/>
          </cell>
        </row>
        <row r="196">
          <cell r="J196" t="str">
            <v/>
          </cell>
        </row>
        <row r="197">
          <cell r="J197" t="str">
            <v/>
          </cell>
        </row>
        <row r="198">
          <cell r="J198" t="str">
            <v/>
          </cell>
        </row>
        <row r="199">
          <cell r="J199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nh muc HD"/>
      <sheetName val="Lua chon HD"/>
      <sheetName val="Bao cao"/>
      <sheetName val="Lich tat toan"/>
      <sheetName val="Data"/>
      <sheetName val="0000000000"/>
      <sheetName val="Phieu QLHD"/>
      <sheetName val="CV tat toan"/>
      <sheetName val="Giay rut TGKH BIDV"/>
      <sheetName val="Quy trinh"/>
      <sheetName val="Y tuong"/>
    </sheetNames>
    <sheetDataSet>
      <sheetData sheetId="0"/>
      <sheetData sheetId="1"/>
      <sheetData sheetId="2"/>
      <sheetData sheetId="3"/>
      <sheetData sheetId="4">
        <row r="6">
          <cell r="F6" t="str">
            <v>01.28.01/HĐTG</v>
          </cell>
        </row>
        <row r="7">
          <cell r="F7" t="str">
            <v>01.28.01/HĐTG</v>
          </cell>
        </row>
        <row r="8">
          <cell r="F8" t="str">
            <v>01.08.02/HĐTG</v>
          </cell>
        </row>
        <row r="9">
          <cell r="F9" t="str">
            <v>01.08.02/HĐTG</v>
          </cell>
        </row>
        <row r="10">
          <cell r="F10" t="str">
            <v>01.15.02/HĐTG</v>
          </cell>
        </row>
        <row r="11">
          <cell r="F11" t="str">
            <v>01.15.02/HĐTG</v>
          </cell>
        </row>
        <row r="12">
          <cell r="F12" t="str">
            <v>01.01.03/HĐTG</v>
          </cell>
        </row>
        <row r="13">
          <cell r="F13" t="str">
            <v>01.01.03/HĐTG</v>
          </cell>
        </row>
        <row r="14">
          <cell r="F14" t="str">
            <v>01.07.03/HĐTG</v>
          </cell>
        </row>
        <row r="15">
          <cell r="F15" t="str">
            <v>01.07.03/HĐTG</v>
          </cell>
        </row>
        <row r="16">
          <cell r="F16" t="str">
            <v>01.11.03/HĐTG</v>
          </cell>
        </row>
        <row r="17">
          <cell r="F17" t="str">
            <v>01.11.03/HĐTG</v>
          </cell>
        </row>
        <row r="18">
          <cell r="F18" t="str">
            <v>02.11.03/HĐTG</v>
          </cell>
        </row>
        <row r="19">
          <cell r="F19" t="str">
            <v>02.11.03/HĐTG</v>
          </cell>
        </row>
        <row r="20">
          <cell r="F20" t="str">
            <v>01.18.03/HĐTG</v>
          </cell>
        </row>
        <row r="21">
          <cell r="F21" t="str">
            <v>01.18.03/HĐTG</v>
          </cell>
        </row>
        <row r="22">
          <cell r="F22" t="str">
            <v>01.21.03/HĐTG</v>
          </cell>
        </row>
        <row r="23">
          <cell r="F23" t="str">
            <v>01.21.03/HĐTG</v>
          </cell>
        </row>
        <row r="24">
          <cell r="F24" t="str">
            <v>01.04.04/HĐTG</v>
          </cell>
        </row>
        <row r="25">
          <cell r="F25" t="str">
            <v>01.04.04/HĐTG</v>
          </cell>
        </row>
        <row r="26">
          <cell r="F26" t="str">
            <v>02.04.04/HĐTG</v>
          </cell>
        </row>
        <row r="27">
          <cell r="F27" t="str">
            <v>02.04.04/HĐTG</v>
          </cell>
        </row>
        <row r="28">
          <cell r="F28" t="str">
            <v>01.18.04/HĐTG</v>
          </cell>
        </row>
        <row r="29">
          <cell r="F29" t="str">
            <v>01.18.04/HĐTG</v>
          </cell>
        </row>
        <row r="30">
          <cell r="F30" t="str">
            <v>02.18.04/HĐTG</v>
          </cell>
        </row>
        <row r="31">
          <cell r="F31" t="str">
            <v>02.18.04/HĐTG</v>
          </cell>
        </row>
        <row r="32">
          <cell r="F32" t="str">
            <v>01.04.05/HĐTG</v>
          </cell>
        </row>
        <row r="33">
          <cell r="F33" t="str">
            <v>01.04.05/HĐTG</v>
          </cell>
        </row>
        <row r="34">
          <cell r="F34" t="str">
            <v>01.09.05/HĐTG</v>
          </cell>
        </row>
        <row r="35">
          <cell r="F35" t="str">
            <v>01.09.05/HĐTG</v>
          </cell>
        </row>
        <row r="36">
          <cell r="F36" t="str">
            <v>01.18.05/HĐTG.</v>
          </cell>
        </row>
        <row r="37">
          <cell r="F37" t="str">
            <v>01.18.05/HĐTG.</v>
          </cell>
        </row>
        <row r="38">
          <cell r="F38" t="str">
            <v>01.06.06/HĐTG</v>
          </cell>
        </row>
        <row r="39">
          <cell r="F39" t="str">
            <v>01.06.06/HĐTG</v>
          </cell>
        </row>
        <row r="40">
          <cell r="F40" t="str">
            <v>01.10.06/HĐTG</v>
          </cell>
        </row>
        <row r="41">
          <cell r="F41" t="str">
            <v>01.10.06/HĐTG</v>
          </cell>
        </row>
        <row r="42">
          <cell r="F42" t="str">
            <v>01.24.06/HĐTG</v>
          </cell>
        </row>
        <row r="43">
          <cell r="F43" t="str">
            <v>01.24.06/HĐTG</v>
          </cell>
        </row>
        <row r="44">
          <cell r="F44" t="str">
            <v>30062011/HĐTG/BIDVHT-CKTV</v>
          </cell>
        </row>
        <row r="45">
          <cell r="F45" t="str">
            <v>30062011/HĐTG/BIDVHT-CKTV</v>
          </cell>
        </row>
        <row r="46">
          <cell r="F46" t="str">
            <v>08072011/HĐTG/BIDVHT-CKTV</v>
          </cell>
        </row>
        <row r="47">
          <cell r="F47" t="str">
            <v>08072011/HĐTG/BIDVHT-CKTV</v>
          </cell>
        </row>
        <row r="48">
          <cell r="F48" t="str">
            <v>1208011/HĐTG/BIDVHT-CKTV</v>
          </cell>
        </row>
        <row r="49">
          <cell r="F49" t="str">
            <v>1208011/HĐTG/BIDVHT-CKTV</v>
          </cell>
        </row>
        <row r="50">
          <cell r="F50" t="str">
            <v>15082011/HĐTG/BIDVHT-CKTV</v>
          </cell>
        </row>
        <row r="51">
          <cell r="F51" t="str">
            <v>160811.01/HĐTG/BIDVHT-CKTV</v>
          </cell>
        </row>
        <row r="52">
          <cell r="F52" t="str">
            <v>160811.01/HĐTG/BIDVHT-CKTV</v>
          </cell>
        </row>
        <row r="53">
          <cell r="F53" t="str">
            <v>200811/HĐTG/BIDVHT-CKTV</v>
          </cell>
        </row>
        <row r="54">
          <cell r="F54" t="str">
            <v>200811/HĐTG/BIDVHT-CKTV</v>
          </cell>
        </row>
        <row r="55">
          <cell r="F55" t="str">
            <v>160811.02/HĐTG/BIDVHT-CKTV</v>
          </cell>
        </row>
        <row r="56">
          <cell r="F56" t="str">
            <v>180811/HĐTG/BIDVHT-CKTV</v>
          </cell>
        </row>
        <row r="57">
          <cell r="F57" t="str">
            <v>190811/HĐTG/BIDVHT-CKTV</v>
          </cell>
        </row>
        <row r="58">
          <cell r="F58" t="str">
            <v>190811/HĐTG/BIDVHT-CKTV</v>
          </cell>
        </row>
        <row r="59">
          <cell r="F59" t="str">
            <v>240811/HĐTG/BIDVHT-CKTV</v>
          </cell>
        </row>
        <row r="60">
          <cell r="F60" t="str">
            <v>250811/HĐTG/BIDVHT-CKTV</v>
          </cell>
        </row>
        <row r="61">
          <cell r="F61" t="str">
            <v>010911/HĐTG/BIDVHT-CKTV</v>
          </cell>
        </row>
        <row r="62">
          <cell r="F62" t="str">
            <v>010911/HĐTG/BIDVHT-CKTV</v>
          </cell>
        </row>
        <row r="63">
          <cell r="F63" t="str">
            <v>070911/HĐTG/BIDVHT-CKTV</v>
          </cell>
        </row>
        <row r="64">
          <cell r="F64" t="str">
            <v>080911/HĐTG/BIDVHT-CKTV</v>
          </cell>
        </row>
        <row r="65">
          <cell r="F65" t="str">
            <v>090911/HĐTG/BIDVHT-CKTV</v>
          </cell>
        </row>
        <row r="66">
          <cell r="F66" t="str">
            <v>090911/HĐTG/BIDVHT-CKTV</v>
          </cell>
        </row>
        <row r="67">
          <cell r="F67" t="str">
            <v>120911/HĐTG/BIDVHT-CKTV</v>
          </cell>
        </row>
        <row r="68">
          <cell r="F68" t="str">
            <v>15091102/HĐTG/BIDVHT-CKTV</v>
          </cell>
        </row>
        <row r="69">
          <cell r="F69" t="str">
            <v>200911/HĐTG/BIDVHT-CKTV</v>
          </cell>
        </row>
        <row r="70">
          <cell r="F70" t="str">
            <v>210911/HĐTG/BIDVHT-CKTV</v>
          </cell>
        </row>
        <row r="71">
          <cell r="F71" t="str">
            <v>220911/HĐTG/BIDVHT-CKTV</v>
          </cell>
        </row>
        <row r="72">
          <cell r="F72" t="str">
            <v>220911.2/HĐTG/BIDVHT-CKTV</v>
          </cell>
        </row>
        <row r="73">
          <cell r="F73" t="str">
            <v>220911.2/HĐTG/BIDVHT-CKTV</v>
          </cell>
        </row>
        <row r="74">
          <cell r="F74" t="str">
            <v>230911/HĐTG/BIDVHT-CKTV</v>
          </cell>
        </row>
        <row r="75">
          <cell r="F75" t="str">
            <v>230911/HĐTG/BIDVHT-CKTV</v>
          </cell>
        </row>
        <row r="76">
          <cell r="F76" t="str">
            <v>27092011.1/HĐTG/BIDVHT-CKTV</v>
          </cell>
        </row>
        <row r="77">
          <cell r="F77" t="str">
            <v>29092011.1/HĐTG/BIDVHT-CKTV</v>
          </cell>
        </row>
        <row r="78">
          <cell r="F78" t="str">
            <v>07102011.3/HĐTG/BIDVHT-CKTV</v>
          </cell>
        </row>
        <row r="79">
          <cell r="F79" t="str">
            <v>07102011.3/HĐTG/BIDVHT-CKTV</v>
          </cell>
        </row>
        <row r="80">
          <cell r="F80" t="str">
            <v>10102011.1/HĐTG/BIDVHT-CKTV</v>
          </cell>
        </row>
        <row r="81">
          <cell r="F81" t="str">
            <v>12102011.1/HĐTG/BIDVHT-CKTV</v>
          </cell>
        </row>
        <row r="82">
          <cell r="F82" t="str">
            <v>13102011.2/HĐTG/BIDVHT-CKTV</v>
          </cell>
        </row>
        <row r="83">
          <cell r="F83" t="str">
            <v>19102011.2/HĐTG/BIDVHT-CKTV</v>
          </cell>
        </row>
        <row r="84">
          <cell r="F84" t="str">
            <v>20102011.2/HĐTG/BIDVHT-CKTV</v>
          </cell>
        </row>
        <row r="85">
          <cell r="F85" t="str">
            <v>20102011.2/HĐTG/BIDVHT-CKTV</v>
          </cell>
        </row>
        <row r="86">
          <cell r="F86" t="str">
            <v>21102011.2/HĐTG/BIDVHT-CKTV</v>
          </cell>
        </row>
        <row r="87">
          <cell r="F87" t="str">
            <v>21102011.2/HĐTG/BIDVHT-CKTV</v>
          </cell>
        </row>
        <row r="88">
          <cell r="F88" t="str">
            <v>24102011.2/HĐTG/BIDVHT-CKTV</v>
          </cell>
        </row>
        <row r="89">
          <cell r="F89" t="str">
            <v>25102011.2/HĐTG/BIDVHT-CKTV</v>
          </cell>
        </row>
        <row r="90">
          <cell r="F90" t="str">
            <v>26102011.1/HĐTG/BIDVHT-CKTV</v>
          </cell>
        </row>
        <row r="91">
          <cell r="F91" t="str">
            <v>27102011.2/HĐTG/BIDVHT-CKTV</v>
          </cell>
        </row>
        <row r="92">
          <cell r="F92" t="str">
            <v>28102011.1/HĐTG/BIDVHT-CKTV</v>
          </cell>
        </row>
        <row r="93">
          <cell r="F93" t="str">
            <v>28102011.1/HĐTG/BIDVHT-CKTV</v>
          </cell>
        </row>
        <row r="94">
          <cell r="F94" t="str">
            <v>31102011.1/HĐTG/BIDVHT-CKTV</v>
          </cell>
        </row>
        <row r="95">
          <cell r="F95" t="str">
            <v>01112011.2/HĐTG/BIDVHT-CKTV</v>
          </cell>
        </row>
        <row r="96">
          <cell r="F96" t="str">
            <v>18112011.1/HĐTG/BIDVHT-CKTV</v>
          </cell>
        </row>
        <row r="97">
          <cell r="F97" t="str">
            <v>18112011.1/HĐTG/BIDVHT-CKTV</v>
          </cell>
        </row>
        <row r="98">
          <cell r="F98" t="str">
            <v>23112011.2/HĐTG/BIDVHT-CKTV</v>
          </cell>
        </row>
        <row r="99">
          <cell r="F99" t="str">
            <v>24112011.2/HĐTG/BIDVHT-CKTV</v>
          </cell>
        </row>
        <row r="100">
          <cell r="F100" t="str">
            <v>25112011.2/HĐTG/BIDVHT-CKTV</v>
          </cell>
        </row>
        <row r="101">
          <cell r="F101" t="str">
            <v>25112011.2/HĐTG/BIDVHT-CKTV</v>
          </cell>
        </row>
        <row r="102">
          <cell r="F102" t="str">
            <v>05122011/HĐTG/BIDVHT-CKTV</v>
          </cell>
        </row>
        <row r="103">
          <cell r="F103" t="str">
            <v>07122011.2/HĐTG/BIDVHT-CKTV</v>
          </cell>
        </row>
        <row r="104">
          <cell r="F104" t="str">
            <v>13122011.2/HĐTG/BIDVHT-CKTV</v>
          </cell>
        </row>
        <row r="105">
          <cell r="F105" t="str">
            <v>14122011.2/HĐTG/BIDVHT-CKTV</v>
          </cell>
        </row>
        <row r="106">
          <cell r="F106" t="str">
            <v>16122011.02/HĐTG/BIDVHT-CKTV</v>
          </cell>
        </row>
        <row r="107">
          <cell r="F107" t="str">
            <v>16122011.02/HĐTG/BIDVHT-CKTV</v>
          </cell>
        </row>
        <row r="108">
          <cell r="F108" t="str">
            <v>05012012.04/HĐTG/BIDVHT-CKTV</v>
          </cell>
        </row>
        <row r="109">
          <cell r="F109" t="str">
            <v>20012012.02/HĐTG/BIDVHT-CKTV</v>
          </cell>
        </row>
        <row r="110">
          <cell r="F110" t="str">
            <v>20012012.02/HĐTG/BIDVHT-CKTV</v>
          </cell>
        </row>
        <row r="111">
          <cell r="F111" t="str">
            <v>10022012.01/HĐTG/BIDVHT-CKTV</v>
          </cell>
        </row>
        <row r="112">
          <cell r="F112" t="str">
            <v>10022012.01/HĐTG/BIDVHT-CKTV</v>
          </cell>
        </row>
        <row r="113">
          <cell r="F113" t="str">
            <v>16022012.01/HĐTG/BIDVHT-CKTV</v>
          </cell>
        </row>
        <row r="114">
          <cell r="F114" t="str">
            <v>16022012.01/HĐTG/BIDVHT-CKTV</v>
          </cell>
        </row>
        <row r="115">
          <cell r="F115" t="str">
            <v>23022012/HĐTG/BIDVHT-CKTV</v>
          </cell>
        </row>
        <row r="116">
          <cell r="F116" t="str">
            <v>23022012/HĐTG/BIDVHT-CKTV</v>
          </cell>
        </row>
        <row r="117">
          <cell r="F117" t="str">
            <v>01032012.01/HĐTG/BIDVHT-CKTV</v>
          </cell>
        </row>
        <row r="118">
          <cell r="F118" t="str">
            <v>01032012.01/HĐTG/BIDVHT-CKTV</v>
          </cell>
        </row>
        <row r="119">
          <cell r="F119" t="str">
            <v>02032012.01/HĐTG/BIDVHT-CKTV</v>
          </cell>
        </row>
        <row r="120">
          <cell r="F120" t="str">
            <v>02032012.01/HĐTG/BIDVHT-CKTV</v>
          </cell>
        </row>
        <row r="121">
          <cell r="F121" t="str">
            <v>08022012.01/HĐTG/BIDVHT-CKTV</v>
          </cell>
        </row>
        <row r="122">
          <cell r="F122" t="str">
            <v>08022012.01/HĐTG/BIDVHT-CKTV</v>
          </cell>
        </row>
        <row r="123">
          <cell r="F123" t="str">
            <v>12032012.02/HĐTG/BIDVHT-CKTV</v>
          </cell>
        </row>
        <row r="124">
          <cell r="F124" t="str">
            <v>12032012.02/HĐTG/BIDVHT-CKTV</v>
          </cell>
        </row>
        <row r="125">
          <cell r="F125" t="str">
            <v>16042012.01/HĐTG/BIDVHT-CKTV</v>
          </cell>
        </row>
        <row r="126">
          <cell r="F126" t="str">
            <v>16042012.01/HĐTG/BIDVHT-CKTV</v>
          </cell>
        </row>
        <row r="127">
          <cell r="F127" t="str">
            <v>16042012.01/HĐTG/BIDVHT-CKTV.</v>
          </cell>
        </row>
        <row r="128">
          <cell r="F128" t="str">
            <v>16042012.01/HĐTG/BIDVHT-CKTV.</v>
          </cell>
        </row>
        <row r="129">
          <cell r="F129" t="str">
            <v>10042012.01/HĐTG/BIDVHT-CKTV</v>
          </cell>
        </row>
        <row r="130">
          <cell r="F130" t="str">
            <v>10042012.01/HĐTG/BIDVHT-CKTV</v>
          </cell>
        </row>
        <row r="131">
          <cell r="F131" t="str">
            <v>13042012/HĐTG/BIDVHT-CKTV</v>
          </cell>
        </row>
        <row r="132">
          <cell r="F132" t="str">
            <v>13042012/HĐTG/BIDVHT-CKTV</v>
          </cell>
        </row>
        <row r="133">
          <cell r="F133" t="str">
            <v>03/290513/HĐTG/BIDVHT-CKTV</v>
          </cell>
        </row>
        <row r="134">
          <cell r="F134" t="str">
            <v>03/290513/HĐTG/BIDVHT-CKTV</v>
          </cell>
        </row>
        <row r="135">
          <cell r="F135" t="str">
            <v xml:space="preserve">29052012.3/TGTL/BIDVHT-CKTV </v>
          </cell>
        </row>
        <row r="136">
          <cell r="F136" t="str">
            <v xml:space="preserve">29052012.3/TGTL/BIDVHT-CKTV </v>
          </cell>
        </row>
        <row r="137">
          <cell r="F137" t="str">
            <v>29052012.3/TGTL/BIDVHT-CKTV</v>
          </cell>
        </row>
        <row r="138">
          <cell r="F138" t="str">
            <v>29052012.3/TGTL/BIDVHT-CKTV</v>
          </cell>
        </row>
        <row r="139">
          <cell r="F139" t="str">
            <v>29052012.2/TGTL/BIDVHT-CKTV</v>
          </cell>
        </row>
        <row r="140">
          <cell r="F140" t="str">
            <v>29052012.2/TGTL/BIDVHT-CKTV</v>
          </cell>
        </row>
        <row r="141">
          <cell r="F141" t="str">
            <v>29052012.4/TGTL/BIDVHT-CKTV.</v>
          </cell>
        </row>
        <row r="142">
          <cell r="F142" t="str">
            <v>29052012.4/TGTL/BIDVHT-CKTV.</v>
          </cell>
        </row>
        <row r="143">
          <cell r="F143" t="str">
            <v>29052012.4/TGTL/BIDVHT-CKTV</v>
          </cell>
        </row>
        <row r="144">
          <cell r="F144" t="str">
            <v>29052012.4/TGTL/BIDVHT-CKTV</v>
          </cell>
        </row>
        <row r="145">
          <cell r="F145" t="str">
            <v>29052012.1/TGTL/BIDVHT-CKTV</v>
          </cell>
        </row>
        <row r="146">
          <cell r="F146" t="str">
            <v>29052012.1/TGTL/BIDVHT-CKTV</v>
          </cell>
        </row>
        <row r="147">
          <cell r="F147" t="str">
            <v>23052013.06/TGTL/BIDVHT-CKTV</v>
          </cell>
        </row>
        <row r="148">
          <cell r="F148" t="str">
            <v>23052013.07/TGTL/BIDVHT-CKTV</v>
          </cell>
        </row>
        <row r="149">
          <cell r="F149" t="str">
            <v>23052013.08/TGTL/BIDVHT-CKTV</v>
          </cell>
        </row>
        <row r="150">
          <cell r="F150" t="str">
            <v>01.18.05/HĐTG</v>
          </cell>
        </row>
        <row r="151">
          <cell r="F151" t="str">
            <v>01.18.05/HĐTG</v>
          </cell>
        </row>
        <row r="152">
          <cell r="F152" t="str">
            <v>01.01.06/HĐTG</v>
          </cell>
        </row>
        <row r="153">
          <cell r="F153" t="str">
            <v>01.01.06/HĐTG</v>
          </cell>
        </row>
        <row r="154">
          <cell r="F154" t="str">
            <v>01.15.06/HĐTG</v>
          </cell>
        </row>
        <row r="155">
          <cell r="F155" t="str">
            <v>01.15.06/HĐTG</v>
          </cell>
        </row>
        <row r="156">
          <cell r="F156" t="str">
            <v>01.19.05/HĐTG</v>
          </cell>
        </row>
        <row r="157">
          <cell r="F157" t="str">
            <v>01.19.05/HĐTG</v>
          </cell>
        </row>
        <row r="158">
          <cell r="F158" t="str">
            <v>01.02.06/HĐTG</v>
          </cell>
        </row>
        <row r="159">
          <cell r="F159" t="str">
            <v>01.02.06/HĐTG</v>
          </cell>
        </row>
        <row r="160">
          <cell r="F160" t="str">
            <v>02.02.06/HĐTG</v>
          </cell>
        </row>
        <row r="161">
          <cell r="F161" t="str">
            <v>02.02.06/HĐTG</v>
          </cell>
        </row>
        <row r="162">
          <cell r="F162" t="str">
            <v>01.16.06/HĐTG</v>
          </cell>
        </row>
        <row r="163">
          <cell r="F163" t="str">
            <v>01.16.06/HĐTG</v>
          </cell>
        </row>
        <row r="164">
          <cell r="F164" t="str">
            <v>02.16.06/HĐTG</v>
          </cell>
        </row>
        <row r="165">
          <cell r="F165" t="str">
            <v>02.16.06/HĐTG</v>
          </cell>
        </row>
        <row r="166">
          <cell r="F166" t="str">
            <v>01.17.06/HĐTG</v>
          </cell>
        </row>
        <row r="167">
          <cell r="F167" t="str">
            <v>01.17.06/HĐTG</v>
          </cell>
        </row>
        <row r="168">
          <cell r="F168" t="str">
            <v>01.25.05/HĐTG</v>
          </cell>
        </row>
        <row r="169">
          <cell r="F169" t="str">
            <v>01.25.05/HĐTG</v>
          </cell>
        </row>
        <row r="170">
          <cell r="F170" t="str">
            <v>01.08.07/HĐTG</v>
          </cell>
        </row>
        <row r="171">
          <cell r="F171" t="str">
            <v>01.08.07/HĐTG</v>
          </cell>
        </row>
        <row r="172">
          <cell r="F172" t="str">
            <v>01.22.07/HĐTG</v>
          </cell>
        </row>
        <row r="173">
          <cell r="F173" t="str">
            <v>01.22.07/HĐTG</v>
          </cell>
        </row>
        <row r="174">
          <cell r="F174" t="str">
            <v>01.05.08/HĐTG</v>
          </cell>
        </row>
        <row r="175">
          <cell r="F175" t="str">
            <v>01.05.08/HĐTG</v>
          </cell>
        </row>
        <row r="176">
          <cell r="F176" t="str">
            <v>02.05.08/HĐTG</v>
          </cell>
        </row>
        <row r="177">
          <cell r="F177" t="str">
            <v>02.05.08/HĐTG</v>
          </cell>
        </row>
        <row r="178">
          <cell r="F178" t="str">
            <v>02.22.08/HĐTG</v>
          </cell>
        </row>
        <row r="179">
          <cell r="F179" t="str">
            <v>02.22.08/HĐTG</v>
          </cell>
        </row>
        <row r="180">
          <cell r="F180" t="str">
            <v>01.22.08/HĐTG</v>
          </cell>
        </row>
        <row r="181">
          <cell r="F181" t="str">
            <v>01.22.08/HĐTG</v>
          </cell>
        </row>
        <row r="182">
          <cell r="F182" t="str">
            <v>01.24.08/HĐTG</v>
          </cell>
        </row>
        <row r="183">
          <cell r="F183" t="str">
            <v>01.24.08/HĐTG</v>
          </cell>
        </row>
        <row r="184">
          <cell r="F184" t="str">
            <v>01.05.09/HĐTG</v>
          </cell>
        </row>
        <row r="185">
          <cell r="F185" t="str">
            <v>01.05.09/HĐTG</v>
          </cell>
        </row>
        <row r="186">
          <cell r="F186" t="str">
            <v>03.05.09/HĐTG</v>
          </cell>
        </row>
        <row r="187">
          <cell r="F187" t="str">
            <v>03.05.09/HĐTG</v>
          </cell>
        </row>
        <row r="188">
          <cell r="F188" t="str">
            <v>02.05.09/HĐTG</v>
          </cell>
        </row>
        <row r="189">
          <cell r="F189" t="str">
            <v>02.05.09/HĐTG</v>
          </cell>
        </row>
        <row r="190">
          <cell r="F190" t="str">
            <v>01.07.09/HĐTG</v>
          </cell>
        </row>
        <row r="191">
          <cell r="F191" t="str">
            <v>01.07.09/HĐTG</v>
          </cell>
        </row>
        <row r="192">
          <cell r="F192" t="str">
            <v>01.22.09/HĐTG</v>
          </cell>
        </row>
        <row r="193">
          <cell r="F193" t="str">
            <v>01.22.09/HĐTG</v>
          </cell>
        </row>
        <row r="194">
          <cell r="F194" t="str">
            <v>01/HĐTG-NHTL/2011</v>
          </cell>
        </row>
        <row r="195">
          <cell r="F195" t="str">
            <v>01.04.11/HĐTG</v>
          </cell>
        </row>
        <row r="196">
          <cell r="F196" t="str">
            <v>01.04.11/HĐTG</v>
          </cell>
        </row>
        <row r="197">
          <cell r="F197" t="str">
            <v>02.07.11/HĐTG</v>
          </cell>
        </row>
        <row r="198">
          <cell r="F198" t="str">
            <v>02.07.11/HĐTG</v>
          </cell>
        </row>
        <row r="199">
          <cell r="F199" t="str">
            <v>02.30.12/HĐTG</v>
          </cell>
        </row>
        <row r="200">
          <cell r="F200" t="str">
            <v>02.30.12/HĐTG</v>
          </cell>
        </row>
        <row r="201">
          <cell r="F201" t="str">
            <v>02.30.01/HĐTG</v>
          </cell>
        </row>
        <row r="202">
          <cell r="F202" t="str">
            <v>02.30.01/HĐTG</v>
          </cell>
        </row>
        <row r="203">
          <cell r="F203" t="str">
            <v>04.29.02/HĐTG</v>
          </cell>
        </row>
        <row r="204">
          <cell r="F204" t="str">
            <v>04.29.02/HĐTG</v>
          </cell>
        </row>
        <row r="205">
          <cell r="F205" t="str">
            <v>01.11.11/HĐTG</v>
          </cell>
        </row>
        <row r="206">
          <cell r="F206" t="str">
            <v>01.11.11/HĐTG</v>
          </cell>
        </row>
        <row r="207">
          <cell r="F207" t="str">
            <v>02.15.11/HĐTG</v>
          </cell>
        </row>
        <row r="208">
          <cell r="F208" t="str">
            <v>01.16.11/HĐTG</v>
          </cell>
        </row>
        <row r="209">
          <cell r="F209" t="str">
            <v>01.17.11/HĐTG</v>
          </cell>
        </row>
        <row r="210">
          <cell r="F210" t="str">
            <v>01.22.11/HĐTG</v>
          </cell>
        </row>
        <row r="211">
          <cell r="F211" t="str">
            <v>02.08.12/HĐTG</v>
          </cell>
        </row>
        <row r="212">
          <cell r="F212" t="str">
            <v>02.12.12/HĐTG</v>
          </cell>
        </row>
        <row r="213">
          <cell r="F213" t="str">
            <v>02.15.12/HĐTG</v>
          </cell>
        </row>
        <row r="214">
          <cell r="F214" t="str">
            <v>02.19.12/HĐTG</v>
          </cell>
        </row>
        <row r="215">
          <cell r="F215" t="str">
            <v>01.20.12/HĐTG</v>
          </cell>
        </row>
        <row r="216">
          <cell r="F216" t="str">
            <v>02.26.12/HĐTG</v>
          </cell>
        </row>
        <row r="217">
          <cell r="F217" t="str">
            <v>02.27.12/HĐTG</v>
          </cell>
        </row>
        <row r="218">
          <cell r="F218" t="str">
            <v>01.28.12/HĐTG</v>
          </cell>
        </row>
        <row r="219">
          <cell r="F219" t="str">
            <v>03.29.12/HĐTG</v>
          </cell>
        </row>
        <row r="220">
          <cell r="F220" t="str">
            <v>04.30.12/HĐTG</v>
          </cell>
        </row>
        <row r="221">
          <cell r="F221" t="str">
            <v>04.30.12/HĐTG</v>
          </cell>
        </row>
        <row r="222">
          <cell r="F222" t="str">
            <v>02.03.01/HĐTG</v>
          </cell>
        </row>
        <row r="223">
          <cell r="F223" t="str">
            <v>02.04.01/HĐTG</v>
          </cell>
        </row>
        <row r="224">
          <cell r="F224" t="str">
            <v>01.06.01/HĐTG</v>
          </cell>
        </row>
        <row r="225">
          <cell r="F225" t="str">
            <v>01.06.01/HĐTG</v>
          </cell>
        </row>
        <row r="226">
          <cell r="F226" t="str">
            <v>09.01.12/HĐTG</v>
          </cell>
        </row>
        <row r="227">
          <cell r="F227" t="str">
            <v>01.10.01/HĐTG</v>
          </cell>
        </row>
        <row r="228">
          <cell r="F228" t="str">
            <v>02.11.01/HĐTG</v>
          </cell>
        </row>
        <row r="229">
          <cell r="F229" t="str">
            <v>01.12.01/HĐTG</v>
          </cell>
        </row>
        <row r="230">
          <cell r="F230" t="str">
            <v>01.13.01/HĐTG</v>
          </cell>
        </row>
        <row r="231">
          <cell r="F231" t="str">
            <v>01.13.01/HĐTG</v>
          </cell>
        </row>
        <row r="232">
          <cell r="F232" t="str">
            <v>02.16.01/HĐTG</v>
          </cell>
        </row>
        <row r="233">
          <cell r="F233" t="str">
            <v>02.17.01/HĐTG</v>
          </cell>
        </row>
        <row r="234">
          <cell r="F234" t="str">
            <v>02.18.01/HĐTG</v>
          </cell>
        </row>
        <row r="235">
          <cell r="F235" t="str">
            <v>01.19.01/HĐTG</v>
          </cell>
        </row>
        <row r="236">
          <cell r="F236" t="str">
            <v>01.30.01/HĐTG</v>
          </cell>
        </row>
        <row r="237">
          <cell r="F237" t="str">
            <v>02.31.01/HĐTG</v>
          </cell>
        </row>
        <row r="238">
          <cell r="F238" t="str">
            <v>02.01.02/HĐTG</v>
          </cell>
        </row>
        <row r="239">
          <cell r="F239" t="str">
            <v>02.02.02/HĐTG</v>
          </cell>
        </row>
        <row r="240">
          <cell r="F240" t="str">
            <v>02.03.02/HĐTG</v>
          </cell>
        </row>
        <row r="241">
          <cell r="F241" t="str">
            <v>02.03.02/HĐTG</v>
          </cell>
        </row>
        <row r="242">
          <cell r="F242" t="str">
            <v>02.06.02/HĐTG</v>
          </cell>
        </row>
        <row r="243">
          <cell r="F243" t="str">
            <v>02.07.02/HĐTG</v>
          </cell>
        </row>
        <row r="244">
          <cell r="F244" t="str">
            <v>02.08.02/HĐTG</v>
          </cell>
        </row>
        <row r="245">
          <cell r="F245" t="str">
            <v>02.09.02/HĐTG</v>
          </cell>
        </row>
        <row r="246">
          <cell r="F246" t="str">
            <v>02.10.02/HĐTG</v>
          </cell>
        </row>
        <row r="247">
          <cell r="F247" t="str">
            <v>02.10.02/HĐTG</v>
          </cell>
        </row>
        <row r="248">
          <cell r="F248" t="str">
            <v>02.13.02/HĐTG</v>
          </cell>
        </row>
        <row r="249">
          <cell r="F249" t="str">
            <v>01.14.02/HĐTG</v>
          </cell>
        </row>
        <row r="250">
          <cell r="F250" t="str">
            <v>02.15.02/HĐTG</v>
          </cell>
        </row>
        <row r="251">
          <cell r="F251" t="str">
            <v>02.17.02/HĐTG</v>
          </cell>
        </row>
        <row r="252">
          <cell r="F252" t="str">
            <v>02.17.02/HĐTG</v>
          </cell>
        </row>
        <row r="253">
          <cell r="F253" t="str">
            <v>03.09.04/HĐTG</v>
          </cell>
        </row>
        <row r="254">
          <cell r="F254" t="str">
            <v>03.09.04/HĐTG</v>
          </cell>
        </row>
        <row r="255">
          <cell r="F255" t="str">
            <v>01.01.07/HĐTG</v>
          </cell>
        </row>
        <row r="256">
          <cell r="F256" t="str">
            <v>01.01.07/HĐTG</v>
          </cell>
        </row>
        <row r="257">
          <cell r="F257" t="str">
            <v>13.04/HĐTL</v>
          </cell>
        </row>
        <row r="258">
          <cell r="F258" t="str">
            <v>13.04/HĐTL</v>
          </cell>
        </row>
        <row r="259">
          <cell r="F259" t="str">
            <v>16.05/HĐTL</v>
          </cell>
        </row>
        <row r="260">
          <cell r="F260" t="str">
            <v>16.05/HĐTL</v>
          </cell>
        </row>
        <row r="261">
          <cell r="F261" t="str">
            <v>17.05/HĐTL.</v>
          </cell>
        </row>
        <row r="262">
          <cell r="F262" t="str">
            <v>17.05/HĐTL.</v>
          </cell>
        </row>
        <row r="263">
          <cell r="F263" t="str">
            <v>17.05/HĐTL</v>
          </cell>
        </row>
        <row r="264">
          <cell r="F264" t="str">
            <v>17.05/HĐTL</v>
          </cell>
        </row>
        <row r="265">
          <cell r="F265" t="str">
            <v>02.22.05/HĐTL</v>
          </cell>
        </row>
        <row r="266">
          <cell r="F266" t="str">
            <v>02.22.05/HĐTL</v>
          </cell>
        </row>
        <row r="267">
          <cell r="F267" t="str">
            <v>02.22.05/HĐTL</v>
          </cell>
        </row>
        <row r="268">
          <cell r="F268" t="str">
            <v>02.22.05/HĐTL</v>
          </cell>
        </row>
        <row r="269">
          <cell r="F269" t="str">
            <v>02.22.05/HĐTL</v>
          </cell>
        </row>
        <row r="270">
          <cell r="F270" t="str">
            <v>02.22.05/HĐTL</v>
          </cell>
        </row>
        <row r="271">
          <cell r="F271" t="str">
            <v>02.22.05/HĐTL</v>
          </cell>
        </row>
        <row r="272">
          <cell r="F272" t="str">
            <v>02.22.05/HĐTL</v>
          </cell>
        </row>
        <row r="273">
          <cell r="F273" t="str">
            <v>01.30.05/HĐTL</v>
          </cell>
        </row>
        <row r="274">
          <cell r="F274" t="str">
            <v>01.30.05/HĐTL</v>
          </cell>
        </row>
        <row r="275">
          <cell r="F275" t="str">
            <v>02.30.05/HĐTL</v>
          </cell>
        </row>
        <row r="276">
          <cell r="F276" t="str">
            <v>02.30.05/HĐTL</v>
          </cell>
        </row>
        <row r="277">
          <cell r="F277" t="str">
            <v xml:space="preserve">01.23.05/HĐTGTL </v>
          </cell>
        </row>
        <row r="278">
          <cell r="F278" t="str">
            <v xml:space="preserve">01.23.05/HĐTGTL </v>
          </cell>
        </row>
        <row r="279">
          <cell r="F279" t="str">
            <v xml:space="preserve">01.23.05/HĐTGTL  </v>
          </cell>
        </row>
        <row r="280">
          <cell r="F280" t="str">
            <v xml:space="preserve">01.23.05/HĐTGTL  </v>
          </cell>
        </row>
        <row r="281">
          <cell r="F281" t="str">
            <v>01.16.05/HĐTGTL</v>
          </cell>
        </row>
        <row r="282">
          <cell r="F282" t="str">
            <v>01.16.05/HĐTGTL</v>
          </cell>
        </row>
        <row r="283">
          <cell r="F283" t="str">
            <v>03.25.05/HĐTGTL</v>
          </cell>
        </row>
        <row r="284">
          <cell r="F284" t="str">
            <v>03.25.05/HĐTGTL</v>
          </cell>
        </row>
        <row r="285">
          <cell r="F285" t="str">
            <v>02.25.05/HĐTGTL</v>
          </cell>
        </row>
        <row r="286">
          <cell r="F286" t="str">
            <v>02.25.05/HĐTGTL</v>
          </cell>
        </row>
        <row r="287">
          <cell r="F287" t="str">
            <v>2.25.05/HĐTGTL</v>
          </cell>
        </row>
        <row r="288">
          <cell r="F288" t="str">
            <v>2.25.05/HĐTGTL</v>
          </cell>
        </row>
        <row r="289">
          <cell r="F289" t="str">
            <v>01.23.05/HĐTGTL</v>
          </cell>
        </row>
        <row r="290">
          <cell r="F290" t="str">
            <v>01.23.05/HĐTGTL</v>
          </cell>
        </row>
        <row r="291">
          <cell r="F291" t="str">
            <v>3.25.05/HĐTGTL</v>
          </cell>
        </row>
        <row r="292">
          <cell r="F292" t="str">
            <v>3.25.05/HĐTGTL</v>
          </cell>
        </row>
        <row r="293">
          <cell r="F293" t="str">
            <v>10/17.05.2013/HĐTG</v>
          </cell>
        </row>
        <row r="294">
          <cell r="F294" t="str">
            <v>11/17.05.2013/HĐTG</v>
          </cell>
        </row>
        <row r="295">
          <cell r="F295" t="str">
            <v>12/17.05.2013/HĐTG</v>
          </cell>
        </row>
        <row r="296">
          <cell r="F296" t="str">
            <v>02.20.02/HĐTG</v>
          </cell>
        </row>
        <row r="297">
          <cell r="F297" t="str">
            <v>02.21.02/HĐTG</v>
          </cell>
        </row>
        <row r="298">
          <cell r="F298" t="str">
            <v>02.22.02/HĐTG</v>
          </cell>
        </row>
        <row r="299">
          <cell r="F299" t="str">
            <v>02.23.02/HĐTG</v>
          </cell>
        </row>
        <row r="300">
          <cell r="F300" t="str">
            <v>02.24.02/HĐTG</v>
          </cell>
        </row>
        <row r="301">
          <cell r="F301" t="str">
            <v>01.27.02/HĐTG</v>
          </cell>
        </row>
        <row r="302">
          <cell r="F302" t="str">
            <v>01.28.02/HĐTG</v>
          </cell>
        </row>
        <row r="303">
          <cell r="F303" t="str">
            <v>02.29.02/HĐTG</v>
          </cell>
        </row>
        <row r="304">
          <cell r="F304" t="str">
            <v>02.01.03/HĐTG</v>
          </cell>
        </row>
        <row r="305">
          <cell r="F305" t="str">
            <v>03.01.03/HĐTG</v>
          </cell>
        </row>
        <row r="306">
          <cell r="F306" t="str">
            <v>02.02.03/HĐTG</v>
          </cell>
        </row>
        <row r="307">
          <cell r="F307" t="str">
            <v>02.05.03/HĐTG</v>
          </cell>
        </row>
        <row r="308">
          <cell r="F308" t="str">
            <v>03.05.03/HĐTG</v>
          </cell>
        </row>
        <row r="309">
          <cell r="F309" t="str">
            <v>02.06.03/HĐTG</v>
          </cell>
        </row>
        <row r="310">
          <cell r="F310" t="str">
            <v>02.08.03/HĐTG</v>
          </cell>
        </row>
        <row r="311">
          <cell r="F311" t="str">
            <v>04.09.03/HĐTG</v>
          </cell>
        </row>
        <row r="312">
          <cell r="F312" t="str">
            <v>02.09.03/HĐTG</v>
          </cell>
        </row>
        <row r="313">
          <cell r="F313" t="str">
            <v>02.12.03/HĐTG</v>
          </cell>
        </row>
        <row r="314">
          <cell r="F314" t="str">
            <v>02.13.03/HĐTG</v>
          </cell>
        </row>
        <row r="315">
          <cell r="F315" t="str">
            <v>02.14.03/HĐTG</v>
          </cell>
        </row>
        <row r="316">
          <cell r="F316" t="str">
            <v>02.15.03/HĐTG</v>
          </cell>
        </row>
        <row r="317">
          <cell r="F317" t="str">
            <v>02.16.03/HĐTG</v>
          </cell>
        </row>
        <row r="318">
          <cell r="F318" t="str">
            <v>02.19.03/HĐTG</v>
          </cell>
        </row>
        <row r="319">
          <cell r="F319" t="str">
            <v>02.20.03/HĐTG</v>
          </cell>
        </row>
        <row r="320">
          <cell r="F320" t="str">
            <v>02.22.03/HĐTG</v>
          </cell>
        </row>
        <row r="321">
          <cell r="F321" t="str">
            <v>01.23.03/HĐTG</v>
          </cell>
        </row>
        <row r="322">
          <cell r="F322" t="str">
            <v>02.26.03/HĐTG</v>
          </cell>
        </row>
        <row r="323">
          <cell r="F323" t="str">
            <v>02.27.03/HĐTG</v>
          </cell>
        </row>
        <row r="324">
          <cell r="F324" t="str">
            <v>02.29.03/HĐTG</v>
          </cell>
        </row>
        <row r="325">
          <cell r="F325" t="str">
            <v>02.09.04/HĐTG</v>
          </cell>
        </row>
        <row r="326">
          <cell r="F326" t="str">
            <v>02.10.04/HĐTG</v>
          </cell>
        </row>
        <row r="327">
          <cell r="F327" t="str">
            <v>02.11.04/HĐTG</v>
          </cell>
        </row>
        <row r="328">
          <cell r="F328" t="str">
            <v>02.12.04/HĐTG</v>
          </cell>
        </row>
        <row r="329">
          <cell r="F329" t="str">
            <v>02.13.04/HĐTG</v>
          </cell>
        </row>
        <row r="330">
          <cell r="F330" t="str">
            <v>02.16.04/HĐTG</v>
          </cell>
        </row>
        <row r="331">
          <cell r="F331" t="str">
            <v>01.18.04/HĐTG</v>
          </cell>
        </row>
        <row r="332">
          <cell r="F332" t="str">
            <v>02.19.04/HĐTG</v>
          </cell>
        </row>
        <row r="333">
          <cell r="F333" t="str">
            <v>01.20.04/HĐTG</v>
          </cell>
        </row>
        <row r="334">
          <cell r="F334" t="str">
            <v>01.26.04/HĐTG</v>
          </cell>
        </row>
        <row r="335">
          <cell r="F335" t="str">
            <v>02.27.04/HĐTG</v>
          </cell>
        </row>
        <row r="336">
          <cell r="F336" t="str">
            <v>02.14.05/HĐTG</v>
          </cell>
        </row>
        <row r="337">
          <cell r="F337" t="str">
            <v>02.15.05/HĐTG</v>
          </cell>
        </row>
        <row r="338">
          <cell r="F338" t="str">
            <v>01.16.05/HĐTG</v>
          </cell>
        </row>
        <row r="339">
          <cell r="F339" t="str">
            <v xml:space="preserve">01.18.05/HĐTG </v>
          </cell>
        </row>
        <row r="340">
          <cell r="F340" t="str">
            <v xml:space="preserve">01.22.05/HĐTG </v>
          </cell>
        </row>
        <row r="341">
          <cell r="F341" t="str">
            <v xml:space="preserve">02.29.05/HĐTG </v>
          </cell>
        </row>
        <row r="342">
          <cell r="F342" t="str">
            <v xml:space="preserve">02.31.05/HĐTG </v>
          </cell>
        </row>
        <row r="343">
          <cell r="F343" t="str">
            <v xml:space="preserve">02.04.06/HĐTG </v>
          </cell>
        </row>
        <row r="344">
          <cell r="F344" t="str">
            <v xml:space="preserve">02.06.06/HĐTG </v>
          </cell>
        </row>
        <row r="345">
          <cell r="F345" t="str">
            <v xml:space="preserve">02.07.06/HĐTG </v>
          </cell>
        </row>
        <row r="346">
          <cell r="F346" t="str">
            <v>02.07.12.2011/HĐTG/BIDVTH-CKTV</v>
          </cell>
        </row>
        <row r="347">
          <cell r="F347" t="str">
            <v>02.07.12.2011/HĐTG/BIDVTH-CKTV</v>
          </cell>
        </row>
        <row r="348">
          <cell r="F348" t="str">
            <v>02.07.12.2011/HĐTG/BIDVTH-CKTV</v>
          </cell>
        </row>
        <row r="349">
          <cell r="F349" t="str">
            <v>02.07.12.2011/HĐTG/BIDVTH-CKTV.</v>
          </cell>
        </row>
        <row r="350">
          <cell r="F350" t="str">
            <v>02.07.12.2011/HĐTG/BIDVTH-CKTV.</v>
          </cell>
        </row>
        <row r="351">
          <cell r="F351" t="str">
            <v>02.07.12.2011/HĐTG/BIDVTH-CKTV.</v>
          </cell>
        </row>
        <row r="352">
          <cell r="F352" t="str">
            <v>08.12.2011/HĐTG/BIDVTH-CKTV</v>
          </cell>
        </row>
        <row r="353">
          <cell r="F353" t="str">
            <v>08.12.2011/HĐTG/BIDVTH-CKTV</v>
          </cell>
        </row>
        <row r="354">
          <cell r="F354" t="str">
            <v>08.12.2011/HĐTG/BIDVTH-CKTV</v>
          </cell>
        </row>
        <row r="355">
          <cell r="F355" t="str">
            <v>01.07.02.2012/HĐTG/BIDVTH-CKTV</v>
          </cell>
        </row>
        <row r="356">
          <cell r="F356" t="str">
            <v>01.07.02.2012/HĐTG/BIDVTH-CKTV</v>
          </cell>
        </row>
        <row r="357">
          <cell r="F357" t="str">
            <v>01.07.02.2012/HĐTG/BIDVTH-CKTV</v>
          </cell>
        </row>
        <row r="358">
          <cell r="F358" t="str">
            <v>02.07.03.2012/HĐTG/BIDVTH-CKTV</v>
          </cell>
        </row>
        <row r="359">
          <cell r="F359" t="str">
            <v>02.07.03.2012/HĐTG/BIDVTH-CKTV</v>
          </cell>
        </row>
        <row r="360">
          <cell r="F360" t="str">
            <v>02.07.03.2012/HĐTG/BIDVTH-CKTV</v>
          </cell>
        </row>
        <row r="361">
          <cell r="F361" t="str">
            <v>01.07.03.2012/HĐTG/BIDVTH-CKTV</v>
          </cell>
        </row>
        <row r="362">
          <cell r="F362" t="str">
            <v>01.07.03.2012/HĐTG/BIDVTH-CKTV</v>
          </cell>
        </row>
        <row r="363">
          <cell r="F363" t="str">
            <v>01.07.03.2012/HĐTG/BIDVTH-CKTV</v>
          </cell>
        </row>
        <row r="364">
          <cell r="F364" t="str">
            <v>0215122010/SB-TV/2010</v>
          </cell>
        </row>
        <row r="365">
          <cell r="F365" t="str">
            <v>0215122010/SB-TV/2010</v>
          </cell>
        </row>
        <row r="366">
          <cell r="F366" t="str">
            <v>0215122010/SB-TV/2010</v>
          </cell>
        </row>
        <row r="367">
          <cell r="F367" t="str">
            <v>0215122010/SB-TV/2010</v>
          </cell>
        </row>
        <row r="368">
          <cell r="F368" t="str">
            <v>0215122010/SB-TV/2010</v>
          </cell>
        </row>
        <row r="369">
          <cell r="F369" t="str">
            <v>0215122010/SB-TV/2010</v>
          </cell>
        </row>
        <row r="370">
          <cell r="F370" t="str">
            <v>0116122010/SB-TV/2010</v>
          </cell>
        </row>
        <row r="371">
          <cell r="F371" t="str">
            <v>0116122010/SB-TV/2010</v>
          </cell>
        </row>
        <row r="372">
          <cell r="F372" t="str">
            <v>0116122010/SB-TV/2010</v>
          </cell>
        </row>
        <row r="373">
          <cell r="F373" t="str">
            <v>0116122010/SB-TV/2010</v>
          </cell>
        </row>
        <row r="374">
          <cell r="F374" t="str">
            <v>0116122010/SB-TV/2010</v>
          </cell>
        </row>
        <row r="375">
          <cell r="F375" t="str">
            <v>0116122010/SB-TV/2010</v>
          </cell>
        </row>
        <row r="376">
          <cell r="F376" t="str">
            <v>0121122010/SB-TV/2010</v>
          </cell>
        </row>
        <row r="377">
          <cell r="F377" t="str">
            <v>0121122010/SB-TV/2010</v>
          </cell>
        </row>
        <row r="378">
          <cell r="F378" t="str">
            <v>0121122010/SB-TV/2010</v>
          </cell>
        </row>
        <row r="379">
          <cell r="F379" t="str">
            <v>0121122010/SB-TV/2010</v>
          </cell>
        </row>
        <row r="380">
          <cell r="F380" t="str">
            <v>0121122010/SB-TV/2010</v>
          </cell>
        </row>
        <row r="381">
          <cell r="F381" t="str">
            <v>0124122010/SB-TV/2010</v>
          </cell>
        </row>
        <row r="382">
          <cell r="F382" t="str">
            <v>0124122010/SB-TV/2010</v>
          </cell>
        </row>
        <row r="383">
          <cell r="F383" t="str">
            <v>0124122010/SB-TV/2010</v>
          </cell>
        </row>
        <row r="384">
          <cell r="F384" t="str">
            <v>0124122010/SB-TV/2010</v>
          </cell>
        </row>
        <row r="385">
          <cell r="F385" t="str">
            <v>0124122010/SB-TV/2010</v>
          </cell>
        </row>
        <row r="386">
          <cell r="F386" t="str">
            <v>0105012011/SB-TV/2011</v>
          </cell>
        </row>
        <row r="387">
          <cell r="F387" t="str">
            <v>0105012011/SB-TV/2011</v>
          </cell>
        </row>
        <row r="388">
          <cell r="F388" t="str">
            <v>0105012011/SB-TV/2011</v>
          </cell>
        </row>
        <row r="389">
          <cell r="F389" t="str">
            <v>0105012011/SB-TV/2011</v>
          </cell>
        </row>
        <row r="390">
          <cell r="F390" t="str">
            <v>0105012011/SB-TV/2011</v>
          </cell>
        </row>
        <row r="391">
          <cell r="F391" t="str">
            <v>0106012011/SB-TV/2011</v>
          </cell>
        </row>
        <row r="392">
          <cell r="F392" t="str">
            <v>0106012011/SB-TV/2011</v>
          </cell>
        </row>
        <row r="393">
          <cell r="F393" t="str">
            <v>0106012011/SB-TV/2011</v>
          </cell>
        </row>
        <row r="394">
          <cell r="F394" t="str">
            <v>0106012011/SB-TV/2011</v>
          </cell>
        </row>
        <row r="395">
          <cell r="F395" t="str">
            <v>0106012011/SB-TV/2011</v>
          </cell>
        </row>
        <row r="396">
          <cell r="F396" t="str">
            <v>0117012011/SB-TV/2011</v>
          </cell>
        </row>
        <row r="397">
          <cell r="F397" t="str">
            <v>0117012011/SB-TV/2011</v>
          </cell>
        </row>
        <row r="398">
          <cell r="F398" t="str">
            <v>0117012011/SB-TV/2011</v>
          </cell>
        </row>
        <row r="399">
          <cell r="F399" t="str">
            <v>0117012011/SB-TV/2011</v>
          </cell>
        </row>
        <row r="400">
          <cell r="F400" t="str">
            <v>0117012011/SB-TV/2011</v>
          </cell>
        </row>
        <row r="401">
          <cell r="F401" t="str">
            <v>0125012011/SB-TV/2011</v>
          </cell>
        </row>
        <row r="402">
          <cell r="F402" t="str">
            <v>0125012011/SB-TV/2011</v>
          </cell>
        </row>
        <row r="403">
          <cell r="F403" t="str">
            <v>0125012011/SB-TV/2011</v>
          </cell>
        </row>
        <row r="404">
          <cell r="F404" t="str">
            <v>0125012011/SB-TV/2011</v>
          </cell>
        </row>
        <row r="405">
          <cell r="F405" t="str">
            <v>0125012011/SB-TV/2011</v>
          </cell>
        </row>
        <row r="406">
          <cell r="F406" t="str">
            <v>0108022011/SB-TV/2011</v>
          </cell>
        </row>
        <row r="407">
          <cell r="F407" t="str">
            <v>0108022011/SB-TV/2011</v>
          </cell>
        </row>
        <row r="408">
          <cell r="F408" t="str">
            <v>0108022011/SB-TV/2011</v>
          </cell>
        </row>
        <row r="409">
          <cell r="F409" t="str">
            <v>0108022011/SB-TV/2011</v>
          </cell>
        </row>
        <row r="410">
          <cell r="F410" t="str">
            <v>0108022011/SB-TV/2011</v>
          </cell>
        </row>
        <row r="411">
          <cell r="F411" t="str">
            <v>0109022011/SB-TV/2011</v>
          </cell>
        </row>
        <row r="412">
          <cell r="F412" t="str">
            <v>0109022011/SB-TV/2011</v>
          </cell>
        </row>
        <row r="413">
          <cell r="F413" t="str">
            <v>0109022011/SB-TV/2011</v>
          </cell>
        </row>
        <row r="414">
          <cell r="F414" t="str">
            <v>0109022011/SB-TV/2011</v>
          </cell>
        </row>
        <row r="415">
          <cell r="F415" t="str">
            <v>0109022011/SB-TV/2011</v>
          </cell>
        </row>
        <row r="416">
          <cell r="F416" t="str">
            <v>0114022011/SB-TV/2011</v>
          </cell>
        </row>
        <row r="417">
          <cell r="F417" t="str">
            <v>0114022011/SB-TV/2011</v>
          </cell>
        </row>
        <row r="418">
          <cell r="F418" t="str">
            <v>0114022011/SB-TV/2011</v>
          </cell>
        </row>
        <row r="419">
          <cell r="F419" t="str">
            <v>0114022011/SB-TV/2011</v>
          </cell>
        </row>
        <row r="420">
          <cell r="F420" t="str">
            <v>0114022011/SB-TV/2011</v>
          </cell>
        </row>
        <row r="421">
          <cell r="F421" t="str">
            <v>0115022011/SB-TV/2011</v>
          </cell>
        </row>
        <row r="422">
          <cell r="F422" t="str">
            <v>0115022011/SB-TV/2011</v>
          </cell>
        </row>
        <row r="423">
          <cell r="F423" t="str">
            <v>0115022011/SB-TV/2011</v>
          </cell>
        </row>
        <row r="424">
          <cell r="F424" t="str">
            <v>0115022011/SB-TV/2011</v>
          </cell>
        </row>
        <row r="425">
          <cell r="F425" t="str">
            <v>0115022011/SB-TV/2011</v>
          </cell>
        </row>
        <row r="426">
          <cell r="F426" t="str">
            <v>0218022011/SB-TV/2011</v>
          </cell>
        </row>
        <row r="427">
          <cell r="F427" t="str">
            <v>0218022011/SB-TV/2011</v>
          </cell>
        </row>
        <row r="428">
          <cell r="F428" t="str">
            <v>0218022011/SB-TV/2011</v>
          </cell>
        </row>
        <row r="429">
          <cell r="F429" t="str">
            <v>0218022011/SB-TV/2011</v>
          </cell>
        </row>
        <row r="430">
          <cell r="F430" t="str">
            <v>0218022011/SB-TV/2011</v>
          </cell>
        </row>
        <row r="431">
          <cell r="F431" t="str">
            <v>0218022011/SB-TV/2011</v>
          </cell>
        </row>
        <row r="432">
          <cell r="F432" t="str">
            <v>0121022011/SB-TV/2011</v>
          </cell>
        </row>
        <row r="433">
          <cell r="F433" t="str">
            <v>0121022011/SB-TV/2011</v>
          </cell>
        </row>
        <row r="434">
          <cell r="F434" t="str">
            <v>0121022011/SB-TV/2011</v>
          </cell>
        </row>
        <row r="435">
          <cell r="F435" t="str">
            <v>0121022011/SB-TV/2011</v>
          </cell>
        </row>
        <row r="436">
          <cell r="F436" t="str">
            <v>0121022011/SB-TV/2011</v>
          </cell>
        </row>
        <row r="437">
          <cell r="F437" t="str">
            <v>0121022011/SB-TV/2011</v>
          </cell>
        </row>
        <row r="438">
          <cell r="F438" t="str">
            <v>0122022011/SB-TV/2011</v>
          </cell>
        </row>
        <row r="439">
          <cell r="F439" t="str">
            <v>0122022011/SB-TV/2011</v>
          </cell>
        </row>
        <row r="440">
          <cell r="F440" t="str">
            <v>0122022011/SB-TV/2011</v>
          </cell>
        </row>
        <row r="441">
          <cell r="F441" t="str">
            <v>0122022011/SB-TV/2011</v>
          </cell>
        </row>
        <row r="442">
          <cell r="F442" t="str">
            <v>0122022011/SB-TV/2011</v>
          </cell>
        </row>
        <row r="443">
          <cell r="F443" t="str">
            <v>0122022011/SB-TV/2011</v>
          </cell>
        </row>
        <row r="444">
          <cell r="F444" t="str">
            <v>0202032011/SB-TV/2011</v>
          </cell>
        </row>
        <row r="445">
          <cell r="F445" t="str">
            <v>0202032011/SB-TV/2011</v>
          </cell>
        </row>
        <row r="446">
          <cell r="F446" t="str">
            <v>0202032011/SB-TV/2011</v>
          </cell>
        </row>
        <row r="447">
          <cell r="F447" t="str">
            <v>0202032011/SB-TV/2011</v>
          </cell>
        </row>
        <row r="448">
          <cell r="F448" t="str">
            <v>0202032011/SB-TV/2011</v>
          </cell>
        </row>
        <row r="449">
          <cell r="F449" t="str">
            <v>0202032011/SB-TV/2011</v>
          </cell>
        </row>
        <row r="450">
          <cell r="F450" t="str">
            <v>0107032011/SB-TV/2011</v>
          </cell>
        </row>
        <row r="451">
          <cell r="F451" t="str">
            <v>0107032011/SB-TV/2011</v>
          </cell>
        </row>
        <row r="452">
          <cell r="F452" t="str">
            <v>0107032011/SB-TV/2011</v>
          </cell>
        </row>
        <row r="453">
          <cell r="F453" t="str">
            <v>0107032011/SB-TV/2011</v>
          </cell>
        </row>
        <row r="454">
          <cell r="F454" t="str">
            <v>0107032011/SB-TV/2011</v>
          </cell>
        </row>
        <row r="455">
          <cell r="F455" t="str">
            <v>0107032011/SB-TV/2011</v>
          </cell>
        </row>
        <row r="456">
          <cell r="F456" t="str">
            <v>0209032011/SB-TV/2011</v>
          </cell>
        </row>
        <row r="457">
          <cell r="F457" t="str">
            <v>0209032011/SB-TV/2011</v>
          </cell>
        </row>
        <row r="458">
          <cell r="F458" t="str">
            <v>0209032011/SB-TV/2011</v>
          </cell>
        </row>
        <row r="459">
          <cell r="F459" t="str">
            <v>0209032011/SB-TV/2011</v>
          </cell>
        </row>
        <row r="460">
          <cell r="F460" t="str">
            <v>0209032011/SB-TV/2011</v>
          </cell>
        </row>
        <row r="461">
          <cell r="F461" t="str">
            <v>0209032011/SB-TV/2011</v>
          </cell>
        </row>
        <row r="462">
          <cell r="F462" t="str">
            <v>0210032011/SB-TV/2011</v>
          </cell>
        </row>
        <row r="463">
          <cell r="F463" t="str">
            <v>0210032011/SB-TV/2011</v>
          </cell>
        </row>
        <row r="464">
          <cell r="F464" t="str">
            <v>0210032011/SB-TV/2011</v>
          </cell>
        </row>
        <row r="465">
          <cell r="F465" t="str">
            <v>0210032011/SB-TV/2011</v>
          </cell>
        </row>
        <row r="466">
          <cell r="F466" t="str">
            <v>0210032011/SB-TV/2011</v>
          </cell>
        </row>
        <row r="467">
          <cell r="F467" t="str">
            <v>0210032011/SB-TV/2011</v>
          </cell>
        </row>
        <row r="468">
          <cell r="F468" t="str">
            <v>0117032011/SB-TV/2011</v>
          </cell>
        </row>
        <row r="469">
          <cell r="F469" t="str">
            <v>0117032011/SB-TV/2011</v>
          </cell>
        </row>
        <row r="470">
          <cell r="F470" t="str">
            <v>0121032011/SB-TV/2011</v>
          </cell>
        </row>
        <row r="471">
          <cell r="F471" t="str">
            <v>0121032011/SB-TV/2011</v>
          </cell>
        </row>
        <row r="472">
          <cell r="F472" t="str">
            <v>0130032011/SB-TV/2011</v>
          </cell>
        </row>
        <row r="473">
          <cell r="F473" t="str">
            <v>0130032011/SB-TV/2011</v>
          </cell>
        </row>
        <row r="474">
          <cell r="F474" t="str">
            <v>0106042011/SB-TV/2011</v>
          </cell>
        </row>
        <row r="475">
          <cell r="F475" t="str">
            <v>0106042011/SB-TV/2011</v>
          </cell>
        </row>
        <row r="476">
          <cell r="F476" t="str">
            <v>0107042011/SB-TV/2011</v>
          </cell>
        </row>
        <row r="477">
          <cell r="F477" t="str">
            <v>0107042011/SB-TV/2011</v>
          </cell>
        </row>
        <row r="478">
          <cell r="F478" t="str">
            <v>0126042011/SB-TV/2011</v>
          </cell>
        </row>
        <row r="479">
          <cell r="F479" t="str">
            <v>0126042011/SB-TV/2011</v>
          </cell>
        </row>
        <row r="480">
          <cell r="F480" t="str">
            <v>0103062011/SB-TV/2011</v>
          </cell>
        </row>
        <row r="481">
          <cell r="F481" t="str">
            <v>0103062011/SB-TV/2011</v>
          </cell>
        </row>
        <row r="482">
          <cell r="F482" t="str">
            <v>0106062011/SB-TV/2011</v>
          </cell>
        </row>
        <row r="483">
          <cell r="F483" t="str">
            <v>0106062011/SB-TV/2011</v>
          </cell>
        </row>
        <row r="484">
          <cell r="F484" t="str">
            <v>0113062011/SB-TV/2011</v>
          </cell>
        </row>
        <row r="485">
          <cell r="F485" t="str">
            <v>0113062011/SB-TV/2011</v>
          </cell>
        </row>
        <row r="486">
          <cell r="F486" t="str">
            <v>0107062011/SB-TV/2011</v>
          </cell>
        </row>
        <row r="487">
          <cell r="F487" t="str">
            <v>0107062011/SB-TV/2011</v>
          </cell>
        </row>
        <row r="488">
          <cell r="F488" t="str">
            <v>0114062011/SB-TV/2011</v>
          </cell>
        </row>
        <row r="489">
          <cell r="F489" t="str">
            <v>0114062011/SB-TV/2011</v>
          </cell>
        </row>
        <row r="490">
          <cell r="F490" t="str">
            <v>0208062011/SB-TV/2011</v>
          </cell>
        </row>
        <row r="491">
          <cell r="F491" t="str">
            <v>0208062011/SB-TV/2011</v>
          </cell>
        </row>
        <row r="492">
          <cell r="F492" t="str">
            <v>0215062011/SB-TV/2011</v>
          </cell>
        </row>
        <row r="493">
          <cell r="F493" t="str">
            <v>0215062011/SB-TV/2011</v>
          </cell>
        </row>
        <row r="494">
          <cell r="F494" t="str">
            <v>0222062011/SB-TV/2011</v>
          </cell>
        </row>
        <row r="495">
          <cell r="F495" t="str">
            <v>0222062011/SB-TV/2011</v>
          </cell>
        </row>
        <row r="496">
          <cell r="F496" t="str">
            <v>0229062011/SB-TV/2011</v>
          </cell>
        </row>
        <row r="497">
          <cell r="F497" t="str">
            <v>0229062011/SB-TV/2011</v>
          </cell>
        </row>
        <row r="498">
          <cell r="F498" t="str">
            <v>0206072011/SB-TV/2011</v>
          </cell>
        </row>
        <row r="499">
          <cell r="F499" t="str">
            <v>0206072011/SB-TV/2011</v>
          </cell>
        </row>
        <row r="500">
          <cell r="F500" t="str">
            <v>0110062011/SB-TV/2011</v>
          </cell>
        </row>
        <row r="501">
          <cell r="F501" t="str">
            <v>0110062011/SB-TV/2011</v>
          </cell>
        </row>
        <row r="502">
          <cell r="F502" t="str">
            <v>0117062011/SB-TV/2011</v>
          </cell>
        </row>
        <row r="503">
          <cell r="F503" t="str">
            <v>0117062011/SB-TV/2011</v>
          </cell>
        </row>
        <row r="504">
          <cell r="F504" t="str">
            <v>0124062011/SB-TV/2011</v>
          </cell>
        </row>
        <row r="505">
          <cell r="F505" t="str">
            <v>0124062011/SB-TV/2011</v>
          </cell>
        </row>
        <row r="506">
          <cell r="F506" t="str">
            <v>0101072011/SB-TV/2011</v>
          </cell>
        </row>
        <row r="507">
          <cell r="F507" t="str">
            <v>0101072011/SB-TV/2011</v>
          </cell>
        </row>
        <row r="508">
          <cell r="F508" t="str">
            <v>0116062011/SB-TV/2011</v>
          </cell>
        </row>
        <row r="509">
          <cell r="F509" t="str">
            <v>0116062011/SB-TV/2011</v>
          </cell>
        </row>
        <row r="510">
          <cell r="F510" t="str">
            <v>0123062011/SB-TV/2011</v>
          </cell>
        </row>
        <row r="511">
          <cell r="F511" t="str">
            <v>0123062011/SB-TV/2011</v>
          </cell>
        </row>
        <row r="512">
          <cell r="F512" t="str">
            <v>0130062011/SB-TV/2011</v>
          </cell>
        </row>
        <row r="513">
          <cell r="F513" t="str">
            <v>0130062011/SB-TV/2011</v>
          </cell>
        </row>
        <row r="514">
          <cell r="F514" t="str">
            <v>0120062011/SB-TV/2011</v>
          </cell>
        </row>
        <row r="515">
          <cell r="F515" t="str">
            <v>0120062011/SB-TV/2011</v>
          </cell>
        </row>
        <row r="516">
          <cell r="F516" t="str">
            <v>0127062011/SB-TV/2011</v>
          </cell>
        </row>
        <row r="517">
          <cell r="F517" t="str">
            <v>0127062011/SB-TV/2011</v>
          </cell>
        </row>
        <row r="518">
          <cell r="F518" t="str">
            <v>0104072011/SB-TV/2011</v>
          </cell>
        </row>
        <row r="519">
          <cell r="F519" t="str">
            <v>0104072011/SB-TV/2011</v>
          </cell>
        </row>
        <row r="520">
          <cell r="F520" t="str">
            <v>0105072011/SB-TV/2011</v>
          </cell>
        </row>
        <row r="521">
          <cell r="F521" t="str">
            <v>0105072011/SB-TV/2011</v>
          </cell>
        </row>
        <row r="522">
          <cell r="F522" t="str">
            <v>0121062011/SB-TV/2011</v>
          </cell>
        </row>
        <row r="523">
          <cell r="F523" t="str">
            <v>0121062011/SB-TV/2011</v>
          </cell>
        </row>
        <row r="524">
          <cell r="F524" t="str">
            <v>0107072011/SB-TV/2011</v>
          </cell>
        </row>
        <row r="525">
          <cell r="F525" t="str">
            <v>0107072011/SB-TV/2011</v>
          </cell>
        </row>
        <row r="526">
          <cell r="F526" t="str">
            <v>0108072011/SB-TV/2011</v>
          </cell>
        </row>
        <row r="527">
          <cell r="F527" t="str">
            <v>0108072011/SB-TV/2011</v>
          </cell>
        </row>
        <row r="528">
          <cell r="F528" t="str">
            <v>0112072011/SB-TV/2011</v>
          </cell>
        </row>
        <row r="529">
          <cell r="F529" t="str">
            <v>0112072011/SB-TV/2011</v>
          </cell>
        </row>
        <row r="530">
          <cell r="F530" t="str">
            <v>0114072011/SB-TV/2011</v>
          </cell>
        </row>
        <row r="531">
          <cell r="F531" t="str">
            <v>0114072011/SB-TV/2011</v>
          </cell>
        </row>
        <row r="532">
          <cell r="F532" t="str">
            <v>0115072011/SB-TV/2011</v>
          </cell>
        </row>
        <row r="533">
          <cell r="F533" t="str">
            <v>0115072011/SB-TV/2011</v>
          </cell>
        </row>
        <row r="534">
          <cell r="F534" t="str">
            <v>0119072011/SB-TV/2011</v>
          </cell>
        </row>
        <row r="535">
          <cell r="F535" t="str">
            <v>0119072011/SB-TV/2011</v>
          </cell>
        </row>
        <row r="536">
          <cell r="F536" t="str">
            <v>0126072011/SB-TV/2011</v>
          </cell>
        </row>
        <row r="537">
          <cell r="F537" t="str">
            <v>0126072011/SB-TV/2011</v>
          </cell>
        </row>
        <row r="538">
          <cell r="F538" t="str">
            <v>0102082011/SB-TV/2011</v>
          </cell>
        </row>
        <row r="539">
          <cell r="F539" t="str">
            <v>0102082011/SB-TV/2011</v>
          </cell>
        </row>
        <row r="540">
          <cell r="F540" t="str">
            <v>0101082011/SB-TV/2011</v>
          </cell>
        </row>
        <row r="541">
          <cell r="F541" t="str">
            <v>0101082011/SB-TV/2011</v>
          </cell>
        </row>
        <row r="542">
          <cell r="F542" t="str">
            <v>0104082011/SB-TV/2011</v>
          </cell>
        </row>
        <row r="543">
          <cell r="F543" t="str">
            <v>0104082011/SB-TV/2011</v>
          </cell>
        </row>
        <row r="544">
          <cell r="F544" t="str">
            <v>0109082011/SB-TV/2011</v>
          </cell>
        </row>
        <row r="545">
          <cell r="F545" t="str">
            <v>0109082011/SB-TV/2011</v>
          </cell>
        </row>
        <row r="546">
          <cell r="F546" t="str">
            <v>0110082011/SB-TV/2011</v>
          </cell>
        </row>
        <row r="547">
          <cell r="F547" t="str">
            <v>0110082011/SB-TV/2011</v>
          </cell>
        </row>
        <row r="548">
          <cell r="F548" t="str">
            <v>0111082011/SB-TV/2011</v>
          </cell>
        </row>
        <row r="549">
          <cell r="F549" t="str">
            <v>0111082011/SB-TV/2011</v>
          </cell>
        </row>
        <row r="550">
          <cell r="F550" t="str">
            <v>0112082011/SB-TV/2011</v>
          </cell>
        </row>
        <row r="551">
          <cell r="F551" t="str">
            <v>0112082011/SB-TV/2011</v>
          </cell>
        </row>
        <row r="552">
          <cell r="F552" t="str">
            <v>0116082011/SB-TV/2011</v>
          </cell>
        </row>
        <row r="553">
          <cell r="F553" t="str">
            <v>0116082011/SB-TV/2011</v>
          </cell>
        </row>
        <row r="554">
          <cell r="F554" t="str">
            <v>0118082011/SB-TV/2011</v>
          </cell>
        </row>
        <row r="555">
          <cell r="F555" t="str">
            <v>0118082011/SB-TV/2011</v>
          </cell>
        </row>
        <row r="556">
          <cell r="F556" t="str">
            <v>0122082011/SB-TV/2011</v>
          </cell>
        </row>
        <row r="557">
          <cell r="F557" t="str">
            <v>0122082011/SB-TV/2011</v>
          </cell>
        </row>
        <row r="558">
          <cell r="F558" t="str">
            <v>0123082011/SB-TV/2011</v>
          </cell>
        </row>
        <row r="559">
          <cell r="F559" t="str">
            <v>0123082011/SB-TV/2011</v>
          </cell>
        </row>
        <row r="560">
          <cell r="F560" t="str">
            <v>0124082011/SB-TV/2011</v>
          </cell>
        </row>
        <row r="561">
          <cell r="F561" t="str">
            <v>0124082011/SB-TV/2011</v>
          </cell>
        </row>
        <row r="562">
          <cell r="F562" t="str">
            <v>0125082011/SB-TV/2011</v>
          </cell>
        </row>
        <row r="563">
          <cell r="F563" t="str">
            <v>0125082011/SB-TV/2011</v>
          </cell>
        </row>
        <row r="564">
          <cell r="F564" t="str">
            <v>0126082011/SB-TV/2011</v>
          </cell>
        </row>
        <row r="565">
          <cell r="F565" t="str">
            <v>0126082011/SB-TV/2011</v>
          </cell>
        </row>
        <row r="566">
          <cell r="F566" t="str">
            <v>0129082011/SB-TV/2011</v>
          </cell>
        </row>
        <row r="567">
          <cell r="F567" t="str">
            <v>0129082011/SB-TV/2011</v>
          </cell>
        </row>
        <row r="568">
          <cell r="F568" t="str">
            <v>0130082011/SB-TV/2011</v>
          </cell>
        </row>
        <row r="569">
          <cell r="F569" t="str">
            <v>0130082011/SB-TV/2011</v>
          </cell>
        </row>
        <row r="570">
          <cell r="F570" t="str">
            <v>0131082011/SB-TV/2011</v>
          </cell>
        </row>
        <row r="571">
          <cell r="F571" t="str">
            <v>0131082011/SB-TV/2011</v>
          </cell>
        </row>
        <row r="572">
          <cell r="F572" t="str">
            <v>0101092011/SB-TV/2011</v>
          </cell>
        </row>
        <row r="573">
          <cell r="F573" t="str">
            <v>0101092011/SB-TV/2011</v>
          </cell>
        </row>
        <row r="574">
          <cell r="F574" t="str">
            <v>0105092011/SB-TV/2011</v>
          </cell>
        </row>
        <row r="575">
          <cell r="F575" t="str">
            <v>0105092011/SB-TV/2011</v>
          </cell>
        </row>
        <row r="576">
          <cell r="F576" t="str">
            <v>0106092011/SB-TV/2011</v>
          </cell>
        </row>
        <row r="577">
          <cell r="F577" t="str">
            <v>0106092011/SB-TV/2011</v>
          </cell>
        </row>
        <row r="578">
          <cell r="F578" t="str">
            <v>0107092011/SB-TV/2011</v>
          </cell>
        </row>
        <row r="579">
          <cell r="F579" t="str">
            <v>0107092011/SB-TV/2011</v>
          </cell>
        </row>
        <row r="580">
          <cell r="F580" t="str">
            <v>0108092011/SB-TV/2011</v>
          </cell>
        </row>
        <row r="581">
          <cell r="F581" t="str">
            <v>0108092011/SB-TV/2011</v>
          </cell>
        </row>
        <row r="582">
          <cell r="F582" t="str">
            <v>0109092011/SB-TV/2011</v>
          </cell>
        </row>
        <row r="583">
          <cell r="F583" t="str">
            <v>0109092011/SB-TV/2011</v>
          </cell>
        </row>
        <row r="584">
          <cell r="F584" t="str">
            <v>0112092011/SB-TV/2011</v>
          </cell>
        </row>
        <row r="585">
          <cell r="F585" t="str">
            <v>0112092011/SB-TV/2011</v>
          </cell>
        </row>
        <row r="586">
          <cell r="F586" t="str">
            <v>0113092011/SB-TV/2011</v>
          </cell>
        </row>
        <row r="587">
          <cell r="F587" t="str">
            <v>0113092011/SB-TV/2011</v>
          </cell>
        </row>
        <row r="588">
          <cell r="F588" t="str">
            <v>0114092011/SB-TV/2011</v>
          </cell>
        </row>
        <row r="589">
          <cell r="F589" t="str">
            <v>0114092011/SB-TV/2011</v>
          </cell>
        </row>
        <row r="590">
          <cell r="F590" t="str">
            <v>0115092011/SB-TV/2011</v>
          </cell>
        </row>
        <row r="591">
          <cell r="F591" t="str">
            <v>0115092011/SB-TV/2011</v>
          </cell>
        </row>
        <row r="592">
          <cell r="F592" t="str">
            <v>0116092011/SB-TV/2011</v>
          </cell>
        </row>
        <row r="593">
          <cell r="F593" t="str">
            <v>0116092011/SB-TV/2011</v>
          </cell>
        </row>
        <row r="594">
          <cell r="F594" t="str">
            <v>0119092011/SB-TV/2011</v>
          </cell>
        </row>
        <row r="595">
          <cell r="F595" t="str">
            <v>0119092011/SB-TV/2011</v>
          </cell>
        </row>
        <row r="596">
          <cell r="F596" t="str">
            <v>0121092011/SB-TV/2011</v>
          </cell>
        </row>
        <row r="597">
          <cell r="F597" t="str">
            <v>0121092011/SB-TV/2011</v>
          </cell>
        </row>
        <row r="598">
          <cell r="F598" t="str">
            <v>0127092011/SB-TV/2011</v>
          </cell>
        </row>
        <row r="599">
          <cell r="F599" t="str">
            <v>0127092011/SB-TV/2011</v>
          </cell>
        </row>
        <row r="600">
          <cell r="F600" t="str">
            <v>0128092011/SB-TV/2011</v>
          </cell>
        </row>
        <row r="601">
          <cell r="F601" t="str">
            <v>0128092011/SB-TV/2011</v>
          </cell>
        </row>
        <row r="602">
          <cell r="F602" t="str">
            <v>0122092011/SB-TV/2011</v>
          </cell>
        </row>
        <row r="603">
          <cell r="F603" t="str">
            <v>0122092011/SB-TV/2011</v>
          </cell>
        </row>
        <row r="604">
          <cell r="F604" t="str">
            <v>0129092011/SB-TV/2011</v>
          </cell>
        </row>
        <row r="605">
          <cell r="F605" t="str">
            <v>0129092011/SB-TV/2011</v>
          </cell>
        </row>
        <row r="606">
          <cell r="F606" t="str">
            <v>0104102011/SB-TV/2011</v>
          </cell>
        </row>
        <row r="607">
          <cell r="F607" t="str">
            <v>0104102011/SB-TV/2011</v>
          </cell>
        </row>
        <row r="608">
          <cell r="F608" t="str">
            <v>0104112011/SB-TV/2011</v>
          </cell>
        </row>
        <row r="609">
          <cell r="F609" t="str">
            <v>0104112011/SB-TV/2011</v>
          </cell>
        </row>
        <row r="610">
          <cell r="F610" t="str">
            <v>0105102011/SB-TV/2011</v>
          </cell>
        </row>
        <row r="611">
          <cell r="F611" t="str">
            <v>0105102011/SB-TV/2011</v>
          </cell>
        </row>
        <row r="612">
          <cell r="F612" t="str">
            <v>0106102011/SB-TV/2011</v>
          </cell>
        </row>
        <row r="613">
          <cell r="F613" t="str">
            <v>0106102011/SB-TV/2011</v>
          </cell>
        </row>
        <row r="614">
          <cell r="F614" t="str">
            <v>0118102011/SB-TV/2011</v>
          </cell>
        </row>
        <row r="615">
          <cell r="F615" t="str">
            <v>0118102011/SB-TV/2011</v>
          </cell>
        </row>
        <row r="616">
          <cell r="F616" t="str">
            <v>0125102011/SB-TV/2011</v>
          </cell>
        </row>
        <row r="617">
          <cell r="F617" t="str">
            <v>0125102011/SB-TV/2011</v>
          </cell>
        </row>
        <row r="618">
          <cell r="F618" t="str">
            <v>0107112011/SB-TV/2011</v>
          </cell>
        </row>
        <row r="619">
          <cell r="F619" t="str">
            <v>0107112011/SB-TV/2011</v>
          </cell>
        </row>
        <row r="620">
          <cell r="F620" t="str">
            <v>0123092011/SB-TV/2011</v>
          </cell>
        </row>
        <row r="621">
          <cell r="F621" t="str">
            <v>0123092011/SB-TV/2011</v>
          </cell>
        </row>
        <row r="622">
          <cell r="F622" t="str">
            <v>01/13122010/GTB-TVS</v>
          </cell>
        </row>
        <row r="623">
          <cell r="F623" t="str">
            <v>01/13122010/GTB-TVS</v>
          </cell>
        </row>
        <row r="624">
          <cell r="F624" t="str">
            <v>01/13122010/GTB-TVS</v>
          </cell>
        </row>
        <row r="625">
          <cell r="F625" t="str">
            <v>01/13122010/GTB-TVS</v>
          </cell>
        </row>
        <row r="626">
          <cell r="F626" t="str">
            <v>01/13122010/GTB-TVS</v>
          </cell>
        </row>
        <row r="627">
          <cell r="F627" t="str">
            <v>01/15122010/GTB-TVS</v>
          </cell>
        </row>
        <row r="628">
          <cell r="F628" t="str">
            <v>01/15122010/GTB-TVS</v>
          </cell>
        </row>
        <row r="629">
          <cell r="F629" t="str">
            <v>01/15122010/GTB-TVS</v>
          </cell>
        </row>
        <row r="630">
          <cell r="F630" t="str">
            <v>01/15122010/GTB-TVS</v>
          </cell>
        </row>
        <row r="631">
          <cell r="F631" t="str">
            <v>01/15122010/GTB-TVS</v>
          </cell>
        </row>
        <row r="632">
          <cell r="F632" t="str">
            <v>01/22122010/GTB-TVS</v>
          </cell>
        </row>
        <row r="633">
          <cell r="F633" t="str">
            <v>01/22122010/GTB-TVS</v>
          </cell>
        </row>
        <row r="634">
          <cell r="F634" t="str">
            <v>01/22122010/GTB-TVS</v>
          </cell>
        </row>
        <row r="635">
          <cell r="F635" t="str">
            <v>01/22122010/GTB-TVS</v>
          </cell>
        </row>
        <row r="636">
          <cell r="F636" t="str">
            <v>01/22122010/GTB-TVS</v>
          </cell>
        </row>
        <row r="637">
          <cell r="F637" t="str">
            <v>01/31122010/GTB-TVS</v>
          </cell>
        </row>
        <row r="638">
          <cell r="F638" t="str">
            <v>01/31122010/GTB-TVS</v>
          </cell>
        </row>
        <row r="639">
          <cell r="F639" t="str">
            <v>01/31122010/GTB-TVS</v>
          </cell>
        </row>
        <row r="640">
          <cell r="F640" t="str">
            <v>01/31122010/GTB-TVS</v>
          </cell>
        </row>
        <row r="641">
          <cell r="F641" t="str">
            <v>01/31122010/GTB-TVS</v>
          </cell>
        </row>
        <row r="642">
          <cell r="F642" t="str">
            <v>01/17012011/GTB-TVS</v>
          </cell>
        </row>
        <row r="643">
          <cell r="F643" t="str">
            <v>01/17012011/GTB-TVS</v>
          </cell>
        </row>
        <row r="644">
          <cell r="F644" t="str">
            <v>01/17012011/GTB-TVS</v>
          </cell>
        </row>
        <row r="645">
          <cell r="F645" t="str">
            <v>01/17012011/GTB-TVS</v>
          </cell>
        </row>
        <row r="646">
          <cell r="F646" t="str">
            <v>01/17012011/GTB-TVS</v>
          </cell>
        </row>
        <row r="647">
          <cell r="F647" t="str">
            <v>01/28012011/GTB-TVS</v>
          </cell>
        </row>
        <row r="648">
          <cell r="F648" t="str">
            <v>01/28012011/GTB-TVS</v>
          </cell>
        </row>
        <row r="649">
          <cell r="F649" t="str">
            <v>01/28012011/GTB-TVS</v>
          </cell>
        </row>
        <row r="650">
          <cell r="F650" t="str">
            <v>01/28012011/GTB-TVS</v>
          </cell>
        </row>
        <row r="651">
          <cell r="F651" t="str">
            <v>01/28012011/GTB-TVS</v>
          </cell>
        </row>
        <row r="652">
          <cell r="F652" t="str">
            <v>01/10022011/GTB-TVS</v>
          </cell>
        </row>
        <row r="653">
          <cell r="F653" t="str">
            <v>01/10022011/GTB-TVS</v>
          </cell>
        </row>
        <row r="654">
          <cell r="F654" t="str">
            <v>01/10022011/GTB-TVS</v>
          </cell>
        </row>
        <row r="655">
          <cell r="F655" t="str">
            <v>01/10022011/GTB-TVS</v>
          </cell>
        </row>
        <row r="656">
          <cell r="F656" t="str">
            <v>01/10022011/GTB-TVS</v>
          </cell>
        </row>
        <row r="657">
          <cell r="F657" t="str">
            <v>01/16022011/GTB-TVS</v>
          </cell>
        </row>
        <row r="658">
          <cell r="F658" t="str">
            <v>01/16022011/GTB-TVS</v>
          </cell>
        </row>
        <row r="659">
          <cell r="F659" t="str">
            <v>01/16022011/GTB-TVS</v>
          </cell>
        </row>
        <row r="660">
          <cell r="F660" t="str">
            <v>01/16022011/GTB-TVS</v>
          </cell>
        </row>
        <row r="661">
          <cell r="F661" t="str">
            <v>01/16022011/GTB-TVS</v>
          </cell>
        </row>
        <row r="662">
          <cell r="F662" t="str">
            <v>01/22022011/GTB-TVS</v>
          </cell>
        </row>
        <row r="663">
          <cell r="F663" t="str">
            <v>01/22022011/GTB-TVS</v>
          </cell>
        </row>
        <row r="664">
          <cell r="F664" t="str">
            <v>01/22022011/GTB-TVS</v>
          </cell>
        </row>
        <row r="665">
          <cell r="F665" t="str">
            <v>01/22022011/GTB-TVS</v>
          </cell>
        </row>
        <row r="666">
          <cell r="F666" t="str">
            <v>01/22022011/GTB-TVS</v>
          </cell>
        </row>
        <row r="667">
          <cell r="F667" t="str">
            <v>01/24022011/GTB-TVS</v>
          </cell>
        </row>
        <row r="668">
          <cell r="F668" t="str">
            <v>01/24022011/GTB-TVS</v>
          </cell>
        </row>
        <row r="669">
          <cell r="F669" t="str">
            <v>01/24022011/GTB-TVS</v>
          </cell>
        </row>
        <row r="670">
          <cell r="F670" t="str">
            <v>01/24022011/GTB-TVS</v>
          </cell>
        </row>
        <row r="671">
          <cell r="F671" t="str">
            <v>01/24022011/GTB-TVS</v>
          </cell>
        </row>
        <row r="672">
          <cell r="F672" t="str">
            <v>01/28022011/GTB-TVS</v>
          </cell>
        </row>
        <row r="673">
          <cell r="F673" t="str">
            <v>01/28022011/GTB-TVS</v>
          </cell>
        </row>
        <row r="674">
          <cell r="F674" t="str">
            <v>01/28022011/GTB-TVS</v>
          </cell>
        </row>
        <row r="675">
          <cell r="F675" t="str">
            <v>01/28022011/GTB-TVS</v>
          </cell>
        </row>
        <row r="676">
          <cell r="F676" t="str">
            <v>01/28022011/GTB-TVS</v>
          </cell>
        </row>
        <row r="677">
          <cell r="F677" t="str">
            <v>01/02032011/GTB-TVS</v>
          </cell>
        </row>
        <row r="678">
          <cell r="F678" t="str">
            <v>01/02032011/GTB-TVS</v>
          </cell>
        </row>
        <row r="679">
          <cell r="F679" t="str">
            <v>01/02032011/GTB-TVS</v>
          </cell>
        </row>
        <row r="680">
          <cell r="F680" t="str">
            <v>01/02032011/GTB-TVS</v>
          </cell>
        </row>
        <row r="681">
          <cell r="F681" t="str">
            <v>01/02032011/GTB-TVS</v>
          </cell>
        </row>
        <row r="682">
          <cell r="F682" t="str">
            <v>01/10032011/ĐTHN-TVS</v>
          </cell>
        </row>
        <row r="683">
          <cell r="F683" t="str">
            <v>01/10032011/ĐTHN-TVS</v>
          </cell>
        </row>
        <row r="684">
          <cell r="F684" t="str">
            <v>02/18032011/ĐTHN-TVS</v>
          </cell>
        </row>
        <row r="685">
          <cell r="F685" t="str">
            <v>02/18032011/ĐTHN-TVS</v>
          </cell>
        </row>
        <row r="686">
          <cell r="F686" t="str">
            <v>01/28032011/ĐTHN-TVS</v>
          </cell>
        </row>
        <row r="687">
          <cell r="F687" t="str">
            <v>01/28032011/ĐTHN-TVS</v>
          </cell>
        </row>
        <row r="688">
          <cell r="F688" t="str">
            <v>01/1304/ĐTHN-TVS</v>
          </cell>
        </row>
        <row r="689">
          <cell r="F689" t="str">
            <v>01/1304/ĐTHN-TVS</v>
          </cell>
        </row>
        <row r="690">
          <cell r="F690" t="str">
            <v>01/1604/ĐTHN-TVS</v>
          </cell>
        </row>
        <row r="691">
          <cell r="F691" t="str">
            <v>01/1604/ĐTHN-TVS</v>
          </cell>
        </row>
        <row r="692">
          <cell r="F692" t="str">
            <v>01/1804/ĐTHN-TVS</v>
          </cell>
        </row>
        <row r="693">
          <cell r="F693" t="str">
            <v>01/1804/ĐTHN-TVS</v>
          </cell>
        </row>
        <row r="694">
          <cell r="F694" t="str">
            <v>02/2004/ĐTHN-TVS</v>
          </cell>
        </row>
        <row r="695">
          <cell r="F695" t="str">
            <v>02/2004/ĐTHN-TVS</v>
          </cell>
        </row>
        <row r="696">
          <cell r="F696" t="str">
            <v>01/2204/ĐTHN-TVS</v>
          </cell>
        </row>
        <row r="697">
          <cell r="F697" t="str">
            <v>01/2204/ĐTHN-TVS</v>
          </cell>
        </row>
        <row r="698">
          <cell r="F698" t="str">
            <v>01/2304/ĐTHN-TVS</v>
          </cell>
        </row>
        <row r="699">
          <cell r="F699" t="str">
            <v>01/2304/ĐTHN-TVS</v>
          </cell>
        </row>
        <row r="700">
          <cell r="F700" t="str">
            <v>01/2504/ĐTHN-TVS</v>
          </cell>
        </row>
        <row r="701">
          <cell r="F701" t="str">
            <v>01/2504/ĐTHN-TVS</v>
          </cell>
        </row>
        <row r="702">
          <cell r="F702" t="str">
            <v>01/2704/ĐTHN-TVS</v>
          </cell>
        </row>
        <row r="703">
          <cell r="F703" t="str">
            <v>01/2704/ĐTHN-TVS</v>
          </cell>
        </row>
        <row r="704">
          <cell r="F704" t="str">
            <v>01/2804/ĐTHN-TVS</v>
          </cell>
        </row>
        <row r="705">
          <cell r="F705" t="str">
            <v>01/2804/ĐTHN-TVS</v>
          </cell>
        </row>
        <row r="706">
          <cell r="F706" t="str">
            <v>01/2804/ĐTHN-TVS.</v>
          </cell>
        </row>
        <row r="707">
          <cell r="F707" t="str">
            <v>01/2804/ĐTHN-TVS.</v>
          </cell>
        </row>
        <row r="708">
          <cell r="F708" t="str">
            <v>01/2904/ĐTHN-TVS</v>
          </cell>
        </row>
        <row r="709">
          <cell r="F709" t="str">
            <v>01/2904/ĐTHN-TVS</v>
          </cell>
        </row>
        <row r="710">
          <cell r="F710" t="str">
            <v>01/2304/ĐTHN-TVS.</v>
          </cell>
        </row>
        <row r="711">
          <cell r="F711" t="str">
            <v>01/2304/ĐTHN-TVS.</v>
          </cell>
        </row>
        <row r="712">
          <cell r="F712" t="str">
            <v>01/2304/ĐTHN-TVS'</v>
          </cell>
        </row>
        <row r="713">
          <cell r="F713" t="str">
            <v>01/2304/ĐTHN-TVS'</v>
          </cell>
        </row>
        <row r="714">
          <cell r="F714" t="str">
            <v>01/2704/ĐTHN-TVS.</v>
          </cell>
        </row>
        <row r="715">
          <cell r="F715" t="str">
            <v>01/2704/ĐTHN-TVS.</v>
          </cell>
        </row>
        <row r="716">
          <cell r="F716" t="str">
            <v>01/2504/ĐTHN-TVS.</v>
          </cell>
        </row>
        <row r="717">
          <cell r="F717" t="str">
            <v>01/2504/ĐTHN-TVS.</v>
          </cell>
        </row>
        <row r="718">
          <cell r="F718" t="str">
            <v>01/0905/ĐTHN-TVS</v>
          </cell>
        </row>
        <row r="719">
          <cell r="F719" t="str">
            <v>01/0905/ĐTHN-TVS</v>
          </cell>
        </row>
        <row r="720">
          <cell r="F720" t="str">
            <v>01/0605/ĐTHN-TVS</v>
          </cell>
        </row>
        <row r="721">
          <cell r="F721" t="str">
            <v>01/0605/ĐTHN-TVS</v>
          </cell>
        </row>
        <row r="722">
          <cell r="F722" t="str">
            <v>01/1005/ĐTHN-TVS</v>
          </cell>
        </row>
        <row r="723">
          <cell r="F723" t="str">
            <v>01/1005/ĐTHN-TVS</v>
          </cell>
        </row>
        <row r="724">
          <cell r="F724" t="str">
            <v>01/2704/ĐTHN-TVS..</v>
          </cell>
        </row>
        <row r="725">
          <cell r="F725" t="str">
            <v>01/2704/ĐTHN-TVS..</v>
          </cell>
        </row>
        <row r="726">
          <cell r="F726" t="str">
            <v>01/2804/ĐTHN-TVS'</v>
          </cell>
        </row>
        <row r="727">
          <cell r="F727" t="str">
            <v>01/2804/ĐTHN-TVS'</v>
          </cell>
        </row>
        <row r="728">
          <cell r="F728" t="str">
            <v>01/0605/ĐTHN-TVS'</v>
          </cell>
        </row>
        <row r="729">
          <cell r="F729" t="str">
            <v>01/0605/ĐTHN-TVS'</v>
          </cell>
        </row>
        <row r="730">
          <cell r="F730" t="str">
            <v>01/2005/ĐTHN-TVS'</v>
          </cell>
        </row>
        <row r="731">
          <cell r="F731" t="str">
            <v>01/2005/ĐTHN-TVS'</v>
          </cell>
        </row>
        <row r="732">
          <cell r="F732" t="str">
            <v>01/2705/ĐTHN-TVS</v>
          </cell>
        </row>
        <row r="733">
          <cell r="F733" t="str">
            <v>01/2705/ĐTHN-TVS</v>
          </cell>
        </row>
        <row r="734">
          <cell r="F734" t="str">
            <v>01/2705/ĐTHN-TVS.</v>
          </cell>
        </row>
        <row r="735">
          <cell r="F735" t="str">
            <v>01/2705/ĐTHN-TVS.</v>
          </cell>
        </row>
        <row r="736">
          <cell r="F736" t="str">
            <v>01/2304/ĐTHN-TVS''</v>
          </cell>
        </row>
        <row r="737">
          <cell r="F737" t="str">
            <v>01/2304/ĐTHN-TVS''</v>
          </cell>
        </row>
        <row r="738">
          <cell r="F738" t="str">
            <v>01/2304/ĐTHN-TVS'''</v>
          </cell>
        </row>
        <row r="739">
          <cell r="F739" t="str">
            <v>01/2304/ĐTHN-TVS'''</v>
          </cell>
        </row>
        <row r="740">
          <cell r="F740" t="str">
            <v>01/2304/ĐTHN-TVS..</v>
          </cell>
        </row>
        <row r="741">
          <cell r="F741" t="str">
            <v>01/2304/ĐTHN-TVS..</v>
          </cell>
        </row>
        <row r="742">
          <cell r="F742" t="str">
            <v>01/2304/ĐTHN-TVS…</v>
          </cell>
        </row>
        <row r="743">
          <cell r="F743" t="str">
            <v>01/2304/ĐTHN-TVS…</v>
          </cell>
        </row>
        <row r="744">
          <cell r="F744" t="str">
            <v>01/2304/ĐTHN-TVS….</v>
          </cell>
        </row>
        <row r="745">
          <cell r="F745" t="str">
            <v>01/2304/ĐTHN-TVS….</v>
          </cell>
        </row>
        <row r="746">
          <cell r="F746" t="str">
            <v>01/2304/ĐTHN-TVS…..</v>
          </cell>
        </row>
        <row r="747">
          <cell r="F747" t="str">
            <v>01/2304/ĐTHN-TVS…..</v>
          </cell>
        </row>
        <row r="748">
          <cell r="F748" t="str">
            <v>01/2006/ĐTHN-TVS</v>
          </cell>
        </row>
        <row r="749">
          <cell r="F749" t="str">
            <v>01/2006/ĐTHN-TVS</v>
          </cell>
        </row>
        <row r="750">
          <cell r="F750" t="str">
            <v>01/2106/ĐTHN-TVS</v>
          </cell>
        </row>
        <row r="751">
          <cell r="F751" t="str">
            <v>01/2106/ĐTHN-TVS</v>
          </cell>
        </row>
        <row r="752">
          <cell r="F752" t="str">
            <v>01/2106/ĐTHN-TVS.</v>
          </cell>
        </row>
        <row r="753">
          <cell r="F753" t="str">
            <v>01/2106/ĐTHN-TVS.</v>
          </cell>
        </row>
        <row r="754">
          <cell r="F754" t="str">
            <v>01/2106/ĐTHN-TVS..</v>
          </cell>
        </row>
        <row r="755">
          <cell r="F755" t="str">
            <v>01/2106/ĐTHN-TVS..</v>
          </cell>
        </row>
        <row r="756">
          <cell r="F756" t="str">
            <v>01/2106/ĐTHN-TVS…</v>
          </cell>
        </row>
        <row r="757">
          <cell r="F757" t="str">
            <v>01/2106/ĐTHN-TVS…</v>
          </cell>
        </row>
        <row r="758">
          <cell r="F758" t="str">
            <v>01/1005/ĐTHN-TVS.</v>
          </cell>
        </row>
        <row r="759">
          <cell r="F759" t="str">
            <v>01/1005/ĐTHN-TVS.</v>
          </cell>
        </row>
        <row r="760">
          <cell r="F760" t="str">
            <v>01/2405/ĐTHN-TVS</v>
          </cell>
        </row>
        <row r="761">
          <cell r="F761" t="str">
            <v>01/2405/ĐTHN-TVS</v>
          </cell>
        </row>
        <row r="762">
          <cell r="F762" t="str">
            <v>01/2405/ĐTHN-TVS.</v>
          </cell>
        </row>
        <row r="763">
          <cell r="F763" t="str">
            <v>01/2405/ĐTHN-TVS.</v>
          </cell>
        </row>
        <row r="764">
          <cell r="F764" t="str">
            <v>01/2405/ĐTHN-TVS..</v>
          </cell>
        </row>
        <row r="765">
          <cell r="F765" t="str">
            <v>01/2405/ĐTHN-TVS..</v>
          </cell>
        </row>
        <row r="766">
          <cell r="F766" t="str">
            <v>01/2405/ĐTHN-TVS…</v>
          </cell>
        </row>
        <row r="767">
          <cell r="F767" t="str">
            <v>01/2405/ĐTHN-TVS…</v>
          </cell>
        </row>
        <row r="768">
          <cell r="F768" t="str">
            <v>01/2704/ĐTHN-TVS…</v>
          </cell>
        </row>
        <row r="769">
          <cell r="F769" t="str">
            <v>01/2704/ĐTHN-TVS…</v>
          </cell>
        </row>
        <row r="770">
          <cell r="F770" t="str">
            <v>01/2505/ĐTHN-TVS</v>
          </cell>
        </row>
        <row r="771">
          <cell r="F771" t="str">
            <v>01/2505/ĐTHN-TVS</v>
          </cell>
        </row>
        <row r="772">
          <cell r="F772" t="str">
            <v>01/2505/ĐTHN-TVS.</v>
          </cell>
        </row>
        <row r="773">
          <cell r="F773" t="str">
            <v>01/2505/ĐTHN-TVS.</v>
          </cell>
        </row>
        <row r="774">
          <cell r="F774" t="str">
            <v>01/2505/ĐTHN-TVS..</v>
          </cell>
        </row>
        <row r="775">
          <cell r="F775" t="str">
            <v>01/2505/ĐTHN-TVS..</v>
          </cell>
        </row>
        <row r="776">
          <cell r="F776" t="str">
            <v>01/1506/ĐTHN-TVS</v>
          </cell>
        </row>
        <row r="777">
          <cell r="F777" t="str">
            <v>01/1506/ĐTHN-TVS</v>
          </cell>
        </row>
        <row r="778">
          <cell r="F778" t="str">
            <v>01/1506/ĐTHN-TVS.</v>
          </cell>
        </row>
        <row r="779">
          <cell r="F779" t="str">
            <v>01/1506/ĐTHN-TVS.</v>
          </cell>
        </row>
        <row r="780">
          <cell r="F780" t="str">
            <v>01/1506/ĐTHN-TVS..</v>
          </cell>
        </row>
        <row r="781">
          <cell r="F781" t="str">
            <v>01/1506/ĐTHN-TVS..</v>
          </cell>
        </row>
        <row r="782">
          <cell r="F782" t="str">
            <v>01/1506/ĐTHN-TVS…</v>
          </cell>
        </row>
        <row r="783">
          <cell r="F783" t="str">
            <v>01/1506/ĐTHN-TVS…</v>
          </cell>
        </row>
        <row r="784">
          <cell r="F784" t="str">
            <v>01/1506/ĐTHN-TVS….</v>
          </cell>
        </row>
        <row r="785">
          <cell r="F785" t="str">
            <v>01/1506/ĐTHN-TVS….</v>
          </cell>
        </row>
        <row r="786">
          <cell r="F786" t="str">
            <v>01/1506/ĐTHN-TVS…..</v>
          </cell>
        </row>
        <row r="787">
          <cell r="F787" t="str">
            <v>01/1506/ĐTHN-TVS…..</v>
          </cell>
        </row>
        <row r="788">
          <cell r="F788" t="str">
            <v>01/1905/ĐTHN-TVS</v>
          </cell>
        </row>
        <row r="789">
          <cell r="F789" t="str">
            <v>01/1905/ĐTHN-TVS</v>
          </cell>
        </row>
        <row r="790">
          <cell r="F790" t="str">
            <v>01/1905/ĐTHN-TVS.</v>
          </cell>
        </row>
        <row r="791">
          <cell r="F791" t="str">
            <v>01/1905/ĐTHN-TVS.</v>
          </cell>
        </row>
        <row r="792">
          <cell r="F792" t="str">
            <v>02/0206/ĐTHN-TVS</v>
          </cell>
        </row>
        <row r="793">
          <cell r="F793" t="str">
            <v>02/0206/ĐTHN-TVS</v>
          </cell>
        </row>
        <row r="794">
          <cell r="F794" t="str">
            <v>02/0206/ĐTHN-TVS.</v>
          </cell>
        </row>
        <row r="795">
          <cell r="F795" t="str">
            <v>02/0206/ĐTHN-TVS.</v>
          </cell>
        </row>
        <row r="796">
          <cell r="F796" t="str">
            <v>02/0206/ĐTHN-TVS..</v>
          </cell>
        </row>
        <row r="797">
          <cell r="F797" t="str">
            <v>02/0206/ĐTHN-TVS..</v>
          </cell>
        </row>
        <row r="798">
          <cell r="F798" t="str">
            <v>02/0206/ĐTHN-TVS…</v>
          </cell>
        </row>
        <row r="799">
          <cell r="F799" t="str">
            <v>02/0206/ĐTHN-TVS…</v>
          </cell>
        </row>
        <row r="800">
          <cell r="F800" t="str">
            <v>02/0206/ĐTHN-TVS….</v>
          </cell>
        </row>
        <row r="801">
          <cell r="F801" t="str">
            <v>02/0206/ĐTHN-TVS….</v>
          </cell>
        </row>
        <row r="802">
          <cell r="F802" t="str">
            <v>02/0206/ĐTHN-TVS…..</v>
          </cell>
        </row>
        <row r="803">
          <cell r="F803" t="str">
            <v>02/0206/ĐTHN-TVS…..</v>
          </cell>
        </row>
        <row r="804">
          <cell r="F804" t="str">
            <v>02/0206/ĐTHN-TVS……</v>
          </cell>
        </row>
        <row r="805">
          <cell r="F805" t="str">
            <v>02/0206/ĐTHN-TVS……</v>
          </cell>
        </row>
        <row r="806">
          <cell r="F806" t="str">
            <v>02/0206/ĐTHN-TVS…….</v>
          </cell>
        </row>
        <row r="807">
          <cell r="F807" t="str">
            <v>02/0206/ĐTHN-TVS…….</v>
          </cell>
        </row>
        <row r="808">
          <cell r="F808" t="str">
            <v>01/1006/ĐTHN-TVS</v>
          </cell>
        </row>
        <row r="809">
          <cell r="F809" t="str">
            <v>01/1006/ĐTHN-TVS</v>
          </cell>
        </row>
        <row r="810">
          <cell r="F810" t="str">
            <v>01/1006/ĐTHN-TVS.</v>
          </cell>
        </row>
        <row r="811">
          <cell r="F811" t="str">
            <v>01/1006/ĐTHN-TVS.</v>
          </cell>
        </row>
        <row r="812">
          <cell r="F812" t="str">
            <v>01/2406/ĐTHN-TVS</v>
          </cell>
        </row>
        <row r="813">
          <cell r="F813" t="str">
            <v>01/2406/ĐTHN-TVS</v>
          </cell>
        </row>
        <row r="814">
          <cell r="F814" t="str">
            <v>01/2406/ĐTHN-TVS.</v>
          </cell>
        </row>
        <row r="815">
          <cell r="F815" t="str">
            <v>01/2406/ĐTHN-TVS.</v>
          </cell>
        </row>
        <row r="816">
          <cell r="F816" t="str">
            <v>01/2406/ĐTHN-TVS..</v>
          </cell>
        </row>
        <row r="817">
          <cell r="F817" t="str">
            <v>01/2406/ĐTHN-TVS..</v>
          </cell>
        </row>
        <row r="818">
          <cell r="F818" t="str">
            <v>01/2406/ĐTHN-TVS...</v>
          </cell>
        </row>
        <row r="819">
          <cell r="F819" t="str">
            <v>01/2406/ĐTHN-TVS...</v>
          </cell>
        </row>
        <row r="820">
          <cell r="F820" t="str">
            <v>01/2406/ĐTHN-TVS….</v>
          </cell>
        </row>
        <row r="821">
          <cell r="F821" t="str">
            <v>01/2406/ĐTHN-TVS….</v>
          </cell>
        </row>
        <row r="822">
          <cell r="F822" t="str">
            <v>01/2406/ĐTHN-TVS…..</v>
          </cell>
        </row>
        <row r="823">
          <cell r="F823" t="str">
            <v>01/2406/ĐTHN-TVS…..</v>
          </cell>
        </row>
        <row r="824">
          <cell r="F824" t="str">
            <v>01/1907/ĐTHN-TVS</v>
          </cell>
        </row>
        <row r="825">
          <cell r="F825" t="str">
            <v>01/1907/ĐTHN-TVS</v>
          </cell>
        </row>
        <row r="826">
          <cell r="F826" t="str">
            <v>PL05/052010/TB-TVS</v>
          </cell>
        </row>
        <row r="827">
          <cell r="F827" t="str">
            <v>PL05/052010/TB-TVS</v>
          </cell>
        </row>
        <row r="828">
          <cell r="F828" t="str">
            <v>PL05/052010/TB-TVS</v>
          </cell>
        </row>
        <row r="829">
          <cell r="F829" t="str">
            <v>PL05/052010/TB-TVS</v>
          </cell>
        </row>
        <row r="830">
          <cell r="F830" t="str">
            <v>PL05/052010/TB-TVS</v>
          </cell>
        </row>
        <row r="831">
          <cell r="F831" t="str">
            <v>PL06/052010/TB-TVS</v>
          </cell>
        </row>
        <row r="832">
          <cell r="F832" t="str">
            <v>PL06/052010/TB-TVS</v>
          </cell>
        </row>
        <row r="833">
          <cell r="F833" t="str">
            <v>PL06/052010/TB-TVS</v>
          </cell>
        </row>
        <row r="834">
          <cell r="F834" t="str">
            <v>PL06/052010/TB-TVS</v>
          </cell>
        </row>
        <row r="835">
          <cell r="F835" t="str">
            <v>PL06/052010/TB-TVS</v>
          </cell>
        </row>
        <row r="836">
          <cell r="F836" t="str">
            <v>DB10/052010/TB-TVS</v>
          </cell>
        </row>
        <row r="837">
          <cell r="F837" t="str">
            <v>DB10/052010/TB-TVS</v>
          </cell>
        </row>
        <row r="838">
          <cell r="F838" t="str">
            <v>DB10/052010/TB-TVS</v>
          </cell>
        </row>
        <row r="839">
          <cell r="F839" t="str">
            <v>DB10/052010/TB-TVS</v>
          </cell>
        </row>
        <row r="840">
          <cell r="F840" t="str">
            <v>DB10/052010/TB-TVS</v>
          </cell>
        </row>
        <row r="841">
          <cell r="F841" t="str">
            <v>DB11/052011/TB-TVS</v>
          </cell>
        </row>
        <row r="842">
          <cell r="F842" t="str">
            <v>DB11/052011/TB-TVS</v>
          </cell>
        </row>
        <row r="843">
          <cell r="F843" t="str">
            <v>DB11/052011/TB-TVS</v>
          </cell>
        </row>
        <row r="844">
          <cell r="F844" t="str">
            <v>DB11/052011/TB-TVS</v>
          </cell>
        </row>
        <row r="845">
          <cell r="F845" t="str">
            <v>DB11/052011/TB-TVS</v>
          </cell>
        </row>
        <row r="846">
          <cell r="F846" t="str">
            <v>PL06/01/052010/TB-TVS</v>
          </cell>
        </row>
        <row r="847">
          <cell r="F847" t="str">
            <v>PL06/01/052010/TB-TVS</v>
          </cell>
        </row>
        <row r="848">
          <cell r="F848" t="str">
            <v>PL06/01/052010/TB-TVS</v>
          </cell>
        </row>
        <row r="849">
          <cell r="F849" t="str">
            <v>PL06/01/052010/TB-TVS</v>
          </cell>
        </row>
        <row r="850">
          <cell r="F850" t="str">
            <v>PL06/01/052010/TB-TVS</v>
          </cell>
        </row>
        <row r="851">
          <cell r="F851" t="str">
            <v>DB12/052011/TB-TVS</v>
          </cell>
        </row>
        <row r="852">
          <cell r="F852" t="str">
            <v>DB12/052011/TB-TVS</v>
          </cell>
        </row>
        <row r="853">
          <cell r="F853" t="str">
            <v>DB12/052011/TB-TVS</v>
          </cell>
        </row>
        <row r="854">
          <cell r="F854" t="str">
            <v>DB12/052011/TB-TVS</v>
          </cell>
        </row>
        <row r="855">
          <cell r="F855" t="str">
            <v>DB12/052011/TB-TVS</v>
          </cell>
        </row>
        <row r="856">
          <cell r="F856" t="str">
            <v>DB13/052011/TB-TVS</v>
          </cell>
        </row>
        <row r="857">
          <cell r="F857" t="str">
            <v>DB13/052011/TB-TVS</v>
          </cell>
        </row>
        <row r="858">
          <cell r="F858" t="str">
            <v>DB13/052011/TB-TVS</v>
          </cell>
        </row>
        <row r="859">
          <cell r="F859" t="str">
            <v>DB13/052011/TB-TVS</v>
          </cell>
        </row>
        <row r="860">
          <cell r="F860" t="str">
            <v>DB13/052011/TB-TVS</v>
          </cell>
        </row>
        <row r="861">
          <cell r="F861" t="str">
            <v>DB14/052011/TB-TVS</v>
          </cell>
        </row>
        <row r="862">
          <cell r="F862" t="str">
            <v>DB14/052011/TB-TVS</v>
          </cell>
        </row>
        <row r="863">
          <cell r="F863" t="str">
            <v>DB15/052011/TB-TVS</v>
          </cell>
        </row>
        <row r="864">
          <cell r="F864" t="str">
            <v>DB15/052011/TB-TVS</v>
          </cell>
        </row>
        <row r="865">
          <cell r="F865" t="str">
            <v>DB16/052011/TB-TVS</v>
          </cell>
        </row>
        <row r="866">
          <cell r="F866" t="str">
            <v>DB16/052011/TB-TVS</v>
          </cell>
        </row>
        <row r="867">
          <cell r="F867" t="str">
            <v>DB17/070411/ĐTNH-TVS</v>
          </cell>
        </row>
        <row r="868">
          <cell r="F868" t="str">
            <v>DB17/070411/ĐTNH-TVS</v>
          </cell>
        </row>
        <row r="869">
          <cell r="F869" t="str">
            <v>DB17/140411/ĐTNH-TVS</v>
          </cell>
        </row>
        <row r="870">
          <cell r="F870" t="str">
            <v>DB17/140411/ĐTNH-TVS</v>
          </cell>
        </row>
        <row r="871">
          <cell r="F871" t="str">
            <v>DB18/190411/ĐTNH-TVS.</v>
          </cell>
        </row>
        <row r="872">
          <cell r="F872" t="str">
            <v>DB18/190411/ĐTNH-TVS.</v>
          </cell>
        </row>
        <row r="873">
          <cell r="F873" t="str">
            <v>DB18/190411/ĐTNH-TVS..</v>
          </cell>
        </row>
        <row r="874">
          <cell r="F874" t="str">
            <v>DB18/190411/ĐTNH-TVS..</v>
          </cell>
        </row>
        <row r="875">
          <cell r="F875" t="str">
            <v>DB19/052011/ĐTNH-TVS</v>
          </cell>
        </row>
        <row r="876">
          <cell r="F876" t="str">
            <v>DB19/052011/ĐTNH-TVS</v>
          </cell>
        </row>
        <row r="877">
          <cell r="F877" t="str">
            <v>DB19/052011/ĐTNH-TVS.</v>
          </cell>
        </row>
        <row r="878">
          <cell r="F878" t="str">
            <v>DB19/052011/ĐTNH-TVS.</v>
          </cell>
        </row>
        <row r="879">
          <cell r="F879" t="str">
            <v>DB19/052011/ĐTNH-TVS'</v>
          </cell>
        </row>
        <row r="880">
          <cell r="F880" t="str">
            <v>DB19/052011/ĐTNH-TVS'</v>
          </cell>
        </row>
        <row r="881">
          <cell r="F881" t="str">
            <v>DB20/04052011/ĐTHN-TVS</v>
          </cell>
        </row>
        <row r="882">
          <cell r="F882" t="str">
            <v>DB20/04052011/ĐTHN-TVS</v>
          </cell>
        </row>
        <row r="883">
          <cell r="F883" t="str">
            <v>DB18/190411/ĐTNH-TVS…</v>
          </cell>
        </row>
        <row r="884">
          <cell r="F884" t="str">
            <v>DB18/190411/ĐTNH-TVS…</v>
          </cell>
        </row>
        <row r="885">
          <cell r="F885" t="str">
            <v>DB18/190411/ĐTNH-TVS….</v>
          </cell>
        </row>
        <row r="886">
          <cell r="F886" t="str">
            <v>DB18/190411/ĐTNH-TVS'….</v>
          </cell>
        </row>
        <row r="887">
          <cell r="F887" t="str">
            <v>DB21/100511/ĐTHN-TVS</v>
          </cell>
        </row>
        <row r="888">
          <cell r="F888" t="str">
            <v>DB21/100511/ĐTHN-TVS</v>
          </cell>
        </row>
        <row r="889">
          <cell r="F889" t="str">
            <v>DB22/110511/ĐTHN-TVS</v>
          </cell>
        </row>
        <row r="890">
          <cell r="F890" t="str">
            <v>DB22/110511/ĐTHN-TVS</v>
          </cell>
        </row>
        <row r="891">
          <cell r="F891" t="str">
            <v>DB23/130511/ĐTHN-TVS</v>
          </cell>
        </row>
        <row r="892">
          <cell r="F892" t="str">
            <v>DB23/130511/ĐTHN-TVS</v>
          </cell>
        </row>
        <row r="893">
          <cell r="F893" t="str">
            <v>DB23/130511/ĐTHN-TVS.</v>
          </cell>
        </row>
        <row r="894">
          <cell r="F894" t="str">
            <v>DB23/130511/ĐTHN-TVS.</v>
          </cell>
        </row>
        <row r="895">
          <cell r="F895" t="str">
            <v>DB23/130511/ĐTHN-TVS..</v>
          </cell>
        </row>
        <row r="896">
          <cell r="F896" t="str">
            <v>DB23/130511/ĐTHN-TVS..</v>
          </cell>
        </row>
        <row r="897">
          <cell r="F897" t="str">
            <v>DB27/030611/ĐTHN-TVS</v>
          </cell>
        </row>
        <row r="898">
          <cell r="F898" t="str">
            <v>DB27/030611/ĐTHN-TVS</v>
          </cell>
        </row>
        <row r="899">
          <cell r="F899" t="str">
            <v>DB18/190411/ĐTNH-TVS…..</v>
          </cell>
        </row>
        <row r="900">
          <cell r="F900" t="str">
            <v>DB18/190411/ĐTNH-TVS…..</v>
          </cell>
        </row>
        <row r="901">
          <cell r="F901" t="str">
            <v>DB21/100511/ĐTHN-TVS.</v>
          </cell>
        </row>
        <row r="902">
          <cell r="F902" t="str">
            <v>DB21/100511/ĐTHN-TVS.</v>
          </cell>
        </row>
        <row r="903">
          <cell r="F903" t="str">
            <v>DB21/100511/ĐTHN-TVS..</v>
          </cell>
        </row>
        <row r="904">
          <cell r="F904" t="str">
            <v>DB21/100511/ĐTHN-TVS..</v>
          </cell>
        </row>
        <row r="905">
          <cell r="F905" t="str">
            <v>DB26/310511/ĐTHN-TVS</v>
          </cell>
        </row>
        <row r="906">
          <cell r="F906" t="str">
            <v>DB26/310511/ĐTHN-TVS</v>
          </cell>
        </row>
        <row r="907">
          <cell r="F907" t="str">
            <v>DB26/310511/ĐTHN-TVS.</v>
          </cell>
        </row>
        <row r="908">
          <cell r="F908" t="str">
            <v>DB26/310511/ĐTHN-TVS.</v>
          </cell>
        </row>
        <row r="909">
          <cell r="F909" t="str">
            <v>DB26/310511/ĐTHN-TVS..</v>
          </cell>
        </row>
        <row r="910">
          <cell r="F910" t="str">
            <v>DB26/310511/ĐTHN-TVS..</v>
          </cell>
        </row>
        <row r="911">
          <cell r="F911" t="str">
            <v>DB26/310511/ĐTHN-TVS…</v>
          </cell>
        </row>
        <row r="912">
          <cell r="F912" t="str">
            <v>DB26/310511/ĐTHN-TVS…</v>
          </cell>
        </row>
        <row r="913">
          <cell r="F913" t="str">
            <v>DB26/310511/ĐTHN-TVS….</v>
          </cell>
        </row>
        <row r="914">
          <cell r="F914" t="str">
            <v>DB26/310511/ĐTHN-TVS….</v>
          </cell>
        </row>
        <row r="915">
          <cell r="F915" t="str">
            <v>DB26/310511/ĐTHN-TVS…..</v>
          </cell>
        </row>
        <row r="916">
          <cell r="F916" t="str">
            <v>DB26/310511/ĐTHN-TVS…..</v>
          </cell>
        </row>
        <row r="917">
          <cell r="F917" t="str">
            <v>DB26/310511/ĐTHN-TVS……</v>
          </cell>
        </row>
        <row r="918">
          <cell r="F918" t="str">
            <v>DB26/310511/ĐTHN-TVS……</v>
          </cell>
        </row>
        <row r="919">
          <cell r="F919" t="str">
            <v>DB26/310511/ĐTHN-TVS…….</v>
          </cell>
        </row>
        <row r="920">
          <cell r="F920" t="str">
            <v>DB26/310511/ĐTHN-TVS…….</v>
          </cell>
        </row>
        <row r="921">
          <cell r="F921" t="str">
            <v>DB26/310511/ĐTHN-TVS……..</v>
          </cell>
        </row>
        <row r="922">
          <cell r="F922" t="str">
            <v>DB26/310511/ĐTHN-TVS……..</v>
          </cell>
        </row>
        <row r="923">
          <cell r="F923" t="str">
            <v>DB26/310511/ĐTHN-TVS……...</v>
          </cell>
        </row>
        <row r="924">
          <cell r="F924" t="str">
            <v>DB26/310511/ĐTHN-TVS……...</v>
          </cell>
        </row>
        <row r="925">
          <cell r="F925" t="str">
            <v>DB26/310511/ĐTHN-TVS……....</v>
          </cell>
        </row>
        <row r="926">
          <cell r="F926" t="str">
            <v>DB26/310511/ĐTHN-TVS……....</v>
          </cell>
        </row>
        <row r="927">
          <cell r="F927" t="str">
            <v>DB26/310511/ĐTHN-TVS…….....</v>
          </cell>
        </row>
        <row r="928">
          <cell r="F928" t="str">
            <v>DB26/310511/ĐTHN-TVS…….....</v>
          </cell>
        </row>
        <row r="929">
          <cell r="F929" t="str">
            <v>DB26/310511/ĐTHN-TVS……......</v>
          </cell>
        </row>
        <row r="930">
          <cell r="F930" t="str">
            <v>DB26/310511/ĐTHN-TVS……......</v>
          </cell>
        </row>
        <row r="931">
          <cell r="F931" t="str">
            <v>DB26/310511/ĐTHN-TVS…….......</v>
          </cell>
        </row>
        <row r="932">
          <cell r="F932" t="str">
            <v>DB26/310511/ĐTHN-TVS…….......</v>
          </cell>
        </row>
        <row r="933">
          <cell r="F933" t="str">
            <v>DB26/310511/ĐTHN-TVS……........</v>
          </cell>
        </row>
        <row r="934">
          <cell r="F934" t="str">
            <v>DB26/310511/ĐTHN-TVS……........</v>
          </cell>
        </row>
        <row r="935">
          <cell r="F935" t="str">
            <v>DB26/310511/ĐTHN-TVS…….........</v>
          </cell>
        </row>
        <row r="936">
          <cell r="F936" t="str">
            <v>DB26/310511/ĐTHN-TVS…….........</v>
          </cell>
        </row>
        <row r="937">
          <cell r="F937" t="str">
            <v>DB26/310511/ĐTHN-TVS……..........</v>
          </cell>
        </row>
        <row r="938">
          <cell r="F938" t="str">
            <v>DB26/310511/ĐTHN-TVS……..........</v>
          </cell>
        </row>
        <row r="939">
          <cell r="F939" t="str">
            <v>DB26/310511/ĐTHN-TVS……...........</v>
          </cell>
        </row>
        <row r="940">
          <cell r="F940" t="str">
            <v>DB26/310511/ĐTHN-TVS……...........</v>
          </cell>
        </row>
        <row r="941">
          <cell r="F941" t="str">
            <v>DB24/170511/ĐTHN-TVS</v>
          </cell>
        </row>
        <row r="942">
          <cell r="F942" t="str">
            <v>DB24/170511/ĐTHN-TVS</v>
          </cell>
        </row>
        <row r="943">
          <cell r="F943" t="str">
            <v>DB24/170511/ĐTHN-TVS.</v>
          </cell>
        </row>
        <row r="944">
          <cell r="F944" t="str">
            <v>DB24/170511/ĐTHN-TVS.</v>
          </cell>
        </row>
        <row r="945">
          <cell r="F945" t="str">
            <v>DB24/170511/ĐTHN-TVS..</v>
          </cell>
        </row>
        <row r="946">
          <cell r="F946" t="str">
            <v>DB24/170511/ĐTHN-TVS..</v>
          </cell>
        </row>
        <row r="947">
          <cell r="F947" t="str">
            <v>DB24/170511/ĐTHN-TVS…</v>
          </cell>
        </row>
        <row r="948">
          <cell r="F948" t="str">
            <v>DB24/170511/ĐTHN-TVS…</v>
          </cell>
        </row>
        <row r="949">
          <cell r="F949" t="str">
            <v>DB24/170511/ĐTHN-TVS….</v>
          </cell>
        </row>
        <row r="950">
          <cell r="F950" t="str">
            <v>DB24/170511/ĐTHN-TVS….</v>
          </cell>
        </row>
        <row r="951">
          <cell r="F951" t="str">
            <v>DB24/170511/ĐTHN-TVS…..</v>
          </cell>
        </row>
        <row r="952">
          <cell r="F952" t="str">
            <v>DB24/170511/ĐTHN-TVS…..</v>
          </cell>
        </row>
        <row r="953">
          <cell r="F953" t="str">
            <v>DB24/170511/ĐTHN-TVS……</v>
          </cell>
        </row>
        <row r="954">
          <cell r="F954" t="str">
            <v>DB24/170511/ĐTHN-TVS……</v>
          </cell>
        </row>
        <row r="955">
          <cell r="F955" t="str">
            <v>DB24/170511/ĐTHN-TVS…….</v>
          </cell>
        </row>
        <row r="956">
          <cell r="F956" t="str">
            <v>DB24/170511/ĐTHN-TVS…….</v>
          </cell>
        </row>
        <row r="957">
          <cell r="F957" t="str">
            <v>DB24/170511/ĐTHN-TVS……..</v>
          </cell>
        </row>
        <row r="958">
          <cell r="F958" t="str">
            <v>DB24/170511/ĐTHN-TVS……..</v>
          </cell>
        </row>
        <row r="959">
          <cell r="F959" t="str">
            <v>DB24/170511/ĐTHN-TVS……...</v>
          </cell>
        </row>
        <row r="960">
          <cell r="F960" t="str">
            <v>DB24/170511/ĐTHN-TVS……...</v>
          </cell>
        </row>
        <row r="961">
          <cell r="F961" t="str">
            <v>DB24/170511/ĐTHN-TVS……….</v>
          </cell>
        </row>
        <row r="962">
          <cell r="F962" t="str">
            <v>DB24/170511/ĐTHN-TVS……….</v>
          </cell>
        </row>
        <row r="963">
          <cell r="F963" t="str">
            <v>DB24/170511/ĐTHN-TVS………..</v>
          </cell>
        </row>
        <row r="964">
          <cell r="F964" t="str">
            <v>DB24/170511/ĐTHN-TVS………..</v>
          </cell>
        </row>
        <row r="965">
          <cell r="F965" t="str">
            <v>DB24/170511/ĐTHN-TVS…………</v>
          </cell>
        </row>
        <row r="966">
          <cell r="F966" t="str">
            <v>DB24/170511/ĐTHN-TVS…………</v>
          </cell>
        </row>
        <row r="967">
          <cell r="F967" t="str">
            <v>DB24/170511/ĐTHN-TVS………….</v>
          </cell>
        </row>
        <row r="968">
          <cell r="F968" t="str">
            <v>DB24/170511/ĐTHN-TVS………….</v>
          </cell>
        </row>
        <row r="969">
          <cell r="F969" t="str">
            <v>DB24/170511/ĐTHN-TVS…………..</v>
          </cell>
        </row>
        <row r="970">
          <cell r="F970" t="str">
            <v>DB24/170511/ĐTHN-TVS…………..</v>
          </cell>
        </row>
        <row r="971">
          <cell r="F971" t="str">
            <v>DB24/170511/ĐTHN-TVS……………</v>
          </cell>
        </row>
        <row r="972">
          <cell r="F972" t="str">
            <v>DB24/170511/ĐTHN-TVS……………</v>
          </cell>
        </row>
        <row r="973">
          <cell r="F973" t="str">
            <v>DB24/170511/ĐTHN-TVS…………….</v>
          </cell>
        </row>
        <row r="974">
          <cell r="F974" t="str">
            <v>DB24/170511/ĐTHN-TVS…………….</v>
          </cell>
        </row>
        <row r="975">
          <cell r="F975" t="str">
            <v>DB24/170511/ĐTHN-TVS……………..</v>
          </cell>
        </row>
        <row r="976">
          <cell r="F976" t="str">
            <v>DB24/170511/ĐTHN-TVS……………..</v>
          </cell>
        </row>
        <row r="977">
          <cell r="F977" t="str">
            <v>DB24/170511/ĐTHN-TVS………………</v>
          </cell>
        </row>
        <row r="978">
          <cell r="F978" t="str">
            <v>DB24/170511/ĐTHN-TVS………………</v>
          </cell>
        </row>
        <row r="979">
          <cell r="F979" t="str">
            <v>DB24/170511/ĐTHN-TVS……………….</v>
          </cell>
        </row>
        <row r="980">
          <cell r="F980" t="str">
            <v>DB24/170511/ĐTHN-TVS……………….</v>
          </cell>
        </row>
        <row r="981">
          <cell r="F981" t="str">
            <v>DB25/180511/ĐTHN-TVS</v>
          </cell>
        </row>
        <row r="982">
          <cell r="F982" t="str">
            <v>DB25/180511/ĐTHN-TVS</v>
          </cell>
        </row>
        <row r="983">
          <cell r="F983" t="str">
            <v>DB25/180511/ĐTHN-TVS.</v>
          </cell>
        </row>
        <row r="984">
          <cell r="F984" t="str">
            <v>DB25/180511/ĐTHN-TVS.</v>
          </cell>
        </row>
        <row r="985">
          <cell r="F985" t="str">
            <v>DB25/180511/ĐTHN-TVS..</v>
          </cell>
        </row>
        <row r="986">
          <cell r="F986" t="str">
            <v>DB25/180511/ĐTHN-TVS..</v>
          </cell>
        </row>
        <row r="987">
          <cell r="F987" t="str">
            <v>DB28/080611/ĐTHN-TVS</v>
          </cell>
        </row>
        <row r="988">
          <cell r="F988" t="str">
            <v>DB28/080611/ĐTHN-TVS</v>
          </cell>
        </row>
        <row r="989">
          <cell r="F989" t="str">
            <v>DB28/080611/ĐTHN-TVS.</v>
          </cell>
        </row>
        <row r="990">
          <cell r="F990" t="str">
            <v>DB28/080611/ĐTHN-TVS.</v>
          </cell>
        </row>
        <row r="991">
          <cell r="F991" t="str">
            <v>DB28/080611/ĐTHN-TVS..</v>
          </cell>
        </row>
        <row r="992">
          <cell r="F992" t="str">
            <v>DB28/080611/ĐTHN-TVS..</v>
          </cell>
        </row>
        <row r="993">
          <cell r="F993" t="str">
            <v>DB28/080611/ĐTHN-TVS…</v>
          </cell>
        </row>
        <row r="994">
          <cell r="F994" t="str">
            <v>DB28/080611/ĐTHN-TVS…</v>
          </cell>
        </row>
        <row r="995">
          <cell r="F995" t="str">
            <v>DB28/080611/ĐTHN-TVS….</v>
          </cell>
        </row>
        <row r="996">
          <cell r="F996" t="str">
            <v>DB28/080611/ĐTHN-TVS….</v>
          </cell>
        </row>
        <row r="997">
          <cell r="F997" t="str">
            <v>DB28/080611/ĐTHN-TVS…..</v>
          </cell>
        </row>
        <row r="998">
          <cell r="F998" t="str">
            <v>DB28/080611/ĐTHN-TVS…..</v>
          </cell>
        </row>
        <row r="999">
          <cell r="F999" t="str">
            <v>DB28/080611/ĐTHN-TVS……</v>
          </cell>
        </row>
        <row r="1000">
          <cell r="F1000" t="str">
            <v>DB28/080611/ĐTHN-TVS……</v>
          </cell>
        </row>
        <row r="1001">
          <cell r="F1001" t="str">
            <v>DB28/080611/ĐTHN-TVS…….</v>
          </cell>
        </row>
        <row r="1002">
          <cell r="F1002" t="str">
            <v>DB28/080611/ĐTHN-TVS…….</v>
          </cell>
        </row>
        <row r="1003">
          <cell r="F1003" t="str">
            <v>DB28/080611/ĐTHN-TVS.…….</v>
          </cell>
        </row>
        <row r="1004">
          <cell r="F1004" t="str">
            <v>DB28/080611/ĐTHN-TVS.…….</v>
          </cell>
        </row>
        <row r="1005">
          <cell r="F1005" t="str">
            <v>DB28/080611/ĐTHN-TVS.……..</v>
          </cell>
        </row>
        <row r="1006">
          <cell r="F1006" t="str">
            <v>DB28/080611/ĐTHN-TVS.……..</v>
          </cell>
        </row>
        <row r="1007">
          <cell r="F1007" t="str">
            <v>DB28/080611/ĐTHN-TVS.………</v>
          </cell>
        </row>
        <row r="1008">
          <cell r="F1008" t="str">
            <v>DB28/080611/ĐTHN-TVS.………</v>
          </cell>
        </row>
        <row r="1009">
          <cell r="F1009" t="str">
            <v>DB28/080611/ĐTHN-TVS.……….</v>
          </cell>
        </row>
        <row r="1010">
          <cell r="F1010" t="str">
            <v>DB28/080611/ĐTHN-TVS.……….</v>
          </cell>
        </row>
        <row r="1011">
          <cell r="F1011" t="str">
            <v>DB28/080611/ĐTHN-TVS.………..</v>
          </cell>
        </row>
        <row r="1012">
          <cell r="F1012" t="str">
            <v>DB28/080611/ĐTHN-TVS.………..</v>
          </cell>
        </row>
        <row r="1013">
          <cell r="F1013" t="str">
            <v>DB29/100611/ĐTHN-TVS</v>
          </cell>
        </row>
        <row r="1014">
          <cell r="F1014" t="str">
            <v>DB29/100611/ĐTHN-TVS</v>
          </cell>
        </row>
        <row r="1015">
          <cell r="F1015" t="str">
            <v>DB29/100611/ĐTHN-TVS.</v>
          </cell>
        </row>
        <row r="1016">
          <cell r="F1016" t="str">
            <v>DB29/100611/ĐTHN-TVS.</v>
          </cell>
        </row>
        <row r="1017">
          <cell r="F1017" t="str">
            <v>DB29/100611/ĐTHN-TVS..</v>
          </cell>
        </row>
        <row r="1018">
          <cell r="F1018" t="str">
            <v>DB29/100611/ĐTHN-TVS..</v>
          </cell>
        </row>
        <row r="1019">
          <cell r="F1019" t="str">
            <v>DB29/100611/ĐTHN-TVS…</v>
          </cell>
        </row>
        <row r="1020">
          <cell r="F1020" t="str">
            <v>DB29/100611/ĐTHN-TVS…</v>
          </cell>
        </row>
        <row r="1021">
          <cell r="F1021" t="str">
            <v>DB29/100611/ĐTHN-TVS….</v>
          </cell>
        </row>
        <row r="1022">
          <cell r="F1022" t="str">
            <v>DB29/100611/ĐTHN-TVS….</v>
          </cell>
        </row>
        <row r="1023">
          <cell r="F1023" t="str">
            <v>DB29/100611/ĐTHN-TVS…..</v>
          </cell>
        </row>
        <row r="1024">
          <cell r="F1024" t="str">
            <v>DB29/100611/ĐTHN-TVS…..</v>
          </cell>
        </row>
        <row r="1025">
          <cell r="F1025" t="str">
            <v>DB29/100611/ĐTHN-TVS……</v>
          </cell>
        </row>
        <row r="1026">
          <cell r="F1026" t="str">
            <v>DB29/100611/ĐTHN-TVS……</v>
          </cell>
        </row>
        <row r="1027">
          <cell r="F1027" t="str">
            <v>DB29/100611/ĐTHN-TVS…….</v>
          </cell>
        </row>
        <row r="1028">
          <cell r="F1028" t="str">
            <v>DB29/100611/ĐTHN-TVS…….</v>
          </cell>
        </row>
        <row r="1029">
          <cell r="F1029" t="str">
            <v>DB29/100611/ĐTHN-TVS……..</v>
          </cell>
        </row>
        <row r="1030">
          <cell r="F1030" t="str">
            <v>DB29/100611/ĐTHN-TVS……..</v>
          </cell>
        </row>
        <row r="1031">
          <cell r="F1031" t="str">
            <v>DB29/100611/ĐTHN-TVS………</v>
          </cell>
        </row>
        <row r="1032">
          <cell r="F1032" t="str">
            <v>DB29/100611/ĐTHN-TVS………</v>
          </cell>
        </row>
        <row r="1033">
          <cell r="F1033" t="str">
            <v>DB29/100611/ĐTHN-TVS……….</v>
          </cell>
        </row>
        <row r="1034">
          <cell r="F1034" t="str">
            <v>DB29/100611/ĐTHN-TVS……….</v>
          </cell>
        </row>
        <row r="1035">
          <cell r="F1035" t="str">
            <v>DB29/100611/ĐTHN-TVS………..</v>
          </cell>
        </row>
        <row r="1036">
          <cell r="F1036" t="str">
            <v>DB29/100611/ĐTHN-TVS………..</v>
          </cell>
        </row>
        <row r="1037">
          <cell r="F1037" t="str">
            <v>DB29/100611/ĐTHN-TVS…………</v>
          </cell>
        </row>
        <row r="1038">
          <cell r="F1038" t="str">
            <v>DB29/100611/ĐTHN-TVS…………</v>
          </cell>
        </row>
        <row r="1039">
          <cell r="F1039" t="str">
            <v>DB29/100611/ĐTHN-TVS………….</v>
          </cell>
        </row>
        <row r="1040">
          <cell r="F1040" t="str">
            <v>DB29/100611/ĐTHN-TVS………….</v>
          </cell>
        </row>
        <row r="1041">
          <cell r="F1041" t="str">
            <v>DB29/100611/ĐTHN-TVS…………..</v>
          </cell>
        </row>
        <row r="1042">
          <cell r="F1042" t="str">
            <v>DB29/100611/ĐTHN-TVS…………..</v>
          </cell>
        </row>
        <row r="1043">
          <cell r="F1043" t="str">
            <v>DB29/100611/ĐTHN-TVS……………</v>
          </cell>
        </row>
        <row r="1044">
          <cell r="F1044" t="str">
            <v>DB29/100611/ĐTHN-TVS……………</v>
          </cell>
        </row>
        <row r="1045">
          <cell r="F1045" t="str">
            <v>DB29/100611/ĐTHN-TVS…………….</v>
          </cell>
        </row>
        <row r="1046">
          <cell r="F1046" t="str">
            <v>DB29/100611/ĐTHN-TVS…………….</v>
          </cell>
        </row>
        <row r="1047">
          <cell r="F1047" t="str">
            <v>DB30/230611/ĐTHN-TVS</v>
          </cell>
        </row>
        <row r="1048">
          <cell r="F1048" t="str">
            <v>DB30/230611/ĐTHN-TVS</v>
          </cell>
        </row>
        <row r="1049">
          <cell r="F1049" t="str">
            <v>DB30/230611/ĐTHN-TVS.</v>
          </cell>
        </row>
        <row r="1050">
          <cell r="F1050" t="str">
            <v>DB30/230611/ĐTHN-TVS.</v>
          </cell>
        </row>
        <row r="1051">
          <cell r="F1051" t="str">
            <v>DB31/070711/ĐTHN-TVS</v>
          </cell>
        </row>
        <row r="1052">
          <cell r="F1052" t="str">
            <v>DB31/070711/ĐTHN-TVS</v>
          </cell>
        </row>
        <row r="1053">
          <cell r="F1053" t="str">
            <v>DB31/070711/ĐTHN-TVS.</v>
          </cell>
        </row>
        <row r="1054">
          <cell r="F1054" t="str">
            <v>DB31/070711/ĐTHN-TVS.</v>
          </cell>
        </row>
        <row r="1055">
          <cell r="F1055" t="str">
            <v>DB31/070711/ĐTHN-TVS..</v>
          </cell>
        </row>
        <row r="1056">
          <cell r="F1056" t="str">
            <v>DB31/070711/ĐTHN-TVS..</v>
          </cell>
        </row>
        <row r="1057">
          <cell r="F1057" t="str">
            <v>DB31/070711/ĐTHN-TVS…</v>
          </cell>
        </row>
        <row r="1058">
          <cell r="F1058" t="str">
            <v>DB31/070711/ĐTHN-TVS…</v>
          </cell>
        </row>
        <row r="1059">
          <cell r="F1059" t="str">
            <v>DB31/070711/ĐTHN-TVS….</v>
          </cell>
        </row>
        <row r="1060">
          <cell r="F1060" t="str">
            <v>DB31/070711/ĐTHN-TVS….</v>
          </cell>
        </row>
        <row r="1061">
          <cell r="F1061" t="str">
            <v>DB31/070711/ĐTHN-TVS…..</v>
          </cell>
        </row>
        <row r="1062">
          <cell r="F1062" t="str">
            <v>DB31/070711/ĐTHN-TVS…..</v>
          </cell>
        </row>
        <row r="1063">
          <cell r="F1063" t="str">
            <v>DB31/070711/ĐTHN-TVS……</v>
          </cell>
        </row>
        <row r="1064">
          <cell r="F1064" t="str">
            <v>DB31/070711/ĐTHN-TVS……</v>
          </cell>
        </row>
        <row r="1065">
          <cell r="F1065" t="str">
            <v>DB31/070711/ĐTHN-TVS…….</v>
          </cell>
        </row>
        <row r="1066">
          <cell r="F1066" t="str">
            <v>DB31/070711/ĐTHN-TVS…….</v>
          </cell>
        </row>
        <row r="1067">
          <cell r="F1067" t="str">
            <v>DB31/070711/ĐTHN-TVS……..</v>
          </cell>
        </row>
        <row r="1068">
          <cell r="F1068" t="str">
            <v>DB31/070711/ĐTHN-TVS……..</v>
          </cell>
        </row>
        <row r="1069">
          <cell r="F1069" t="str">
            <v>DB31/070711/ĐTHN-TVS………</v>
          </cell>
        </row>
        <row r="1070">
          <cell r="F1070" t="str">
            <v>DB31/070711/ĐTHN-TVS………</v>
          </cell>
        </row>
        <row r="1071">
          <cell r="F1071" t="str">
            <v>DB31/070711/ĐTHN-TVS……….</v>
          </cell>
        </row>
        <row r="1072">
          <cell r="F1072" t="str">
            <v>DB31/070711/ĐTHN-TVS……….</v>
          </cell>
        </row>
        <row r="1073">
          <cell r="F1073" t="str">
            <v>DB31/070711/ĐTHN-TVS………..</v>
          </cell>
        </row>
        <row r="1074">
          <cell r="F1074" t="str">
            <v>DB31/070711/ĐTHN-TVS………..</v>
          </cell>
        </row>
        <row r="1075">
          <cell r="F1075" t="str">
            <v>DB31/070711/ĐTHN-TVS…………</v>
          </cell>
        </row>
        <row r="1076">
          <cell r="F1076" t="str">
            <v>DB31/070711/ĐTHN-TVS…………</v>
          </cell>
        </row>
        <row r="1077">
          <cell r="F1077" t="str">
            <v>DB32/110711/ĐTHN-TVS</v>
          </cell>
        </row>
        <row r="1078">
          <cell r="F1078" t="str">
            <v>DB32/110711/ĐTHN-TVS</v>
          </cell>
        </row>
        <row r="1079">
          <cell r="F1079" t="str">
            <v>DB32/110711/ĐTHN-TVS.</v>
          </cell>
        </row>
        <row r="1080">
          <cell r="F1080" t="str">
            <v>DB32/110711/ĐTHN-TVS.</v>
          </cell>
        </row>
        <row r="1081">
          <cell r="F1081" t="str">
            <v>DB32/110711/ĐTHN-TVS..</v>
          </cell>
        </row>
        <row r="1082">
          <cell r="F1082" t="str">
            <v>DB32/110711/ĐTHN-TVS..</v>
          </cell>
        </row>
        <row r="1083">
          <cell r="F1083" t="str">
            <v>DB32/110711/ĐTHN-TVS…</v>
          </cell>
        </row>
        <row r="1084">
          <cell r="F1084" t="str">
            <v>DB32/110711/ĐTHN-TVS…</v>
          </cell>
        </row>
        <row r="1085">
          <cell r="F1085" t="str">
            <v>DB32/110711/ĐTHN-TVS….</v>
          </cell>
        </row>
        <row r="1086">
          <cell r="F1086" t="str">
            <v>DB32/110711/ĐTHN-TVS….</v>
          </cell>
        </row>
        <row r="1087">
          <cell r="F1087" t="str">
            <v>DB32/110711/ĐTHN-TVS…..</v>
          </cell>
        </row>
        <row r="1088">
          <cell r="F1088" t="str">
            <v>DB32/110711/ĐTHN-TVS…..</v>
          </cell>
        </row>
        <row r="1089">
          <cell r="F1089" t="str">
            <v>DB32/110711/ĐTHN-TVS……</v>
          </cell>
        </row>
        <row r="1090">
          <cell r="F1090" t="str">
            <v>DB32/110711/ĐTHN-TVS……</v>
          </cell>
        </row>
        <row r="1091">
          <cell r="F1091" t="str">
            <v>DB32/110711/ĐTHN-TVS…….</v>
          </cell>
        </row>
        <row r="1092">
          <cell r="F1092" t="str">
            <v>DB32/110711/ĐTHN-TVS…….</v>
          </cell>
        </row>
        <row r="1093">
          <cell r="F1093" t="str">
            <v>DB33/130711/ĐTHN-TVS</v>
          </cell>
        </row>
        <row r="1094">
          <cell r="F1094" t="str">
            <v>DB33/130711/ĐTHN-TVS</v>
          </cell>
        </row>
        <row r="1095">
          <cell r="F1095" t="str">
            <v>DB33/130711/ĐTHN-TVS.</v>
          </cell>
        </row>
        <row r="1096">
          <cell r="F1096" t="str">
            <v>DB33/130711/ĐTHN-TVS.</v>
          </cell>
        </row>
        <row r="1097">
          <cell r="F1097" t="str">
            <v>DB33/130711/ĐTHN-TVS..</v>
          </cell>
        </row>
        <row r="1098">
          <cell r="F1098" t="str">
            <v>DB33/130711/ĐTHN-TVS..</v>
          </cell>
        </row>
        <row r="1099">
          <cell r="F1099" t="str">
            <v>DB33/130711/ĐTHN-TVS…</v>
          </cell>
        </row>
        <row r="1100">
          <cell r="F1100" t="str">
            <v>DB33/130711/ĐTHN-TVS…</v>
          </cell>
        </row>
        <row r="1101">
          <cell r="F1101" t="str">
            <v>DB33/130711/ĐTHN-TVS….</v>
          </cell>
        </row>
        <row r="1102">
          <cell r="F1102" t="str">
            <v>DB33/130711/ĐTHN-TVS….</v>
          </cell>
        </row>
        <row r="1103">
          <cell r="F1103" t="str">
            <v>DB33/130711/ĐTHN-TVS…..</v>
          </cell>
        </row>
        <row r="1104">
          <cell r="F1104" t="str">
            <v>DB33/130711/ĐTHN-TVS…..</v>
          </cell>
        </row>
        <row r="1105">
          <cell r="F1105" t="str">
            <v>DB33/130711/ĐTHN-TVS……</v>
          </cell>
        </row>
        <row r="1106">
          <cell r="F1106" t="str">
            <v>DB33/130711/ĐTHN-TVS……</v>
          </cell>
        </row>
        <row r="1107">
          <cell r="F1107" t="str">
            <v>DB33/130711/ĐTHN-TVS…….</v>
          </cell>
        </row>
        <row r="1108">
          <cell r="F1108" t="str">
            <v>DB33/130711/ĐTHN-TVS…….</v>
          </cell>
        </row>
        <row r="1109">
          <cell r="F1109" t="str">
            <v>DB33/130711/ĐTHN-TVS……..</v>
          </cell>
        </row>
        <row r="1110">
          <cell r="F1110" t="str">
            <v>DB33/130711/ĐTHN-TVS……..</v>
          </cell>
        </row>
        <row r="1111">
          <cell r="F1111" t="str">
            <v>DB33/130711/ĐTHN-TVS………</v>
          </cell>
        </row>
        <row r="1112">
          <cell r="F1112" t="str">
            <v>DB33/130711/ĐTHN-TVS………</v>
          </cell>
        </row>
        <row r="1113">
          <cell r="F1113" t="str">
            <v>DB33/130711/ĐTHN-TVS……….</v>
          </cell>
        </row>
        <row r="1114">
          <cell r="F1114" t="str">
            <v>DB33/130711/ĐTHN-TVS……….</v>
          </cell>
        </row>
        <row r="1115">
          <cell r="F1115" t="str">
            <v>DB33/130711/ĐTHN-TVS………..</v>
          </cell>
        </row>
        <row r="1116">
          <cell r="F1116" t="str">
            <v>DB33/130711/ĐTHN-TVS………..</v>
          </cell>
        </row>
        <row r="1117">
          <cell r="F1117" t="str">
            <v>DB34/140711/ĐTHN-TVS</v>
          </cell>
        </row>
        <row r="1118">
          <cell r="F1118" t="str">
            <v>DB34/140711/ĐTHN-TVS</v>
          </cell>
        </row>
        <row r="1119">
          <cell r="F1119" t="str">
            <v>DB34/140711/ĐTHN-TVS.</v>
          </cell>
        </row>
        <row r="1120">
          <cell r="F1120" t="str">
            <v>DB34/140711/ĐTHN-TVS.</v>
          </cell>
        </row>
        <row r="1121">
          <cell r="F1121" t="str">
            <v>DB34/140711/ĐTHN-TVS..</v>
          </cell>
        </row>
        <row r="1122">
          <cell r="F1122" t="str">
            <v>DB34/140711/ĐTHN-TVS..</v>
          </cell>
        </row>
        <row r="1123">
          <cell r="F1123" t="str">
            <v>DB34/140711/ĐTHN-TVS…</v>
          </cell>
        </row>
        <row r="1124">
          <cell r="F1124" t="str">
            <v>DB34/140711/ĐTHN-TVS…</v>
          </cell>
        </row>
        <row r="1125">
          <cell r="F1125" t="str">
            <v>DB34/140711/ĐTHN-TVS….</v>
          </cell>
        </row>
        <row r="1126">
          <cell r="F1126" t="str">
            <v>DB34/140711/ĐTHN-TVS….</v>
          </cell>
        </row>
        <row r="1127">
          <cell r="F1127" t="str">
            <v>DB34/140711/ĐTHN-TVS.….</v>
          </cell>
        </row>
        <row r="1128">
          <cell r="F1128" t="str">
            <v>DB34/140711/ĐTHN-TVS.….</v>
          </cell>
        </row>
        <row r="1129">
          <cell r="F1129" t="str">
            <v>DB34/140711/ĐTHN-TVS.…..</v>
          </cell>
        </row>
        <row r="1130">
          <cell r="F1130" t="str">
            <v>DB34/140711/ĐTHN-TVS.…..</v>
          </cell>
        </row>
        <row r="1131">
          <cell r="F1131" t="str">
            <v>DB34/140711/ĐTHN-TVS.……</v>
          </cell>
        </row>
        <row r="1132">
          <cell r="F1132" t="str">
            <v>DB34/140711/ĐTHN-TVS.……</v>
          </cell>
        </row>
        <row r="1133">
          <cell r="F1133" t="str">
            <v>DB34/140711/ĐTHN-TVS.…….</v>
          </cell>
        </row>
        <row r="1134">
          <cell r="F1134" t="str">
            <v>DB34/140711/ĐTHN-TVS.…….</v>
          </cell>
        </row>
        <row r="1135">
          <cell r="F1135" t="str">
            <v>DB34/140711/ĐTHN-TVS.……..</v>
          </cell>
        </row>
        <row r="1136">
          <cell r="F1136" t="str">
            <v>DB34/140711/ĐTHN-TVS.……..</v>
          </cell>
        </row>
        <row r="1137">
          <cell r="F1137" t="str">
            <v>DB34/140711/ĐTHN-TVS.………</v>
          </cell>
        </row>
        <row r="1138">
          <cell r="F1138" t="str">
            <v>DB34/140711/ĐTHN-TVS.………</v>
          </cell>
        </row>
        <row r="1139">
          <cell r="F1139" t="str">
            <v>DB34/140711/ĐTHN-TVS.……….</v>
          </cell>
        </row>
        <row r="1140">
          <cell r="F1140" t="str">
            <v>DB34/140711/ĐTHN-TVS.……….</v>
          </cell>
        </row>
        <row r="1141">
          <cell r="F1141" t="str">
            <v>DB35/150711/ĐTHN-TVS</v>
          </cell>
        </row>
        <row r="1142">
          <cell r="F1142" t="str">
            <v>DB35/150711/ĐTHN-TVS</v>
          </cell>
        </row>
        <row r="1143">
          <cell r="F1143" t="str">
            <v>DB35/150711/ĐTHN-TVS.</v>
          </cell>
        </row>
        <row r="1144">
          <cell r="F1144" t="str">
            <v>DB35/150711/ĐTHN-TVS.</v>
          </cell>
        </row>
        <row r="1145">
          <cell r="F1145" t="str">
            <v>DB35/150711/ĐTHN-TVS..</v>
          </cell>
        </row>
        <row r="1146">
          <cell r="F1146" t="str">
            <v>DB35/150711/ĐTHN-TVS..</v>
          </cell>
        </row>
        <row r="1147">
          <cell r="F1147" t="str">
            <v>DB35/150711/ĐTHN-TVS…</v>
          </cell>
        </row>
        <row r="1148">
          <cell r="F1148" t="str">
            <v>DB35/150711/ĐTHN-TVS…</v>
          </cell>
        </row>
        <row r="1149">
          <cell r="F1149" t="str">
            <v>DB35/150711/ĐTHN-TVS….</v>
          </cell>
        </row>
        <row r="1150">
          <cell r="F1150" t="str">
            <v>DB35/150711/ĐTHN-TVS….</v>
          </cell>
        </row>
        <row r="1151">
          <cell r="F1151" t="str">
            <v>DB35/150711/ĐTHN-TVS…..</v>
          </cell>
        </row>
        <row r="1152">
          <cell r="F1152" t="str">
            <v>DB35/150711/ĐTHN-TVS…..</v>
          </cell>
        </row>
        <row r="1153">
          <cell r="F1153" t="str">
            <v>DB35/150711/ĐTHN-TVS……</v>
          </cell>
        </row>
        <row r="1154">
          <cell r="F1154" t="str">
            <v>DB35/150711/ĐTHN-TVS……</v>
          </cell>
        </row>
        <row r="1155">
          <cell r="F1155" t="str">
            <v>DB35/150711/ĐTHN-TVS…….</v>
          </cell>
        </row>
        <row r="1156">
          <cell r="F1156" t="str">
            <v>DB35/150711/ĐTHN-TVS…….</v>
          </cell>
        </row>
        <row r="1157">
          <cell r="F1157" t="str">
            <v>DB35/150711/ĐTHN-TVS……..</v>
          </cell>
        </row>
        <row r="1158">
          <cell r="F1158" t="str">
            <v>DB35/150711/ĐTHN-TVS……..</v>
          </cell>
        </row>
        <row r="1159">
          <cell r="F1159" t="str">
            <v>DB35/150711/ĐTHN-TVS………</v>
          </cell>
        </row>
        <row r="1160">
          <cell r="F1160" t="str">
            <v>DB35/150711/ĐTHN-TVS………</v>
          </cell>
        </row>
        <row r="1161">
          <cell r="F1161" t="str">
            <v>DB35/150711/ĐTHN-TVS……….</v>
          </cell>
        </row>
        <row r="1162">
          <cell r="F1162" t="str">
            <v>DB35/150711/ĐTHN-TVS……….</v>
          </cell>
        </row>
        <row r="1163">
          <cell r="F1163" t="str">
            <v>DB35/150711/ĐTHN-TVS………..</v>
          </cell>
        </row>
        <row r="1164">
          <cell r="F1164" t="str">
            <v>DB35/150711/ĐTHN-TVS………..</v>
          </cell>
        </row>
        <row r="1165">
          <cell r="F1165" t="str">
            <v>DB36/180711/ĐTHN-TVS</v>
          </cell>
        </row>
        <row r="1166">
          <cell r="F1166" t="str">
            <v>DB36/180711/ĐTHN-TVS</v>
          </cell>
        </row>
        <row r="1167">
          <cell r="F1167" t="str">
            <v>DB36/180711/ĐTHN-TVS.</v>
          </cell>
        </row>
        <row r="1168">
          <cell r="F1168" t="str">
            <v>DB36/180711/ĐTHN-TVS.</v>
          </cell>
        </row>
        <row r="1169">
          <cell r="F1169" t="str">
            <v>DB36/180711/ĐTHN-TVS..</v>
          </cell>
        </row>
        <row r="1170">
          <cell r="F1170" t="str">
            <v>DB36/180711/ĐTHN-TVS..</v>
          </cell>
        </row>
        <row r="1171">
          <cell r="F1171" t="str">
            <v>DB36/180711/ĐTHN-TVS…</v>
          </cell>
        </row>
        <row r="1172">
          <cell r="F1172" t="str">
            <v>DB36/180711/ĐTHN-TVS…</v>
          </cell>
        </row>
        <row r="1173">
          <cell r="F1173" t="str">
            <v>DB36/180711/ĐTHN-TVS….</v>
          </cell>
        </row>
        <row r="1174">
          <cell r="F1174" t="str">
            <v>DB36/180711/ĐTHN-TVS….</v>
          </cell>
        </row>
        <row r="1175">
          <cell r="F1175" t="str">
            <v>DB36/180711/ĐTHN-TVS…..</v>
          </cell>
        </row>
        <row r="1176">
          <cell r="F1176" t="str">
            <v>DB36/180711/ĐTHN-TVS…..</v>
          </cell>
        </row>
        <row r="1177">
          <cell r="F1177" t="str">
            <v>DB36/180711/ĐTHN-TVS……</v>
          </cell>
        </row>
        <row r="1178">
          <cell r="F1178" t="str">
            <v>DB36/180711/ĐTHN-TVS……</v>
          </cell>
        </row>
        <row r="1179">
          <cell r="F1179" t="str">
            <v>DB37/050811/ĐTHN-TVS</v>
          </cell>
        </row>
        <row r="1180">
          <cell r="F1180" t="str">
            <v>DB37/050811/ĐTHN-TVS</v>
          </cell>
        </row>
        <row r="1181">
          <cell r="F1181" t="str">
            <v>DB37/050811/ĐTHN-TVS.</v>
          </cell>
        </row>
        <row r="1182">
          <cell r="F1182" t="str">
            <v>DB37/050811/ĐTHN-TVS.</v>
          </cell>
        </row>
        <row r="1183">
          <cell r="F1183" t="str">
            <v>DB37/050811/ĐTHN-TVS..</v>
          </cell>
        </row>
        <row r="1184">
          <cell r="F1184" t="str">
            <v>DB37/050811/ĐTHN-TVS..</v>
          </cell>
        </row>
        <row r="1185">
          <cell r="F1185" t="str">
            <v>DB37/050811/ĐTHN-TVS…</v>
          </cell>
        </row>
        <row r="1186">
          <cell r="F1186" t="str">
            <v>DB37/050811/ĐTHN-TVS…</v>
          </cell>
        </row>
        <row r="1187">
          <cell r="F1187" t="str">
            <v>DB37/050811/ĐTHN-TVS….</v>
          </cell>
        </row>
        <row r="1188">
          <cell r="F1188" t="str">
            <v>DB37/050811/ĐTHN-TVS….</v>
          </cell>
        </row>
        <row r="1189">
          <cell r="F1189" t="str">
            <v>DB37/050811/ĐTHN-TVS…..</v>
          </cell>
        </row>
        <row r="1190">
          <cell r="F1190" t="str">
            <v>DB37/050811/ĐTHN-TVS…..</v>
          </cell>
        </row>
        <row r="1191">
          <cell r="F1191" t="str">
            <v>DB37/050811/ĐTHN-TVS……</v>
          </cell>
        </row>
        <row r="1192">
          <cell r="F1192" t="str">
            <v>DB37/050811/ĐTHN-TVS……</v>
          </cell>
        </row>
        <row r="1193">
          <cell r="F1193" t="str">
            <v>DB37/050811/ĐTHN-TVS…….</v>
          </cell>
        </row>
        <row r="1194">
          <cell r="F1194" t="str">
            <v>DB37/050811/ĐTHN-TVS…….</v>
          </cell>
        </row>
        <row r="1195">
          <cell r="F1195" t="str">
            <v>DB37/050811/ĐTHN-TVS……..</v>
          </cell>
        </row>
        <row r="1196">
          <cell r="F1196" t="str">
            <v>DB37/050811/ĐTHN-TVS……..</v>
          </cell>
        </row>
        <row r="1197">
          <cell r="F1197" t="str">
            <v>DB38/080811/ĐTHN-TVS</v>
          </cell>
        </row>
        <row r="1198">
          <cell r="F1198" t="str">
            <v>DB38/080811/ĐTHN-TVS</v>
          </cell>
        </row>
        <row r="1199">
          <cell r="F1199" t="str">
            <v>DB38/080811/ĐTHN-TVS.</v>
          </cell>
        </row>
        <row r="1200">
          <cell r="F1200" t="str">
            <v>DB38/080811/ĐTHN-TVS.</v>
          </cell>
        </row>
        <row r="1201">
          <cell r="F1201" t="str">
            <v>DB38/080811/ĐTHN-TVS..</v>
          </cell>
        </row>
        <row r="1202">
          <cell r="F1202" t="str">
            <v>DB38/080811/ĐTHN-TVS..</v>
          </cell>
        </row>
        <row r="1203">
          <cell r="F1203" t="str">
            <v>DB38/080811/ĐTHN-TVS…</v>
          </cell>
        </row>
        <row r="1204">
          <cell r="F1204" t="str">
            <v>DB38/080811/ĐTHN-TVS…</v>
          </cell>
        </row>
        <row r="1205">
          <cell r="F1205" t="str">
            <v>DB39/220811/ĐTHN-TVS</v>
          </cell>
        </row>
        <row r="1206">
          <cell r="F1206" t="str">
            <v>DB39/220811/ĐTHN-TVS</v>
          </cell>
        </row>
        <row r="1207">
          <cell r="F1207" t="str">
            <v>DB39/220811/ĐTHN-TVS.</v>
          </cell>
        </row>
        <row r="1208">
          <cell r="F1208" t="str">
            <v>DB39/220811/ĐTHN-TVS.</v>
          </cell>
        </row>
        <row r="1209">
          <cell r="F1209" t="str">
            <v>DB40/250811/ĐTHN-TVS</v>
          </cell>
        </row>
        <row r="1210">
          <cell r="F1210" t="str">
            <v>DB40/250811/ĐTHN-TVS</v>
          </cell>
        </row>
        <row r="1211">
          <cell r="F1211" t="str">
            <v>DB40/250811/ĐTHN-TVS.</v>
          </cell>
        </row>
        <row r="1212">
          <cell r="F1212" t="str">
            <v>DB40/250811/ĐTHN-TVS.</v>
          </cell>
        </row>
        <row r="1213">
          <cell r="F1213" t="str">
            <v>DB40/250811/ĐTHN-TVS..</v>
          </cell>
        </row>
        <row r="1214">
          <cell r="F1214" t="str">
            <v>DB40/250811/ĐTHN-TVS..</v>
          </cell>
        </row>
        <row r="1215">
          <cell r="F1215" t="str">
            <v>DB40/250811/ĐTHN-TVS…</v>
          </cell>
        </row>
        <row r="1216">
          <cell r="F1216" t="str">
            <v>DB40/250811/ĐTHN-TVS…</v>
          </cell>
        </row>
        <row r="1217">
          <cell r="F1217" t="str">
            <v>DB40/250811/ĐTHN-TVS….</v>
          </cell>
        </row>
        <row r="1218">
          <cell r="F1218" t="str">
            <v>DB40/250811/ĐTHN-TVS….</v>
          </cell>
        </row>
        <row r="1219">
          <cell r="F1219" t="str">
            <v>DB40/250811/ĐTHN-TVS…..</v>
          </cell>
        </row>
        <row r="1220">
          <cell r="F1220" t="str">
            <v>DB40/250811/ĐTHN-TVS…..</v>
          </cell>
        </row>
        <row r="1221">
          <cell r="F1221" t="str">
            <v>DB41/060911/ĐTHN-TVS</v>
          </cell>
        </row>
        <row r="1222">
          <cell r="F1222" t="str">
            <v>DB41/060911/ĐTHN-TVS</v>
          </cell>
        </row>
        <row r="1223">
          <cell r="F1223" t="str">
            <v>DB41/060911/ĐTHN-TVS.</v>
          </cell>
        </row>
        <row r="1224">
          <cell r="F1224" t="str">
            <v>DB41/060911/ĐTHN-TVS.</v>
          </cell>
        </row>
        <row r="1225">
          <cell r="F1225" t="str">
            <v>DB41/060911/ĐTHN-TVS..</v>
          </cell>
        </row>
        <row r="1226">
          <cell r="F1226" t="str">
            <v>DB41/060911/ĐTHN-TVS..</v>
          </cell>
        </row>
        <row r="1227">
          <cell r="F1227" t="str">
            <v>DB41/060911/ĐTHN-TVS…</v>
          </cell>
        </row>
        <row r="1228">
          <cell r="F1228" t="str">
            <v>DB41/060911/ĐTHN-TVS…</v>
          </cell>
        </row>
        <row r="1229">
          <cell r="F1229" t="str">
            <v>DB42/070911/ĐTHN-TVS</v>
          </cell>
        </row>
        <row r="1230">
          <cell r="F1230" t="str">
            <v>DB42/070911/ĐTHN-TVS</v>
          </cell>
        </row>
        <row r="1231">
          <cell r="F1231" t="str">
            <v>DB42/070911/ĐTHN-TVS.</v>
          </cell>
        </row>
        <row r="1232">
          <cell r="F1232" t="str">
            <v>DB42/070911/ĐTHN-TVS.</v>
          </cell>
        </row>
        <row r="1233">
          <cell r="F1233" t="str">
            <v>DB42/070911/ĐTHN-TVS..</v>
          </cell>
        </row>
        <row r="1234">
          <cell r="F1234" t="str">
            <v>DB42/070911/ĐTHN-TVS..</v>
          </cell>
        </row>
        <row r="1235">
          <cell r="F1235" t="str">
            <v>DB42/070911/ĐTHN-TVS…</v>
          </cell>
        </row>
        <row r="1236">
          <cell r="F1236" t="str">
            <v>DB42/070911/ĐTHN-TVS…</v>
          </cell>
        </row>
        <row r="1237">
          <cell r="F1237" t="str">
            <v>DB43/130911/ĐTHN-TVS</v>
          </cell>
        </row>
        <row r="1238">
          <cell r="F1238" t="str">
            <v>DB43/130911/ĐTHN-TVS</v>
          </cell>
        </row>
        <row r="1239">
          <cell r="F1239" t="str">
            <v>DB43/130911/ĐTHN-TVS.</v>
          </cell>
        </row>
        <row r="1240">
          <cell r="F1240" t="str">
            <v>DB43/130911/ĐTHN-TVS.</v>
          </cell>
        </row>
        <row r="1241">
          <cell r="F1241" t="str">
            <v>DB43/130911/ĐTHN-TVS..</v>
          </cell>
        </row>
        <row r="1242">
          <cell r="F1242" t="str">
            <v>DB43/130911/ĐTHN-TVS..</v>
          </cell>
        </row>
        <row r="1243">
          <cell r="F1243" t="str">
            <v>DB44/140911/ĐTHN-TVS</v>
          </cell>
        </row>
        <row r="1244">
          <cell r="F1244" t="str">
            <v>DB44/140911/ĐTHN-TVS</v>
          </cell>
        </row>
        <row r="1245">
          <cell r="F1245" t="str">
            <v>DB44/140911/ĐTHN-TVS.</v>
          </cell>
        </row>
        <row r="1246">
          <cell r="F1246" t="str">
            <v>DB44/140911/ĐTHN-TVS.</v>
          </cell>
        </row>
        <row r="1247">
          <cell r="F1247" t="str">
            <v>DB44/140911/ĐTHN-TVS..</v>
          </cell>
        </row>
        <row r="1248">
          <cell r="F1248" t="str">
            <v>DB44/140911/ĐTHN-TVS..</v>
          </cell>
        </row>
        <row r="1249">
          <cell r="F1249" t="str">
            <v>DB45/150911/ĐTHN-TVS</v>
          </cell>
        </row>
        <row r="1250">
          <cell r="F1250" t="str">
            <v>DB45/150911/ĐTHN-TVS</v>
          </cell>
        </row>
        <row r="1251">
          <cell r="F1251" t="str">
            <v>DB45/150911/ĐTHN-TVS.</v>
          </cell>
        </row>
        <row r="1252">
          <cell r="F1252" t="str">
            <v>DB45/150911/ĐTHN-TVS.</v>
          </cell>
        </row>
        <row r="1253">
          <cell r="F1253" t="str">
            <v>DB45/150911/ĐTHN-TVS..</v>
          </cell>
        </row>
        <row r="1254">
          <cell r="F1254" t="str">
            <v>DB45/150911/ĐTHN-TVS..</v>
          </cell>
        </row>
        <row r="1255">
          <cell r="F1255" t="str">
            <v>DB46/190911/ĐTHN-TVS</v>
          </cell>
        </row>
        <row r="1256">
          <cell r="F1256" t="str">
            <v>DB46/190911/ĐTHN-TVS</v>
          </cell>
        </row>
        <row r="1257">
          <cell r="F1257" t="str">
            <v>DB46/190911/ĐTHN-TVS.</v>
          </cell>
        </row>
        <row r="1258">
          <cell r="F1258" t="str">
            <v>DB46/190911/ĐTHN-TVS.</v>
          </cell>
        </row>
        <row r="1259">
          <cell r="F1259" t="str">
            <v>DB47/210911/ĐTHN-TVS</v>
          </cell>
        </row>
        <row r="1260">
          <cell r="F1260" t="str">
            <v>DB47/210911/ĐTHN-TVS</v>
          </cell>
        </row>
        <row r="1261">
          <cell r="F1261" t="str">
            <v>DB47/210911/ĐTHN-TVS.</v>
          </cell>
        </row>
        <row r="1262">
          <cell r="F1262" t="str">
            <v>DB47/210911/ĐTHN-TVS.</v>
          </cell>
        </row>
        <row r="1263">
          <cell r="F1263" t="str">
            <v>DB48/230911/ĐTHN-TVS</v>
          </cell>
        </row>
        <row r="1264">
          <cell r="F1264" t="str">
            <v>DB48/230911/ĐTHN-TVS</v>
          </cell>
        </row>
        <row r="1265">
          <cell r="F1265" t="str">
            <v>DB48/230911/ĐTHN-TVS.</v>
          </cell>
        </row>
        <row r="1266">
          <cell r="F1266" t="str">
            <v>DB48/230911/ĐTHN-TVS.</v>
          </cell>
        </row>
        <row r="1267">
          <cell r="F1267" t="str">
            <v>DB49/260911/ĐTHN-TVS</v>
          </cell>
        </row>
        <row r="1268">
          <cell r="F1268" t="str">
            <v>DB49/260911/ĐTHN-TVS</v>
          </cell>
        </row>
        <row r="1269">
          <cell r="F1269" t="str">
            <v>DB50/270911/ĐTHN-TVS</v>
          </cell>
        </row>
        <row r="1270">
          <cell r="F1270" t="str">
            <v>DB50/270911/ĐTHN-TVS</v>
          </cell>
        </row>
        <row r="1271">
          <cell r="F1271" t="str">
            <v>DB51/280911/ĐTHN-TVS</v>
          </cell>
        </row>
        <row r="1272">
          <cell r="F1272" t="str">
            <v>DB51/280911/ĐTHN-TVS</v>
          </cell>
        </row>
        <row r="1273">
          <cell r="F1273" t="str">
            <v>DB52/300911/ĐTHN-TVS</v>
          </cell>
        </row>
        <row r="1274">
          <cell r="F1274" t="str">
            <v>DB52/300911/ĐTHN-TVS</v>
          </cell>
        </row>
        <row r="1275">
          <cell r="F1275" t="str">
            <v>184-11/HDTG/TPBHCM.CB</v>
          </cell>
        </row>
        <row r="1276">
          <cell r="F1276" t="str">
            <v>184-11/HDTG/TPBHCM.CB</v>
          </cell>
        </row>
        <row r="1277">
          <cell r="F1277" t="str">
            <v>0609-11/HDTG/TPBHCM.CB</v>
          </cell>
        </row>
        <row r="1278">
          <cell r="F1278" t="str">
            <v>17-12/HDTG/TPBHCM.CB</v>
          </cell>
        </row>
        <row r="1279">
          <cell r="F1279" t="str">
            <v>17-12/HDTG/TPBHCM.CB</v>
          </cell>
        </row>
        <row r="1280">
          <cell r="F1280" t="str">
            <v>17-12/HDTG/TPBHCM.CB</v>
          </cell>
        </row>
        <row r="1281">
          <cell r="F1281" t="str">
            <v>20120201-01/BVB-TVS</v>
          </cell>
        </row>
        <row r="1282">
          <cell r="F1282" t="str">
            <v>20120201-01/BVB-TVS</v>
          </cell>
        </row>
        <row r="1283">
          <cell r="F1283" t="str">
            <v>31/2012/HĐTG</v>
          </cell>
        </row>
        <row r="1284">
          <cell r="F1284" t="str">
            <v>31/2012/HĐTG</v>
          </cell>
        </row>
        <row r="1285">
          <cell r="F1285" t="str">
            <v>06032012/SHBHN-CKTV</v>
          </cell>
        </row>
        <row r="1286">
          <cell r="F1286" t="str">
            <v>06032012/SHBHN-CKTV</v>
          </cell>
        </row>
        <row r="1287">
          <cell r="F1287" t="str">
            <v>12042012/SHBHN-CKTV</v>
          </cell>
        </row>
        <row r="1288">
          <cell r="F1288" t="str">
            <v>12042012/SHBHN-CKTV</v>
          </cell>
        </row>
        <row r="1289">
          <cell r="F1289" t="str">
            <v>12042012/SHBHN-CKTV</v>
          </cell>
        </row>
        <row r="1290">
          <cell r="F1290" t="str">
            <v>12042012/SHBHN-CKTV</v>
          </cell>
        </row>
        <row r="1291">
          <cell r="F1291" t="str">
            <v>12042012/SHBHN-CKTV</v>
          </cell>
        </row>
        <row r="1292">
          <cell r="F1292" t="str">
            <v>12042012/SHBHN-CKTV</v>
          </cell>
        </row>
        <row r="1293">
          <cell r="F1293" t="str">
            <v>16072012/SHBHN-CKTV</v>
          </cell>
        </row>
        <row r="1294">
          <cell r="F1294" t="str">
            <v>16072012/SHBHN-CKTV</v>
          </cell>
        </row>
        <row r="1295">
          <cell r="F1295" t="str">
            <v>16072012/SHBHN-CKTV</v>
          </cell>
        </row>
        <row r="1296">
          <cell r="F1296" t="str">
            <v>16072012/SHBHN-CKTV</v>
          </cell>
        </row>
        <row r="1297">
          <cell r="F1297" t="str">
            <v>16072012/SHBHN-CKTV</v>
          </cell>
        </row>
        <row r="1298">
          <cell r="F1298" t="str">
            <v>16072012/SHBHN-CKTV</v>
          </cell>
        </row>
        <row r="1299">
          <cell r="F1299" t="str">
            <v>01/2012/LPBTN-CKTV</v>
          </cell>
        </row>
        <row r="1300">
          <cell r="F1300" t="str">
            <v>01/2012/LPBTN-CKTV</v>
          </cell>
        </row>
        <row r="1301">
          <cell r="F1301" t="str">
            <v>02/2012/LPBTN-CKTV</v>
          </cell>
        </row>
        <row r="1302">
          <cell r="F1302" t="str">
            <v>02/2012/LPBTN-CKTV</v>
          </cell>
        </row>
        <row r="1303">
          <cell r="F1303" t="str">
            <v>03/2012/LPBTN-CKTV</v>
          </cell>
        </row>
        <row r="1304">
          <cell r="F1304" t="str">
            <v>03/2012/LPBTN-CKTV</v>
          </cell>
        </row>
        <row r="1305">
          <cell r="F1305" t="str">
            <v>03/2012/LPBTN-CKTV</v>
          </cell>
        </row>
        <row r="1306">
          <cell r="F1306" t="str">
            <v>01/2013-TVSC/EIBBĐ-HĐTG</v>
          </cell>
        </row>
        <row r="1307">
          <cell r="F1307" t="str">
            <v>01/2013-TVSC/EIBBĐ-HĐTG</v>
          </cell>
        </row>
        <row r="1308">
          <cell r="F1308" t="str">
            <v>10/2013-TVSC/EIBBĐ-HĐTG</v>
          </cell>
        </row>
        <row r="1310">
          <cell r="F1310" t="str">
            <v>11/2013-TVSC/EIBBĐ-HĐTG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DM_Sheet"/>
      <sheetName val="Thong_tin"/>
      <sheetName val="Danh_muc"/>
      <sheetName val="DM"/>
      <sheetName val="Dieu_chinh"/>
      <sheetName val="Sai_sotKDC"/>
      <sheetName val="Chi_tiet"/>
      <sheetName val="Soat_xet"/>
      <sheetName val="Tong_hop"/>
      <sheetName val="BiaBC"/>
      <sheetName val="BCBGD"/>
      <sheetName val="BCKT"/>
      <sheetName val="Cac Y kien"/>
      <sheetName val="CDKT"/>
      <sheetName val="KQKD"/>
      <sheetName val="LCGT"/>
      <sheetName val="LCTT"/>
      <sheetName val="Thuyet_minh"/>
      <sheetName val="TM_DTTC"/>
      <sheetName val="TM_TSCDHH"/>
      <sheetName val="TM_TSCDTTC"/>
      <sheetName val="TM_TSCDVH"/>
      <sheetName val="TM_BĐSĐT"/>
      <sheetName val="TM_Vay "/>
      <sheetName val="TM_Thue"/>
      <sheetName val="TM_VCSH"/>
      <sheetName val="TM_BCBPKD"/>
      <sheetName val="TM_BCBPDL"/>
      <sheetName val="LaiTCP"/>
      <sheetName val="KN_CPBQ"/>
      <sheetName val="KT_CPBQ"/>
      <sheetName val="CT_LCGT"/>
      <sheetName val="QTTNDN"/>
      <sheetName val="Doi_chieu"/>
      <sheetName val="Phan_tich"/>
      <sheetName val="Trong_yeu"/>
      <sheetName val="TM_ChenhLechTK"/>
      <sheetName val="TM_ChenhLechCT"/>
    </sheetNames>
    <sheetDataSet>
      <sheetData sheetId="0" refreshError="1"/>
      <sheetData sheetId="1" refreshError="1"/>
      <sheetData sheetId="2" refreshError="1">
        <row r="9">
          <cell r="D9" t="str">
            <v>Công ty TNHH Bất động sản Anvie</v>
          </cell>
        </row>
      </sheetData>
      <sheetData sheetId="3" refreshError="1"/>
      <sheetData sheetId="4" refreshError="1">
        <row r="2">
          <cell r="D2" t="str">
            <v>MaTK</v>
          </cell>
        </row>
        <row r="3">
          <cell r="D3" t="str">
            <v>1111</v>
          </cell>
          <cell r="F3" t="str">
            <v>x</v>
          </cell>
        </row>
        <row r="4">
          <cell r="D4" t="str">
            <v>1112</v>
          </cell>
          <cell r="F4" t="str">
            <v>S</v>
          </cell>
        </row>
        <row r="5">
          <cell r="D5" t="str">
            <v>1113</v>
          </cell>
          <cell r="F5" t="str">
            <v>o</v>
          </cell>
        </row>
        <row r="6">
          <cell r="D6" t="str">
            <v>1121</v>
          </cell>
          <cell r="F6" t="str">
            <v>.</v>
          </cell>
        </row>
        <row r="7">
          <cell r="D7" t="str">
            <v>1122</v>
          </cell>
        </row>
        <row r="8">
          <cell r="D8" t="str">
            <v>1123</v>
          </cell>
        </row>
        <row r="9">
          <cell r="D9" t="str">
            <v>1131</v>
          </cell>
        </row>
        <row r="10">
          <cell r="D10" t="str">
            <v>1132</v>
          </cell>
        </row>
        <row r="11">
          <cell r="D11" t="str">
            <v>1211</v>
          </cell>
        </row>
        <row r="12">
          <cell r="D12" t="str">
            <v>1212</v>
          </cell>
        </row>
        <row r="13">
          <cell r="D13" t="str">
            <v>1218</v>
          </cell>
        </row>
        <row r="14">
          <cell r="D14" t="str">
            <v>121t</v>
          </cell>
        </row>
        <row r="15">
          <cell r="D15" t="str">
            <v>128</v>
          </cell>
        </row>
        <row r="16">
          <cell r="D16" t="str">
            <v>1281n</v>
          </cell>
        </row>
        <row r="17">
          <cell r="D17" t="str">
            <v>1281d</v>
          </cell>
        </row>
        <row r="18">
          <cell r="D18" t="str">
            <v>1282n</v>
          </cell>
        </row>
        <row r="19">
          <cell r="D19" t="str">
            <v>1282d</v>
          </cell>
        </row>
        <row r="20">
          <cell r="D20" t="str">
            <v>1283n</v>
          </cell>
        </row>
        <row r="21">
          <cell r="D21" t="str">
            <v>1283d</v>
          </cell>
        </row>
        <row r="22">
          <cell r="D22" t="str">
            <v>1288n</v>
          </cell>
        </row>
        <row r="23">
          <cell r="D23" t="str">
            <v>1288d</v>
          </cell>
        </row>
        <row r="24">
          <cell r="D24" t="str">
            <v>1281t</v>
          </cell>
        </row>
        <row r="25">
          <cell r="D25" t="str">
            <v>1288t</v>
          </cell>
        </row>
        <row r="26">
          <cell r="D26" t="str">
            <v>131an</v>
          </cell>
        </row>
        <row r="27">
          <cell r="D27" t="str">
            <v>131ad</v>
          </cell>
        </row>
        <row r="28">
          <cell r="D28" t="str">
            <v>131bn</v>
          </cell>
        </row>
        <row r="29">
          <cell r="D29" t="str">
            <v>131bd</v>
          </cell>
        </row>
        <row r="30">
          <cell r="D30" t="str">
            <v>1331a</v>
          </cell>
        </row>
        <row r="31">
          <cell r="D31" t="str">
            <v>1331b</v>
          </cell>
        </row>
        <row r="32">
          <cell r="D32" t="str">
            <v>1332a</v>
          </cell>
        </row>
        <row r="33">
          <cell r="D33" t="str">
            <v>1332b</v>
          </cell>
        </row>
        <row r="34">
          <cell r="D34" t="str">
            <v>1361</v>
          </cell>
        </row>
        <row r="35">
          <cell r="D35" t="str">
            <v>1362n</v>
          </cell>
        </row>
        <row r="36">
          <cell r="D36" t="str">
            <v>1362d</v>
          </cell>
        </row>
        <row r="37">
          <cell r="D37" t="str">
            <v>1363n</v>
          </cell>
        </row>
        <row r="38">
          <cell r="D38" t="str">
            <v>1363d</v>
          </cell>
        </row>
        <row r="39">
          <cell r="D39" t="str">
            <v>1368n</v>
          </cell>
        </row>
        <row r="40">
          <cell r="D40" t="str">
            <v>1368d</v>
          </cell>
        </row>
        <row r="41">
          <cell r="D41" t="str">
            <v>1381</v>
          </cell>
        </row>
        <row r="42">
          <cell r="D42" t="str">
            <v>1385an</v>
          </cell>
        </row>
        <row r="43">
          <cell r="D43" t="str">
            <v>1385ad</v>
          </cell>
        </row>
        <row r="44">
          <cell r="D44" t="str">
            <v>1385bn</v>
          </cell>
        </row>
        <row r="45">
          <cell r="D45" t="str">
            <v>1385bd</v>
          </cell>
        </row>
        <row r="46">
          <cell r="D46" t="str">
            <v>1388an</v>
          </cell>
        </row>
        <row r="47">
          <cell r="D47" t="str">
            <v>1388bn</v>
          </cell>
        </row>
        <row r="48">
          <cell r="D48" t="str">
            <v>1388ad</v>
          </cell>
        </row>
        <row r="49">
          <cell r="D49" t="str">
            <v>1388bd</v>
          </cell>
        </row>
        <row r="50">
          <cell r="D50" t="str">
            <v>13881an</v>
          </cell>
        </row>
        <row r="51">
          <cell r="D51" t="str">
            <v>141n</v>
          </cell>
        </row>
        <row r="52">
          <cell r="D52" t="str">
            <v>141d</v>
          </cell>
        </row>
        <row r="53">
          <cell r="D53" t="str">
            <v>151</v>
          </cell>
        </row>
        <row r="54">
          <cell r="D54" t="str">
            <v>152</v>
          </cell>
        </row>
        <row r="55">
          <cell r="D55" t="str">
            <v>153</v>
          </cell>
        </row>
        <row r="56">
          <cell r="D56" t="str">
            <v>1531</v>
          </cell>
        </row>
        <row r="57">
          <cell r="D57" t="str">
            <v>1532</v>
          </cell>
        </row>
        <row r="58">
          <cell r="D58" t="str">
            <v>1533</v>
          </cell>
        </row>
        <row r="59">
          <cell r="D59" t="str">
            <v>1534n</v>
          </cell>
        </row>
        <row r="60">
          <cell r="D60" t="str">
            <v>1534d</v>
          </cell>
        </row>
        <row r="61">
          <cell r="D61" t="str">
            <v>154n</v>
          </cell>
        </row>
        <row r="62">
          <cell r="D62" t="str">
            <v>154d</v>
          </cell>
        </row>
        <row r="63">
          <cell r="D63" t="str">
            <v>155</v>
          </cell>
        </row>
        <row r="64">
          <cell r="D64" t="str">
            <v>1551</v>
          </cell>
        </row>
        <row r="65">
          <cell r="D65" t="str">
            <v>1557</v>
          </cell>
        </row>
        <row r="66">
          <cell r="D66" t="str">
            <v>1561</v>
          </cell>
        </row>
        <row r="67">
          <cell r="D67" t="str">
            <v>1562</v>
          </cell>
        </row>
        <row r="68">
          <cell r="D68" t="str">
            <v>1567</v>
          </cell>
        </row>
        <row r="69">
          <cell r="D69" t="str">
            <v>157</v>
          </cell>
        </row>
        <row r="70">
          <cell r="D70" t="str">
            <v>158</v>
          </cell>
        </row>
        <row r="71">
          <cell r="D71" t="str">
            <v>1611</v>
          </cell>
        </row>
        <row r="72">
          <cell r="D72" t="str">
            <v>1612</v>
          </cell>
        </row>
        <row r="73">
          <cell r="D73" t="str">
            <v>171a</v>
          </cell>
        </row>
        <row r="74">
          <cell r="D74" t="str">
            <v>171b</v>
          </cell>
        </row>
        <row r="75">
          <cell r="D75" t="str">
            <v>2111</v>
          </cell>
        </row>
        <row r="76">
          <cell r="D76" t="str">
            <v>2112</v>
          </cell>
        </row>
        <row r="77">
          <cell r="D77" t="str">
            <v>2113</v>
          </cell>
        </row>
        <row r="78">
          <cell r="D78" t="str">
            <v>2114</v>
          </cell>
        </row>
        <row r="79">
          <cell r="D79" t="str">
            <v>2115</v>
          </cell>
        </row>
        <row r="80">
          <cell r="D80" t="str">
            <v>2118</v>
          </cell>
        </row>
        <row r="81">
          <cell r="D81" t="str">
            <v>2121</v>
          </cell>
        </row>
        <row r="82">
          <cell r="D82" t="str">
            <v>21211</v>
          </cell>
        </row>
        <row r="83">
          <cell r="D83" t="str">
            <v>21212</v>
          </cell>
        </row>
        <row r="84">
          <cell r="D84" t="str">
            <v>21213</v>
          </cell>
        </row>
        <row r="85">
          <cell r="D85" t="str">
            <v>21214</v>
          </cell>
        </row>
        <row r="86">
          <cell r="D86" t="str">
            <v>2122</v>
          </cell>
        </row>
        <row r="87">
          <cell r="D87" t="str">
            <v>2131</v>
          </cell>
        </row>
        <row r="88">
          <cell r="D88" t="str">
            <v>2132</v>
          </cell>
        </row>
        <row r="89">
          <cell r="D89" t="str">
            <v>2133</v>
          </cell>
        </row>
        <row r="90">
          <cell r="D90" t="str">
            <v>2134</v>
          </cell>
        </row>
        <row r="91">
          <cell r="D91" t="str">
            <v>2135</v>
          </cell>
        </row>
        <row r="92">
          <cell r="D92" t="str">
            <v>2136</v>
          </cell>
        </row>
        <row r="93">
          <cell r="D93" t="str">
            <v>2138</v>
          </cell>
        </row>
        <row r="94">
          <cell r="D94" t="str">
            <v>21411</v>
          </cell>
        </row>
        <row r="95">
          <cell r="D95" t="str">
            <v>21412</v>
          </cell>
        </row>
        <row r="96">
          <cell r="D96" t="str">
            <v>21413</v>
          </cell>
        </row>
        <row r="97">
          <cell r="D97" t="str">
            <v>21414</v>
          </cell>
        </row>
        <row r="98">
          <cell r="D98" t="str">
            <v>21415</v>
          </cell>
        </row>
        <row r="99">
          <cell r="D99" t="str">
            <v>21418</v>
          </cell>
        </row>
        <row r="100">
          <cell r="D100" t="str">
            <v>21421</v>
          </cell>
        </row>
        <row r="101">
          <cell r="D101" t="str">
            <v>214211</v>
          </cell>
        </row>
        <row r="102">
          <cell r="D102" t="str">
            <v>214212</v>
          </cell>
        </row>
        <row r="103">
          <cell r="D103" t="str">
            <v>214213</v>
          </cell>
        </row>
        <row r="104">
          <cell r="D104" t="str">
            <v>214214</v>
          </cell>
        </row>
        <row r="105">
          <cell r="D105" t="str">
            <v>21422</v>
          </cell>
        </row>
        <row r="106">
          <cell r="D106" t="str">
            <v>21431</v>
          </cell>
        </row>
        <row r="107">
          <cell r="D107" t="str">
            <v>21432</v>
          </cell>
        </row>
        <row r="108">
          <cell r="D108" t="str">
            <v>21433</v>
          </cell>
        </row>
        <row r="109">
          <cell r="D109" t="str">
            <v>21434</v>
          </cell>
        </row>
        <row r="110">
          <cell r="D110" t="str">
            <v>21435</v>
          </cell>
        </row>
        <row r="111">
          <cell r="D111" t="str">
            <v>21436</v>
          </cell>
        </row>
        <row r="112">
          <cell r="D112" t="str">
            <v>21438</v>
          </cell>
        </row>
        <row r="113">
          <cell r="D113" t="str">
            <v>2147</v>
          </cell>
        </row>
        <row r="114">
          <cell r="D114" t="str">
            <v>217</v>
          </cell>
        </row>
        <row r="115">
          <cell r="D115" t="str">
            <v>221</v>
          </cell>
        </row>
        <row r="116">
          <cell r="D116" t="str">
            <v>222</v>
          </cell>
        </row>
        <row r="117">
          <cell r="D117" t="str">
            <v>2281</v>
          </cell>
        </row>
        <row r="118">
          <cell r="D118" t="str">
            <v>2288n</v>
          </cell>
        </row>
        <row r="119">
          <cell r="D119" t="str">
            <v>2288d</v>
          </cell>
        </row>
        <row r="120">
          <cell r="D120" t="str">
            <v>229</v>
          </cell>
        </row>
        <row r="121">
          <cell r="D121" t="str">
            <v>2291</v>
          </cell>
        </row>
        <row r="122">
          <cell r="D122" t="str">
            <v>2292</v>
          </cell>
        </row>
        <row r="123">
          <cell r="D123" t="str">
            <v>2293n</v>
          </cell>
        </row>
        <row r="124">
          <cell r="D124" t="str">
            <v>2293d</v>
          </cell>
        </row>
        <row r="125">
          <cell r="D125" t="str">
            <v>2294n</v>
          </cell>
        </row>
        <row r="126">
          <cell r="D126" t="str">
            <v>2294d153</v>
          </cell>
        </row>
        <row r="127">
          <cell r="D127" t="str">
            <v>2294d154</v>
          </cell>
        </row>
        <row r="128">
          <cell r="D128" t="str">
            <v>2411</v>
          </cell>
        </row>
        <row r="129">
          <cell r="D129" t="str">
            <v>2412</v>
          </cell>
        </row>
        <row r="130">
          <cell r="D130" t="str">
            <v>2413</v>
          </cell>
        </row>
        <row r="131">
          <cell r="D131" t="str">
            <v>2421</v>
          </cell>
        </row>
        <row r="132">
          <cell r="D132" t="str">
            <v>2422</v>
          </cell>
        </row>
        <row r="133">
          <cell r="D133" t="str">
            <v>2423</v>
          </cell>
        </row>
        <row r="134">
          <cell r="D134" t="str">
            <v>2424</v>
          </cell>
        </row>
        <row r="135">
          <cell r="D135" t="str">
            <v>2425</v>
          </cell>
        </row>
        <row r="136">
          <cell r="D136" t="str">
            <v>2426</v>
          </cell>
        </row>
        <row r="137">
          <cell r="D137" t="str">
            <v>2427</v>
          </cell>
        </row>
        <row r="138">
          <cell r="D138" t="str">
            <v>2431</v>
          </cell>
        </row>
        <row r="139">
          <cell r="D139" t="str">
            <v>2432</v>
          </cell>
        </row>
        <row r="140">
          <cell r="D140" t="str">
            <v>2433</v>
          </cell>
        </row>
        <row r="141">
          <cell r="D141" t="str">
            <v>2434</v>
          </cell>
        </row>
        <row r="142">
          <cell r="D142" t="str">
            <v>244</v>
          </cell>
        </row>
        <row r="143">
          <cell r="D143" t="str">
            <v>244n</v>
          </cell>
        </row>
        <row r="144">
          <cell r="D144" t="str">
            <v>244d</v>
          </cell>
        </row>
        <row r="145">
          <cell r="D145" t="str">
            <v>331an</v>
          </cell>
        </row>
        <row r="146">
          <cell r="D146" t="str">
            <v>331ad</v>
          </cell>
        </row>
        <row r="147">
          <cell r="D147" t="str">
            <v>331bn</v>
          </cell>
        </row>
        <row r="148">
          <cell r="D148" t="str">
            <v>331bd</v>
          </cell>
        </row>
        <row r="149">
          <cell r="D149" t="str">
            <v>33311a</v>
          </cell>
        </row>
        <row r="150">
          <cell r="D150" t="str">
            <v>33311b</v>
          </cell>
        </row>
        <row r="151">
          <cell r="D151" t="str">
            <v>33312a</v>
          </cell>
        </row>
        <row r="152">
          <cell r="D152" t="str">
            <v>33312b</v>
          </cell>
        </row>
        <row r="153">
          <cell r="D153" t="str">
            <v>3332a</v>
          </cell>
        </row>
        <row r="154">
          <cell r="D154" t="str">
            <v>3332b</v>
          </cell>
        </row>
        <row r="155">
          <cell r="D155" t="str">
            <v>3333a</v>
          </cell>
        </row>
        <row r="156">
          <cell r="D156" t="str">
            <v>3333b</v>
          </cell>
        </row>
        <row r="157">
          <cell r="D157" t="str">
            <v>3334a</v>
          </cell>
        </row>
        <row r="158">
          <cell r="D158" t="str">
            <v>3334b</v>
          </cell>
        </row>
        <row r="159">
          <cell r="D159" t="str">
            <v>3335a</v>
          </cell>
        </row>
        <row r="160">
          <cell r="D160" t="str">
            <v>3335b</v>
          </cell>
        </row>
        <row r="161">
          <cell r="D161" t="str">
            <v>3336a</v>
          </cell>
        </row>
        <row r="162">
          <cell r="D162" t="str">
            <v>3336b</v>
          </cell>
        </row>
        <row r="163">
          <cell r="D163" t="str">
            <v>3337a</v>
          </cell>
        </row>
        <row r="164">
          <cell r="D164" t="str">
            <v>3337b</v>
          </cell>
        </row>
        <row r="165">
          <cell r="D165" t="str">
            <v>3338a1</v>
          </cell>
        </row>
        <row r="166">
          <cell r="D166" t="str">
            <v>3338a2</v>
          </cell>
        </row>
        <row r="167">
          <cell r="D167" t="str">
            <v>3338b1</v>
          </cell>
        </row>
        <row r="168">
          <cell r="D168" t="str">
            <v>3338b2</v>
          </cell>
        </row>
        <row r="169">
          <cell r="D169" t="str">
            <v>3339a1</v>
          </cell>
        </row>
        <row r="170">
          <cell r="D170" t="str">
            <v>3339a2</v>
          </cell>
        </row>
        <row r="171">
          <cell r="D171" t="str">
            <v>3339b1</v>
          </cell>
        </row>
        <row r="172">
          <cell r="D172" t="str">
            <v>3339b2</v>
          </cell>
        </row>
        <row r="173">
          <cell r="D173" t="str">
            <v>3341an</v>
          </cell>
        </row>
        <row r="174">
          <cell r="D174" t="str">
            <v>3341ad</v>
          </cell>
        </row>
        <row r="175">
          <cell r="D175" t="str">
            <v>3341b</v>
          </cell>
        </row>
        <row r="176">
          <cell r="D176" t="str">
            <v>3348an</v>
          </cell>
        </row>
        <row r="177">
          <cell r="D177" t="str">
            <v>3348ad</v>
          </cell>
        </row>
        <row r="178">
          <cell r="D178" t="str">
            <v>3348b</v>
          </cell>
        </row>
        <row r="179">
          <cell r="D179" t="str">
            <v>335n</v>
          </cell>
        </row>
        <row r="180">
          <cell r="D180" t="str">
            <v>335d</v>
          </cell>
        </row>
        <row r="181">
          <cell r="D181" t="str">
            <v>3361</v>
          </cell>
        </row>
        <row r="182">
          <cell r="D182" t="str">
            <v>3362n</v>
          </cell>
        </row>
        <row r="183">
          <cell r="D183" t="str">
            <v>3362d</v>
          </cell>
        </row>
        <row r="184">
          <cell r="D184" t="str">
            <v>3363n</v>
          </cell>
        </row>
        <row r="185">
          <cell r="D185" t="str">
            <v>3363d</v>
          </cell>
        </row>
        <row r="186">
          <cell r="D186" t="str">
            <v>3368n</v>
          </cell>
        </row>
        <row r="187">
          <cell r="D187" t="str">
            <v>3368d</v>
          </cell>
        </row>
        <row r="188">
          <cell r="D188" t="str">
            <v>337a</v>
          </cell>
        </row>
        <row r="189">
          <cell r="D189" t="str">
            <v>337b</v>
          </cell>
        </row>
        <row r="190">
          <cell r="D190" t="str">
            <v>3381</v>
          </cell>
        </row>
        <row r="191">
          <cell r="D191" t="str">
            <v>3382a</v>
          </cell>
        </row>
        <row r="192">
          <cell r="D192" t="str">
            <v>3382b</v>
          </cell>
        </row>
        <row r="193">
          <cell r="D193" t="str">
            <v>3383a</v>
          </cell>
        </row>
        <row r="194">
          <cell r="D194" t="str">
            <v>3383b</v>
          </cell>
        </row>
        <row r="195">
          <cell r="D195" t="str">
            <v>3384a</v>
          </cell>
        </row>
        <row r="196">
          <cell r="D196" t="str">
            <v>3384b</v>
          </cell>
        </row>
        <row r="197">
          <cell r="D197" t="str">
            <v>3385a</v>
          </cell>
        </row>
        <row r="198">
          <cell r="D198" t="str">
            <v>3385b</v>
          </cell>
        </row>
        <row r="199">
          <cell r="D199" t="str">
            <v>3387an</v>
          </cell>
        </row>
        <row r="200">
          <cell r="D200" t="str">
            <v>3387ad</v>
          </cell>
        </row>
        <row r="201">
          <cell r="D201" t="str">
            <v>3387bn</v>
          </cell>
        </row>
        <row r="202">
          <cell r="D202" t="str">
            <v>3387bd</v>
          </cell>
        </row>
        <row r="203">
          <cell r="D203" t="str">
            <v>3388an</v>
          </cell>
        </row>
        <row r="204">
          <cell r="D204" t="str">
            <v>3388ad</v>
          </cell>
        </row>
        <row r="205">
          <cell r="D205" t="str">
            <v>3388bn</v>
          </cell>
        </row>
        <row r="206">
          <cell r="D206" t="str">
            <v>3388bd</v>
          </cell>
        </row>
        <row r="207">
          <cell r="D207" t="str">
            <v>3386a</v>
          </cell>
        </row>
        <row r="208">
          <cell r="D208" t="str">
            <v>3386b</v>
          </cell>
        </row>
        <row r="209">
          <cell r="D209" t="str">
            <v>3411n</v>
          </cell>
        </row>
        <row r="210">
          <cell r="D210" t="str">
            <v>3411d</v>
          </cell>
        </row>
        <row r="211">
          <cell r="D211" t="str">
            <v>3412n</v>
          </cell>
        </row>
        <row r="212">
          <cell r="D212" t="str">
            <v>3412d</v>
          </cell>
        </row>
        <row r="213">
          <cell r="D213" t="str">
            <v>3431</v>
          </cell>
        </row>
        <row r="214">
          <cell r="D214" t="str">
            <v>34311n</v>
          </cell>
        </row>
        <row r="215">
          <cell r="D215" t="str">
            <v>34311d</v>
          </cell>
        </row>
        <row r="216">
          <cell r="D216" t="str">
            <v>34312</v>
          </cell>
        </row>
        <row r="217">
          <cell r="D217" t="str">
            <v>34313</v>
          </cell>
        </row>
        <row r="218">
          <cell r="D218" t="str">
            <v>3432</v>
          </cell>
        </row>
        <row r="219">
          <cell r="D219" t="str">
            <v>344n</v>
          </cell>
        </row>
        <row r="220">
          <cell r="D220" t="str">
            <v>344d</v>
          </cell>
        </row>
        <row r="221">
          <cell r="D221" t="str">
            <v>3471</v>
          </cell>
        </row>
        <row r="222">
          <cell r="D222" t="str">
            <v>3472</v>
          </cell>
        </row>
        <row r="223">
          <cell r="D223" t="str">
            <v>3521n</v>
          </cell>
        </row>
        <row r="224">
          <cell r="D224" t="str">
            <v>3521d</v>
          </cell>
        </row>
        <row r="225">
          <cell r="D225" t="str">
            <v>3522n</v>
          </cell>
        </row>
        <row r="226">
          <cell r="D226" t="str">
            <v>3522d</v>
          </cell>
        </row>
        <row r="227">
          <cell r="D227" t="str">
            <v>3523n</v>
          </cell>
        </row>
        <row r="228">
          <cell r="D228" t="str">
            <v>3523d</v>
          </cell>
        </row>
        <row r="229">
          <cell r="D229" t="str">
            <v>3524n</v>
          </cell>
        </row>
        <row r="230">
          <cell r="D230" t="str">
            <v>3524d</v>
          </cell>
        </row>
        <row r="231">
          <cell r="D231" t="str">
            <v>3531</v>
          </cell>
        </row>
        <row r="232">
          <cell r="D232" t="str">
            <v>3532</v>
          </cell>
        </row>
        <row r="233">
          <cell r="D233" t="str">
            <v>3533</v>
          </cell>
        </row>
        <row r="234">
          <cell r="D234" t="str">
            <v>3534</v>
          </cell>
        </row>
        <row r="235">
          <cell r="D235" t="str">
            <v>3561</v>
          </cell>
        </row>
        <row r="236">
          <cell r="D236" t="str">
            <v>3562</v>
          </cell>
        </row>
        <row r="237">
          <cell r="D237" t="str">
            <v>357</v>
          </cell>
        </row>
        <row r="238">
          <cell r="D238" t="str">
            <v>4111</v>
          </cell>
        </row>
        <row r="239">
          <cell r="D239" t="str">
            <v>41111</v>
          </cell>
        </row>
        <row r="240">
          <cell r="D240" t="str">
            <v>411121</v>
          </cell>
        </row>
        <row r="241">
          <cell r="D241" t="str">
            <v>411122</v>
          </cell>
        </row>
        <row r="242">
          <cell r="D242" t="str">
            <v>4112</v>
          </cell>
        </row>
        <row r="243">
          <cell r="D243" t="str">
            <v>4113</v>
          </cell>
        </row>
        <row r="244">
          <cell r="D244" t="str">
            <v>4118</v>
          </cell>
        </row>
        <row r="245">
          <cell r="D245" t="str">
            <v>412</v>
          </cell>
        </row>
        <row r="246">
          <cell r="D246" t="str">
            <v>4131</v>
          </cell>
        </row>
        <row r="247">
          <cell r="D247" t="str">
            <v>4132</v>
          </cell>
        </row>
        <row r="248">
          <cell r="D248" t="str">
            <v>414</v>
          </cell>
        </row>
        <row r="249">
          <cell r="D249" t="str">
            <v>417</v>
          </cell>
        </row>
        <row r="250">
          <cell r="D250" t="str">
            <v>418</v>
          </cell>
        </row>
        <row r="251">
          <cell r="D251" t="str">
            <v>419</v>
          </cell>
        </row>
        <row r="252">
          <cell r="D252" t="str">
            <v>4211</v>
          </cell>
        </row>
        <row r="253">
          <cell r="D253" t="str">
            <v>4212</v>
          </cell>
        </row>
        <row r="254">
          <cell r="D254" t="str">
            <v>441</v>
          </cell>
        </row>
        <row r="255">
          <cell r="D255" t="str">
            <v>4611</v>
          </cell>
        </row>
        <row r="256">
          <cell r="D256" t="str">
            <v>4612</v>
          </cell>
        </row>
        <row r="257">
          <cell r="D257" t="str">
            <v>466</v>
          </cell>
        </row>
        <row r="258">
          <cell r="D258" t="str">
            <v>269</v>
          </cell>
        </row>
        <row r="259">
          <cell r="D259" t="str">
            <v>429</v>
          </cell>
        </row>
        <row r="260">
          <cell r="D260" t="str">
            <v>CT24</v>
          </cell>
        </row>
        <row r="261">
          <cell r="D261" t="str">
            <v>CT60</v>
          </cell>
        </row>
        <row r="262">
          <cell r="D262" t="str">
            <v>CT61</v>
          </cell>
        </row>
        <row r="263">
          <cell r="D263" t="str">
            <v>CT62</v>
          </cell>
        </row>
        <row r="264">
          <cell r="D264" t="str">
            <v>5111</v>
          </cell>
        </row>
        <row r="265">
          <cell r="D265" t="str">
            <v>5112</v>
          </cell>
        </row>
        <row r="266">
          <cell r="D266" t="str">
            <v>5113</v>
          </cell>
        </row>
        <row r="267">
          <cell r="D267" t="str">
            <v>5114</v>
          </cell>
        </row>
        <row r="268">
          <cell r="D268" t="str">
            <v>5117</v>
          </cell>
        </row>
        <row r="269">
          <cell r="D269" t="str">
            <v>5118</v>
          </cell>
        </row>
        <row r="270">
          <cell r="D270" t="str">
            <v>5151</v>
          </cell>
        </row>
        <row r="271">
          <cell r="D271" t="str">
            <v>5152</v>
          </cell>
        </row>
        <row r="272">
          <cell r="D272" t="str">
            <v>5153</v>
          </cell>
        </row>
        <row r="273">
          <cell r="D273" t="str">
            <v>5154</v>
          </cell>
        </row>
        <row r="274">
          <cell r="D274" t="str">
            <v>5155</v>
          </cell>
        </row>
        <row r="275">
          <cell r="D275" t="str">
            <v>5156</v>
          </cell>
        </row>
        <row r="276">
          <cell r="D276" t="str">
            <v>5157</v>
          </cell>
        </row>
        <row r="277">
          <cell r="D277" t="str">
            <v>5158</v>
          </cell>
        </row>
        <row r="278">
          <cell r="D278" t="str">
            <v>5211</v>
          </cell>
        </row>
        <row r="279">
          <cell r="D279" t="str">
            <v>5213</v>
          </cell>
        </row>
        <row r="280">
          <cell r="D280" t="str">
            <v>5212</v>
          </cell>
        </row>
        <row r="281">
          <cell r="D281" t="str">
            <v>VAT</v>
          </cell>
        </row>
        <row r="282">
          <cell r="D282" t="str">
            <v>TTDB</v>
          </cell>
        </row>
        <row r="283">
          <cell r="D283" t="str">
            <v>TXK</v>
          </cell>
        </row>
        <row r="284">
          <cell r="D284" t="str">
            <v>6111</v>
          </cell>
        </row>
        <row r="285">
          <cell r="D285" t="str">
            <v>6112</v>
          </cell>
        </row>
        <row r="286">
          <cell r="D286" t="str">
            <v>621</v>
          </cell>
        </row>
        <row r="287">
          <cell r="D287" t="str">
            <v>622</v>
          </cell>
        </row>
        <row r="288">
          <cell r="D288" t="str">
            <v>623</v>
          </cell>
        </row>
        <row r="289">
          <cell r="D289" t="str">
            <v>6231</v>
          </cell>
        </row>
        <row r="290">
          <cell r="D290" t="str">
            <v>6232</v>
          </cell>
        </row>
        <row r="291">
          <cell r="D291" t="str">
            <v>6233</v>
          </cell>
        </row>
        <row r="292">
          <cell r="D292" t="str">
            <v>6234</v>
          </cell>
        </row>
        <row r="293">
          <cell r="D293" t="str">
            <v>6237</v>
          </cell>
        </row>
        <row r="294">
          <cell r="D294" t="str">
            <v>6238</v>
          </cell>
        </row>
        <row r="295">
          <cell r="D295" t="str">
            <v>627</v>
          </cell>
        </row>
        <row r="296">
          <cell r="D296" t="str">
            <v>6271</v>
          </cell>
        </row>
        <row r="297">
          <cell r="D297" t="str">
            <v>6272</v>
          </cell>
        </row>
        <row r="298">
          <cell r="D298" t="str">
            <v>6273</v>
          </cell>
        </row>
        <row r="299">
          <cell r="D299" t="str">
            <v>6274</v>
          </cell>
        </row>
        <row r="300">
          <cell r="D300" t="str">
            <v>6277</v>
          </cell>
        </row>
        <row r="301">
          <cell r="D301" t="str">
            <v>6278</v>
          </cell>
        </row>
        <row r="302">
          <cell r="D302" t="str">
            <v>6321</v>
          </cell>
        </row>
        <row r="303">
          <cell r="D303" t="str">
            <v>6322</v>
          </cell>
        </row>
        <row r="304">
          <cell r="D304" t="str">
            <v>6323</v>
          </cell>
        </row>
        <row r="305">
          <cell r="D305" t="str">
            <v>6324</v>
          </cell>
        </row>
        <row r="306">
          <cell r="D306" t="str">
            <v>6325</v>
          </cell>
        </row>
        <row r="307">
          <cell r="D307" t="str">
            <v>6326</v>
          </cell>
        </row>
        <row r="308">
          <cell r="D308" t="str">
            <v>6327</v>
          </cell>
        </row>
        <row r="309">
          <cell r="D309" t="str">
            <v>6328</v>
          </cell>
        </row>
        <row r="310">
          <cell r="D310" t="str">
            <v>6329</v>
          </cell>
        </row>
        <row r="311">
          <cell r="D311" t="str">
            <v>6351</v>
          </cell>
        </row>
        <row r="312">
          <cell r="D312" t="str">
            <v>6352</v>
          </cell>
        </row>
        <row r="313">
          <cell r="D313" t="str">
            <v>6353</v>
          </cell>
        </row>
        <row r="314">
          <cell r="D314" t="str">
            <v>6354</v>
          </cell>
        </row>
        <row r="315">
          <cell r="D315" t="str">
            <v>6355</v>
          </cell>
        </row>
        <row r="316">
          <cell r="D316" t="str">
            <v>6356</v>
          </cell>
        </row>
        <row r="317">
          <cell r="D317" t="str">
            <v>6357</v>
          </cell>
        </row>
        <row r="318">
          <cell r="D318" t="str">
            <v>6358</v>
          </cell>
        </row>
        <row r="319">
          <cell r="D319" t="str">
            <v>641</v>
          </cell>
        </row>
        <row r="320">
          <cell r="D320" t="str">
            <v>6411</v>
          </cell>
        </row>
        <row r="321">
          <cell r="D321" t="str">
            <v>6412</v>
          </cell>
        </row>
        <row r="322">
          <cell r="D322" t="str">
            <v>6413</v>
          </cell>
        </row>
        <row r="323">
          <cell r="D323" t="str">
            <v>6414</v>
          </cell>
        </row>
        <row r="324">
          <cell r="D324" t="str">
            <v>6415</v>
          </cell>
        </row>
        <row r="325">
          <cell r="D325" t="str">
            <v>6417</v>
          </cell>
        </row>
        <row r="326">
          <cell r="D326" t="str">
            <v>6418</v>
          </cell>
        </row>
        <row r="327">
          <cell r="D327" t="str">
            <v>642</v>
          </cell>
        </row>
        <row r="328">
          <cell r="D328" t="str">
            <v>6421</v>
          </cell>
        </row>
        <row r="329">
          <cell r="D329" t="str">
            <v>6422</v>
          </cell>
        </row>
        <row r="330">
          <cell r="D330" t="str">
            <v>6423</v>
          </cell>
        </row>
        <row r="331">
          <cell r="D331" t="str">
            <v>6424</v>
          </cell>
        </row>
        <row r="332">
          <cell r="D332" t="str">
            <v>6425</v>
          </cell>
        </row>
        <row r="333">
          <cell r="D333" t="str">
            <v>6426</v>
          </cell>
        </row>
        <row r="334">
          <cell r="D334" t="str">
            <v>6427</v>
          </cell>
        </row>
        <row r="335">
          <cell r="D335" t="str">
            <v>6428</v>
          </cell>
        </row>
        <row r="336">
          <cell r="D336" t="str">
            <v>711</v>
          </cell>
        </row>
        <row r="337">
          <cell r="D337" t="str">
            <v>7111</v>
          </cell>
        </row>
        <row r="338">
          <cell r="D338" t="str">
            <v>7112</v>
          </cell>
        </row>
        <row r="339">
          <cell r="D339" t="str">
            <v>7113</v>
          </cell>
        </row>
        <row r="340">
          <cell r="D340" t="str">
            <v>811</v>
          </cell>
        </row>
        <row r="341">
          <cell r="D341" t="str">
            <v>8111</v>
          </cell>
        </row>
        <row r="342">
          <cell r="D342" t="str">
            <v>8112</v>
          </cell>
        </row>
        <row r="343">
          <cell r="D343" t="str">
            <v>8113</v>
          </cell>
        </row>
        <row r="344">
          <cell r="D344" t="str">
            <v>82111</v>
          </cell>
        </row>
        <row r="345">
          <cell r="D345" t="str">
            <v>82112</v>
          </cell>
        </row>
        <row r="346">
          <cell r="D346" t="str">
            <v>82121</v>
          </cell>
        </row>
        <row r="347">
          <cell r="D347" t="str">
            <v>82122</v>
          </cell>
        </row>
        <row r="348">
          <cell r="D348" t="str">
            <v>82123</v>
          </cell>
        </row>
        <row r="349">
          <cell r="D349" t="str">
            <v>82124</v>
          </cell>
        </row>
        <row r="350">
          <cell r="D350" t="str">
            <v>82125</v>
          </cell>
        </row>
        <row r="351">
          <cell r="D351" t="str">
            <v>911</v>
          </cell>
        </row>
        <row r="352">
          <cell r="D352" t="str">
            <v>001</v>
          </cell>
        </row>
        <row r="353">
          <cell r="D353" t="str">
            <v>002</v>
          </cell>
        </row>
        <row r="354">
          <cell r="D354" t="str">
            <v>003</v>
          </cell>
        </row>
        <row r="355">
          <cell r="D355" t="str">
            <v>004</v>
          </cell>
        </row>
        <row r="356">
          <cell r="D356" t="str">
            <v>007</v>
          </cell>
        </row>
        <row r="357">
          <cell r="D357" t="str">
            <v>0071</v>
          </cell>
        </row>
        <row r="358">
          <cell r="D358" t="str">
            <v>0072</v>
          </cell>
        </row>
        <row r="359">
          <cell r="D359" t="str">
            <v>0073</v>
          </cell>
        </row>
        <row r="360">
          <cell r="D360" t="str">
            <v>0074</v>
          </cell>
        </row>
        <row r="361">
          <cell r="D361" t="str">
            <v>0075</v>
          </cell>
        </row>
        <row r="362">
          <cell r="D362" t="str">
            <v>0076</v>
          </cell>
        </row>
        <row r="363">
          <cell r="D363" t="str">
            <v>008</v>
          </cell>
        </row>
        <row r="364">
          <cell r="D364" t="str">
            <v>LC01</v>
          </cell>
        </row>
        <row r="365">
          <cell r="D365" t="str">
            <v>LC02</v>
          </cell>
        </row>
        <row r="366">
          <cell r="D366" t="str">
            <v>LC03</v>
          </cell>
        </row>
        <row r="367">
          <cell r="D367" t="str">
            <v>LC04</v>
          </cell>
        </row>
        <row r="368">
          <cell r="D368" t="str">
            <v>LC05</v>
          </cell>
        </row>
        <row r="369">
          <cell r="D369" t="str">
            <v>LC06</v>
          </cell>
        </row>
        <row r="370">
          <cell r="D370" t="str">
            <v>LC07</v>
          </cell>
        </row>
        <row r="371">
          <cell r="D371" t="str">
            <v>LC21</v>
          </cell>
        </row>
        <row r="372">
          <cell r="D372" t="str">
            <v>LC22</v>
          </cell>
        </row>
        <row r="373">
          <cell r="D373" t="str">
            <v>LC23</v>
          </cell>
        </row>
        <row r="374">
          <cell r="D374" t="str">
            <v>LC24</v>
          </cell>
        </row>
        <row r="375">
          <cell r="D375" t="str">
            <v>LC25</v>
          </cell>
        </row>
        <row r="376">
          <cell r="D376" t="str">
            <v>LC26</v>
          </cell>
        </row>
        <row r="377">
          <cell r="D377" t="str">
            <v>LC27</v>
          </cell>
        </row>
        <row r="378">
          <cell r="D378" t="str">
            <v>LC31</v>
          </cell>
        </row>
        <row r="379">
          <cell r="D379" t="str">
            <v>LC32</v>
          </cell>
        </row>
        <row r="380">
          <cell r="D380" t="str">
            <v>LC33</v>
          </cell>
        </row>
        <row r="381">
          <cell r="D381" t="str">
            <v>LC34</v>
          </cell>
        </row>
        <row r="382">
          <cell r="D382" t="str">
            <v>LC35</v>
          </cell>
        </row>
        <row r="383">
          <cell r="D383" t="str">
            <v>LC36</v>
          </cell>
        </row>
        <row r="384">
          <cell r="D384" t="str">
            <v>LC61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4">
          <cell r="B14" t="str">
            <v>1111</v>
          </cell>
        </row>
        <row r="15">
          <cell r="B15" t="str">
            <v>1112</v>
          </cell>
        </row>
        <row r="16">
          <cell r="B16" t="str">
            <v>1113</v>
          </cell>
        </row>
        <row r="17">
          <cell r="B17" t="str">
            <v>1121</v>
          </cell>
        </row>
        <row r="18">
          <cell r="B18" t="str">
            <v>1122</v>
          </cell>
        </row>
        <row r="19">
          <cell r="B19" t="str">
            <v>1123</v>
          </cell>
        </row>
        <row r="20">
          <cell r="B20" t="str">
            <v>1131</v>
          </cell>
        </row>
        <row r="21">
          <cell r="B21" t="str">
            <v>1132</v>
          </cell>
        </row>
        <row r="23">
          <cell r="B23" t="str">
            <v>1281t</v>
          </cell>
        </row>
        <row r="24">
          <cell r="B24" t="str">
            <v>1288t</v>
          </cell>
        </row>
        <row r="28">
          <cell r="B28" t="str">
            <v>1211</v>
          </cell>
        </row>
        <row r="29">
          <cell r="B29" t="str">
            <v>1212</v>
          </cell>
        </row>
        <row r="30">
          <cell r="B30" t="str">
            <v>1218</v>
          </cell>
        </row>
        <row r="31">
          <cell r="B31" t="str">
            <v>2291</v>
          </cell>
        </row>
        <row r="32">
          <cell r="B32" t="str">
            <v>128</v>
          </cell>
        </row>
        <row r="33">
          <cell r="B33" t="str">
            <v>1281n</v>
          </cell>
        </row>
        <row r="34">
          <cell r="B34" t="str">
            <v>1282n</v>
          </cell>
        </row>
        <row r="35">
          <cell r="B35" t="str">
            <v>1288n</v>
          </cell>
        </row>
        <row r="38">
          <cell r="B38" t="str">
            <v>131an</v>
          </cell>
        </row>
        <row r="39">
          <cell r="B39" t="str">
            <v>331an</v>
          </cell>
        </row>
        <row r="41">
          <cell r="B41" t="str">
            <v>1362n</v>
          </cell>
        </row>
        <row r="42">
          <cell r="B42" t="str">
            <v>1363n</v>
          </cell>
        </row>
        <row r="43">
          <cell r="B43" t="str">
            <v>1368n</v>
          </cell>
        </row>
        <row r="44">
          <cell r="B44" t="str">
            <v>337a</v>
          </cell>
        </row>
        <row r="45">
          <cell r="B45" t="str">
            <v>1283n</v>
          </cell>
        </row>
        <row r="47">
          <cell r="B47" t="str">
            <v>1385an</v>
          </cell>
        </row>
        <row r="48">
          <cell r="B48" t="str">
            <v>13881an</v>
          </cell>
        </row>
        <row r="49">
          <cell r="B49" t="str">
            <v>141n</v>
          </cell>
        </row>
        <row r="50">
          <cell r="B50" t="str">
            <v>244n</v>
          </cell>
        </row>
        <row r="51">
          <cell r="B51" t="str">
            <v>1388an</v>
          </cell>
        </row>
        <row r="52">
          <cell r="B52" t="str">
            <v>3341an</v>
          </cell>
        </row>
        <row r="53">
          <cell r="B53" t="str">
            <v>3348an</v>
          </cell>
        </row>
        <row r="54">
          <cell r="B54" t="str">
            <v>3382a</v>
          </cell>
        </row>
        <row r="55">
          <cell r="B55" t="str">
            <v>3383a</v>
          </cell>
        </row>
        <row r="56">
          <cell r="B56" t="str">
            <v>3384a</v>
          </cell>
        </row>
        <row r="57">
          <cell r="B57" t="str">
            <v>3385a</v>
          </cell>
        </row>
        <row r="58">
          <cell r="B58" t="str">
            <v>3386a</v>
          </cell>
        </row>
        <row r="59">
          <cell r="B59" t="str">
            <v>3387an</v>
          </cell>
        </row>
        <row r="60">
          <cell r="B60" t="str">
            <v>3388an</v>
          </cell>
        </row>
        <row r="61">
          <cell r="B61" t="str">
            <v>2293n</v>
          </cell>
        </row>
        <row r="62">
          <cell r="B62" t="str">
            <v>1381</v>
          </cell>
        </row>
        <row r="66">
          <cell r="B66" t="str">
            <v>151</v>
          </cell>
        </row>
        <row r="67">
          <cell r="B67" t="str">
            <v>152</v>
          </cell>
        </row>
        <row r="68">
          <cell r="B68" t="str">
            <v>153</v>
          </cell>
        </row>
        <row r="69">
          <cell r="B69" t="str">
            <v>1531</v>
          </cell>
        </row>
        <row r="70">
          <cell r="B70" t="str">
            <v>1532</v>
          </cell>
        </row>
        <row r="71">
          <cell r="B71" t="str">
            <v>1533</v>
          </cell>
        </row>
        <row r="72">
          <cell r="B72" t="str">
            <v>1534n</v>
          </cell>
        </row>
        <row r="73">
          <cell r="B73" t="str">
            <v>154n</v>
          </cell>
        </row>
        <row r="74">
          <cell r="B74" t="str">
            <v>155</v>
          </cell>
        </row>
        <row r="75">
          <cell r="B75" t="str">
            <v>1561</v>
          </cell>
        </row>
        <row r="76">
          <cell r="B76" t="str">
            <v>1562</v>
          </cell>
        </row>
        <row r="77">
          <cell r="B77" t="str">
            <v>1567</v>
          </cell>
        </row>
        <row r="78">
          <cell r="B78" t="str">
            <v>157</v>
          </cell>
        </row>
        <row r="79">
          <cell r="B79" t="str">
            <v>158</v>
          </cell>
        </row>
        <row r="80">
          <cell r="B80" t="str">
            <v>2294n</v>
          </cell>
        </row>
        <row r="84">
          <cell r="B84" t="str">
            <v>2421</v>
          </cell>
        </row>
        <row r="85">
          <cell r="B85" t="str">
            <v>2422</v>
          </cell>
        </row>
        <row r="86">
          <cell r="B86" t="str">
            <v>2423</v>
          </cell>
        </row>
        <row r="87">
          <cell r="B87" t="str">
            <v>2424</v>
          </cell>
        </row>
        <row r="89">
          <cell r="B89" t="str">
            <v>1331a</v>
          </cell>
        </row>
        <row r="90">
          <cell r="B90" t="str">
            <v>1332a</v>
          </cell>
        </row>
        <row r="91">
          <cell r="B91" t="str">
            <v>1331b</v>
          </cell>
        </row>
        <row r="92">
          <cell r="B92" t="str">
            <v>1332b</v>
          </cell>
        </row>
        <row r="94">
          <cell r="B94" t="str">
            <v>33311a</v>
          </cell>
        </row>
        <row r="95">
          <cell r="B95" t="str">
            <v>33312a</v>
          </cell>
        </row>
        <row r="96">
          <cell r="B96" t="str">
            <v>3332a</v>
          </cell>
        </row>
        <row r="97">
          <cell r="B97" t="str">
            <v>3333a</v>
          </cell>
        </row>
        <row r="98">
          <cell r="B98" t="str">
            <v>3334a</v>
          </cell>
        </row>
        <row r="99">
          <cell r="B99" t="str">
            <v>3335a</v>
          </cell>
        </row>
        <row r="100">
          <cell r="B100" t="str">
            <v>3336a</v>
          </cell>
        </row>
        <row r="101">
          <cell r="B101" t="str">
            <v>3337a</v>
          </cell>
        </row>
        <row r="102">
          <cell r="B102" t="str">
            <v>3338a1</v>
          </cell>
        </row>
        <row r="103">
          <cell r="B103" t="str">
            <v>3338a2</v>
          </cell>
        </row>
        <row r="104">
          <cell r="B104" t="str">
            <v>3339a1</v>
          </cell>
        </row>
        <row r="105">
          <cell r="B105" t="str">
            <v>3339a2</v>
          </cell>
        </row>
        <row r="106">
          <cell r="B106" t="str">
            <v>171a</v>
          </cell>
        </row>
        <row r="108">
          <cell r="B108" t="str">
            <v>2288n</v>
          </cell>
        </row>
        <row r="113">
          <cell r="B113" t="str">
            <v>131ad</v>
          </cell>
        </row>
        <row r="114">
          <cell r="B114" t="str">
            <v>331ad</v>
          </cell>
        </row>
        <row r="115">
          <cell r="B115" t="str">
            <v>1361</v>
          </cell>
        </row>
        <row r="117">
          <cell r="B117" t="str">
            <v>1362d</v>
          </cell>
        </row>
        <row r="118">
          <cell r="B118" t="str">
            <v>1363d</v>
          </cell>
        </row>
        <row r="119">
          <cell r="B119" t="str">
            <v>1368d</v>
          </cell>
        </row>
        <row r="120">
          <cell r="B120" t="str">
            <v>1283d</v>
          </cell>
        </row>
        <row r="122">
          <cell r="B122" t="str">
            <v>1385ad</v>
          </cell>
        </row>
        <row r="123">
          <cell r="B123" t="str">
            <v>1388ad</v>
          </cell>
        </row>
        <row r="124">
          <cell r="B124" t="str">
            <v>3341ad</v>
          </cell>
        </row>
        <row r="125">
          <cell r="B125" t="str">
            <v>3348ad</v>
          </cell>
        </row>
        <row r="126">
          <cell r="B126" t="str">
            <v>3387ad</v>
          </cell>
        </row>
        <row r="127">
          <cell r="B127" t="str">
            <v>3388ad</v>
          </cell>
        </row>
        <row r="128">
          <cell r="B128" t="str">
            <v>141d</v>
          </cell>
        </row>
        <row r="129">
          <cell r="B129" t="str">
            <v>244d</v>
          </cell>
        </row>
        <row r="130">
          <cell r="B130" t="str">
            <v>2293d</v>
          </cell>
        </row>
        <row r="135">
          <cell r="B135" t="str">
            <v>2111</v>
          </cell>
        </row>
        <row r="136">
          <cell r="B136" t="str">
            <v>2112</v>
          </cell>
        </row>
        <row r="137">
          <cell r="B137" t="str">
            <v>2113</v>
          </cell>
        </row>
        <row r="138">
          <cell r="B138" t="str">
            <v>2114</v>
          </cell>
        </row>
        <row r="139">
          <cell r="B139" t="str">
            <v>2115</v>
          </cell>
        </row>
        <row r="140">
          <cell r="B140" t="str">
            <v>2118</v>
          </cell>
        </row>
        <row r="142">
          <cell r="B142" t="str">
            <v>21411</v>
          </cell>
        </row>
        <row r="143">
          <cell r="B143" t="str">
            <v>21412</v>
          </cell>
        </row>
        <row r="144">
          <cell r="B144" t="str">
            <v>21413</v>
          </cell>
        </row>
        <row r="145">
          <cell r="B145" t="str">
            <v>21414</v>
          </cell>
        </row>
        <row r="146">
          <cell r="B146" t="str">
            <v>21415</v>
          </cell>
        </row>
        <row r="147">
          <cell r="B147" t="str">
            <v>21418</v>
          </cell>
        </row>
        <row r="150">
          <cell r="B150" t="str">
            <v>21211</v>
          </cell>
        </row>
        <row r="151">
          <cell r="B151" t="str">
            <v>21212</v>
          </cell>
        </row>
        <row r="152">
          <cell r="B152" t="str">
            <v>21213</v>
          </cell>
        </row>
        <row r="153">
          <cell r="B153" t="str">
            <v>21214</v>
          </cell>
        </row>
        <row r="154">
          <cell r="B154" t="str">
            <v>2122</v>
          </cell>
        </row>
        <row r="156">
          <cell r="B156" t="str">
            <v>214211</v>
          </cell>
        </row>
        <row r="157">
          <cell r="B157" t="str">
            <v>214212</v>
          </cell>
        </row>
        <row r="158">
          <cell r="B158" t="str">
            <v>214213</v>
          </cell>
        </row>
        <row r="159">
          <cell r="B159" t="str">
            <v>214214</v>
          </cell>
        </row>
        <row r="160">
          <cell r="B160" t="str">
            <v>21422</v>
          </cell>
        </row>
        <row r="163">
          <cell r="B163" t="str">
            <v>2131</v>
          </cell>
        </row>
        <row r="164">
          <cell r="B164" t="str">
            <v>2132</v>
          </cell>
        </row>
        <row r="165">
          <cell r="B165" t="str">
            <v>2133</v>
          </cell>
        </row>
        <row r="166">
          <cell r="B166" t="str">
            <v>2134</v>
          </cell>
        </row>
        <row r="167">
          <cell r="B167" t="str">
            <v>2135</v>
          </cell>
        </row>
        <row r="168">
          <cell r="B168" t="str">
            <v>2136</v>
          </cell>
        </row>
        <row r="169">
          <cell r="B169" t="str">
            <v>2138</v>
          </cell>
        </row>
        <row r="171">
          <cell r="B171" t="str">
            <v>21431</v>
          </cell>
        </row>
        <row r="172">
          <cell r="B172" t="str">
            <v>21432</v>
          </cell>
        </row>
        <row r="173">
          <cell r="B173" t="str">
            <v>21433</v>
          </cell>
        </row>
        <row r="174">
          <cell r="B174" t="str">
            <v>21434</v>
          </cell>
        </row>
        <row r="175">
          <cell r="B175" t="str">
            <v>21435</v>
          </cell>
        </row>
        <row r="176">
          <cell r="B176" t="str">
            <v>21436</v>
          </cell>
        </row>
        <row r="177">
          <cell r="B177" t="str">
            <v>21438</v>
          </cell>
        </row>
        <row r="180">
          <cell r="B180" t="str">
            <v>217</v>
          </cell>
        </row>
        <row r="181">
          <cell r="B181" t="str">
            <v>2147</v>
          </cell>
        </row>
        <row r="185">
          <cell r="B185" t="str">
            <v>154d</v>
          </cell>
        </row>
        <row r="186">
          <cell r="B186" t="str">
            <v>2294d154</v>
          </cell>
        </row>
        <row r="188">
          <cell r="B188" t="str">
            <v>2411</v>
          </cell>
        </row>
        <row r="189">
          <cell r="B189" t="str">
            <v>2412</v>
          </cell>
        </row>
        <row r="190">
          <cell r="B190" t="str">
            <v>2413</v>
          </cell>
        </row>
        <row r="193">
          <cell r="B193" t="str">
            <v>221</v>
          </cell>
        </row>
        <row r="194">
          <cell r="B194" t="str">
            <v>222</v>
          </cell>
        </row>
        <row r="196">
          <cell r="B196" t="str">
            <v>2281</v>
          </cell>
        </row>
        <row r="197">
          <cell r="B197" t="str">
            <v>2292</v>
          </cell>
        </row>
        <row r="199">
          <cell r="B199" t="str">
            <v>1281d</v>
          </cell>
        </row>
        <row r="200">
          <cell r="B200" t="str">
            <v>1282d</v>
          </cell>
        </row>
        <row r="201">
          <cell r="B201" t="str">
            <v>1288d</v>
          </cell>
        </row>
        <row r="205">
          <cell r="B205" t="str">
            <v>2425</v>
          </cell>
        </row>
        <row r="206">
          <cell r="B206" t="str">
            <v>2426</v>
          </cell>
        </row>
        <row r="207">
          <cell r="B207" t="str">
            <v>2427</v>
          </cell>
        </row>
        <row r="209">
          <cell r="B209" t="str">
            <v>2431</v>
          </cell>
        </row>
        <row r="210">
          <cell r="B210" t="str">
            <v>2432</v>
          </cell>
        </row>
        <row r="211">
          <cell r="B211" t="str">
            <v>2433</v>
          </cell>
        </row>
        <row r="212">
          <cell r="B212" t="str">
            <v>2434</v>
          </cell>
        </row>
        <row r="214">
          <cell r="B214" t="str">
            <v>1534d</v>
          </cell>
        </row>
        <row r="215">
          <cell r="B215" t="str">
            <v>2294d153</v>
          </cell>
        </row>
        <row r="217">
          <cell r="B217" t="str">
            <v>2288d</v>
          </cell>
        </row>
        <row r="218">
          <cell r="B218" t="str">
            <v>269</v>
          </cell>
        </row>
        <row r="228">
          <cell r="B228" t="str">
            <v>331bn</v>
          </cell>
        </row>
        <row r="229">
          <cell r="B229" t="str">
            <v>131bn</v>
          </cell>
        </row>
        <row r="231">
          <cell r="B231" t="str">
            <v>33311b</v>
          </cell>
        </row>
        <row r="232">
          <cell r="B232" t="str">
            <v>33312b</v>
          </cell>
        </row>
        <row r="233">
          <cell r="B233" t="str">
            <v>3332b</v>
          </cell>
        </row>
        <row r="234">
          <cell r="B234" t="str">
            <v>3333b</v>
          </cell>
        </row>
        <row r="235">
          <cell r="B235" t="str">
            <v>3334b</v>
          </cell>
        </row>
        <row r="236">
          <cell r="B236" t="str">
            <v>3335b</v>
          </cell>
        </row>
        <row r="237">
          <cell r="B237" t="str">
            <v>3336b</v>
          </cell>
        </row>
        <row r="238">
          <cell r="B238" t="str">
            <v>3337b</v>
          </cell>
        </row>
        <row r="239">
          <cell r="B239" t="str">
            <v>3338b1</v>
          </cell>
        </row>
        <row r="240">
          <cell r="B240" t="str">
            <v>3338b2</v>
          </cell>
        </row>
        <row r="241">
          <cell r="B241" t="str">
            <v>3339b1</v>
          </cell>
        </row>
        <row r="242">
          <cell r="B242" t="str">
            <v>3339b2</v>
          </cell>
        </row>
        <row r="244">
          <cell r="B244" t="str">
            <v>3341b</v>
          </cell>
        </row>
        <row r="245">
          <cell r="B245" t="str">
            <v>3348b</v>
          </cell>
        </row>
        <row r="246">
          <cell r="B246" t="str">
            <v>335n</v>
          </cell>
        </row>
        <row r="248">
          <cell r="B248" t="str">
            <v>3362n</v>
          </cell>
        </row>
        <row r="249">
          <cell r="B249" t="str">
            <v>3363n</v>
          </cell>
        </row>
        <row r="250">
          <cell r="B250" t="str">
            <v>3368n</v>
          </cell>
        </row>
        <row r="251">
          <cell r="B251" t="str">
            <v>337b</v>
          </cell>
        </row>
        <row r="252">
          <cell r="B252" t="str">
            <v>3387bn</v>
          </cell>
        </row>
        <row r="254">
          <cell r="B254" t="str">
            <v>3381</v>
          </cell>
        </row>
        <row r="255">
          <cell r="B255" t="str">
            <v>3382b</v>
          </cell>
        </row>
        <row r="256">
          <cell r="B256" t="str">
            <v>3383b</v>
          </cell>
        </row>
        <row r="257">
          <cell r="B257" t="str">
            <v>3384b</v>
          </cell>
        </row>
        <row r="258">
          <cell r="B258" t="str">
            <v>3385b</v>
          </cell>
        </row>
        <row r="259">
          <cell r="B259" t="str">
            <v>3388bn</v>
          </cell>
        </row>
        <row r="260">
          <cell r="B260" t="str">
            <v>3386b</v>
          </cell>
        </row>
        <row r="261">
          <cell r="B261" t="str">
            <v>1385bn</v>
          </cell>
        </row>
        <row r="262">
          <cell r="B262" t="str">
            <v>1388bn</v>
          </cell>
        </row>
        <row r="263">
          <cell r="B263" t="str">
            <v>344n</v>
          </cell>
        </row>
        <row r="265">
          <cell r="B265" t="str">
            <v>3411n</v>
          </cell>
        </row>
        <row r="266">
          <cell r="B266" t="str">
            <v>3412n</v>
          </cell>
        </row>
        <row r="267">
          <cell r="B267" t="str">
            <v>34311n</v>
          </cell>
        </row>
        <row r="269">
          <cell r="B269" t="str">
            <v>3521n</v>
          </cell>
        </row>
        <row r="270">
          <cell r="B270" t="str">
            <v>3522n</v>
          </cell>
        </row>
        <row r="271">
          <cell r="B271" t="str">
            <v>3523n</v>
          </cell>
        </row>
        <row r="272">
          <cell r="B272" t="str">
            <v>3524n</v>
          </cell>
        </row>
        <row r="274">
          <cell r="B274" t="str">
            <v>3531</v>
          </cell>
        </row>
        <row r="275">
          <cell r="B275" t="str">
            <v>3532</v>
          </cell>
        </row>
        <row r="276">
          <cell r="B276" t="str">
            <v>3533</v>
          </cell>
        </row>
        <row r="277">
          <cell r="B277" t="str">
            <v>3534</v>
          </cell>
        </row>
        <row r="278">
          <cell r="B278" t="str">
            <v>357</v>
          </cell>
        </row>
        <row r="279">
          <cell r="B279" t="str">
            <v>171b</v>
          </cell>
        </row>
        <row r="282">
          <cell r="B282" t="str">
            <v>331bd</v>
          </cell>
        </row>
        <row r="283">
          <cell r="B283" t="str">
            <v>131bd</v>
          </cell>
        </row>
        <row r="284">
          <cell r="B284" t="str">
            <v>335d</v>
          </cell>
        </row>
        <row r="285">
          <cell r="B285" t="str">
            <v>3361</v>
          </cell>
        </row>
        <row r="287">
          <cell r="B287" t="str">
            <v>3362d</v>
          </cell>
        </row>
        <row r="288">
          <cell r="B288" t="str">
            <v>3363d</v>
          </cell>
        </row>
        <row r="289">
          <cell r="B289" t="str">
            <v>3368d</v>
          </cell>
        </row>
        <row r="290">
          <cell r="B290" t="str">
            <v>3387bd</v>
          </cell>
        </row>
        <row r="292">
          <cell r="B292" t="str">
            <v>3388bd</v>
          </cell>
        </row>
        <row r="293">
          <cell r="B293" t="str">
            <v>1385bd</v>
          </cell>
        </row>
        <row r="294">
          <cell r="B294" t="str">
            <v>1388bd</v>
          </cell>
        </row>
        <row r="295">
          <cell r="B295" t="str">
            <v>344d</v>
          </cell>
        </row>
        <row r="297">
          <cell r="B297" t="str">
            <v>3411d</v>
          </cell>
        </row>
        <row r="298">
          <cell r="B298" t="str">
            <v>3412d</v>
          </cell>
        </row>
        <row r="299">
          <cell r="B299" t="str">
            <v>34311d</v>
          </cell>
        </row>
        <row r="300">
          <cell r="B300" t="str">
            <v>34312</v>
          </cell>
        </row>
        <row r="301">
          <cell r="B301" t="str">
            <v>34313</v>
          </cell>
        </row>
        <row r="302">
          <cell r="B302" t="str">
            <v>3432</v>
          </cell>
        </row>
        <row r="303">
          <cell r="B303" t="str">
            <v>411122</v>
          </cell>
        </row>
        <row r="305">
          <cell r="B305" t="str">
            <v>3471</v>
          </cell>
        </row>
        <row r="306">
          <cell r="B306" t="str">
            <v>3472</v>
          </cell>
        </row>
        <row r="308">
          <cell r="B308" t="str">
            <v>3521d</v>
          </cell>
        </row>
        <row r="309">
          <cell r="B309" t="str">
            <v>3522d</v>
          </cell>
        </row>
        <row r="310">
          <cell r="B310" t="str">
            <v>3523d</v>
          </cell>
        </row>
        <row r="311">
          <cell r="B311" t="str">
            <v>3524d</v>
          </cell>
        </row>
        <row r="313">
          <cell r="B313" t="str">
            <v>3561</v>
          </cell>
        </row>
        <row r="314">
          <cell r="B314" t="str">
            <v>3562</v>
          </cell>
        </row>
        <row r="319">
          <cell r="B319" t="str">
            <v>4111</v>
          </cell>
        </row>
        <row r="320">
          <cell r="B320" t="str">
            <v>41111</v>
          </cell>
        </row>
        <row r="321">
          <cell r="B321" t="str">
            <v>411121</v>
          </cell>
        </row>
        <row r="322">
          <cell r="B322" t="str">
            <v>4112</v>
          </cell>
        </row>
        <row r="323">
          <cell r="B323" t="str">
            <v>4113</v>
          </cell>
        </row>
        <row r="324">
          <cell r="B324" t="str">
            <v>4118</v>
          </cell>
        </row>
        <row r="325">
          <cell r="B325" t="str">
            <v>419</v>
          </cell>
        </row>
        <row r="326">
          <cell r="B326" t="str">
            <v>412</v>
          </cell>
        </row>
        <row r="328">
          <cell r="B328" t="str">
            <v>4131</v>
          </cell>
        </row>
        <row r="329">
          <cell r="B329" t="str">
            <v>4132</v>
          </cell>
        </row>
        <row r="330">
          <cell r="B330" t="str">
            <v>414</v>
          </cell>
        </row>
        <row r="331">
          <cell r="B331" t="str">
            <v>417</v>
          </cell>
        </row>
        <row r="332">
          <cell r="B332" t="str">
            <v>418</v>
          </cell>
        </row>
        <row r="334">
          <cell r="B334" t="str">
            <v>4211</v>
          </cell>
        </row>
        <row r="335">
          <cell r="B335" t="str">
            <v>4212</v>
          </cell>
        </row>
        <row r="336">
          <cell r="B336" t="str">
            <v>441</v>
          </cell>
        </row>
        <row r="337">
          <cell r="B337" t="str">
            <v>429</v>
          </cell>
        </row>
        <row r="341">
          <cell r="B341" t="str">
            <v>4611</v>
          </cell>
        </row>
        <row r="342">
          <cell r="B342" t="str">
            <v>4612</v>
          </cell>
        </row>
        <row r="343">
          <cell r="B343" t="str">
            <v>1611</v>
          </cell>
        </row>
        <row r="344">
          <cell r="B344" t="str">
            <v>1612</v>
          </cell>
        </row>
        <row r="345">
          <cell r="B345" t="str">
            <v>466</v>
          </cell>
        </row>
        <row r="351">
          <cell r="B351" t="str">
            <v>001</v>
          </cell>
        </row>
        <row r="352">
          <cell r="B352" t="str">
            <v>002</v>
          </cell>
        </row>
        <row r="353">
          <cell r="B353" t="str">
            <v>003</v>
          </cell>
        </row>
        <row r="354">
          <cell r="B354" t="str">
            <v>004</v>
          </cell>
        </row>
        <row r="355">
          <cell r="B355" t="str">
            <v>007</v>
          </cell>
        </row>
        <row r="356">
          <cell r="B356" t="str">
            <v>0071</v>
          </cell>
        </row>
        <row r="357">
          <cell r="B357" t="str">
            <v>0072</v>
          </cell>
        </row>
        <row r="358">
          <cell r="B358" t="str">
            <v>0073</v>
          </cell>
        </row>
        <row r="359">
          <cell r="B359" t="str">
            <v>0074</v>
          </cell>
        </row>
        <row r="360">
          <cell r="B360" t="str">
            <v>0075</v>
          </cell>
        </row>
        <row r="361">
          <cell r="B361" t="str">
            <v>0076</v>
          </cell>
        </row>
        <row r="362">
          <cell r="B362" t="str">
            <v>008</v>
          </cell>
        </row>
        <row r="371">
          <cell r="B371" t="str">
            <v>5111</v>
          </cell>
        </row>
        <row r="372">
          <cell r="B372" t="str">
            <v>5112</v>
          </cell>
        </row>
        <row r="373">
          <cell r="B373" t="str">
            <v>5113</v>
          </cell>
        </row>
        <row r="374">
          <cell r="B374" t="str">
            <v>5114</v>
          </cell>
        </row>
        <row r="375">
          <cell r="B375" t="str">
            <v>5117</v>
          </cell>
        </row>
        <row r="376">
          <cell r="B376" t="str">
            <v>5118</v>
          </cell>
        </row>
        <row r="378">
          <cell r="B378" t="str">
            <v>5211</v>
          </cell>
        </row>
        <row r="379">
          <cell r="B379" t="str">
            <v>5213</v>
          </cell>
        </row>
        <row r="380">
          <cell r="B380" t="str">
            <v>5212</v>
          </cell>
        </row>
        <row r="381">
          <cell r="B381" t="str">
            <v>VAT</v>
          </cell>
        </row>
        <row r="382">
          <cell r="B382" t="str">
            <v>TTDB</v>
          </cell>
        </row>
        <row r="383">
          <cell r="B383" t="str">
            <v>TXK</v>
          </cell>
        </row>
        <row r="387">
          <cell r="B387" t="str">
            <v>6321</v>
          </cell>
        </row>
        <row r="388">
          <cell r="B388" t="str">
            <v>6322</v>
          </cell>
        </row>
        <row r="389">
          <cell r="B389" t="str">
            <v>6323</v>
          </cell>
        </row>
        <row r="390">
          <cell r="B390" t="str">
            <v>6329</v>
          </cell>
        </row>
        <row r="391">
          <cell r="B391" t="str">
            <v>6324</v>
          </cell>
        </row>
        <row r="392">
          <cell r="B392" t="str">
            <v>6325</v>
          </cell>
        </row>
        <row r="393">
          <cell r="B393" t="str">
            <v>6326</v>
          </cell>
        </row>
        <row r="394">
          <cell r="B394" t="str">
            <v>6327</v>
          </cell>
        </row>
        <row r="395">
          <cell r="B395" t="str">
            <v>6328</v>
          </cell>
        </row>
        <row r="399">
          <cell r="B399" t="str">
            <v>5151</v>
          </cell>
        </row>
        <row r="400">
          <cell r="B400" t="str">
            <v>5152</v>
          </cell>
        </row>
        <row r="401">
          <cell r="B401" t="str">
            <v>5153</v>
          </cell>
        </row>
        <row r="402">
          <cell r="B402" t="str">
            <v>5154</v>
          </cell>
        </row>
        <row r="403">
          <cell r="B403" t="str">
            <v>5155</v>
          </cell>
        </row>
        <row r="404">
          <cell r="B404" t="str">
            <v>5156</v>
          </cell>
        </row>
        <row r="405">
          <cell r="B405" t="str">
            <v>5157</v>
          </cell>
        </row>
        <row r="406">
          <cell r="B406" t="str">
            <v>5158</v>
          </cell>
        </row>
        <row r="408">
          <cell r="B408" t="str">
            <v>6351</v>
          </cell>
        </row>
        <row r="409">
          <cell r="B409" t="str">
            <v>6352</v>
          </cell>
        </row>
        <row r="410">
          <cell r="B410" t="str">
            <v>6353</v>
          </cell>
        </row>
        <row r="411">
          <cell r="B411" t="str">
            <v>6354</v>
          </cell>
        </row>
        <row r="412">
          <cell r="B412" t="str">
            <v>6355</v>
          </cell>
        </row>
        <row r="413">
          <cell r="B413" t="str">
            <v>6356</v>
          </cell>
        </row>
        <row r="414">
          <cell r="B414" t="str">
            <v>6357</v>
          </cell>
        </row>
        <row r="415">
          <cell r="B415" t="str">
            <v>6358</v>
          </cell>
        </row>
        <row r="417">
          <cell r="B417" t="str">
            <v>CT24</v>
          </cell>
        </row>
        <row r="419">
          <cell r="B419" t="str">
            <v>6411</v>
          </cell>
        </row>
        <row r="420">
          <cell r="B420" t="str">
            <v>6412</v>
          </cell>
        </row>
        <row r="421">
          <cell r="B421" t="str">
            <v>6413</v>
          </cell>
        </row>
        <row r="422">
          <cell r="B422" t="str">
            <v>6414</v>
          </cell>
        </row>
        <row r="423">
          <cell r="B423" t="str">
            <v>6415</v>
          </cell>
        </row>
        <row r="424">
          <cell r="B424" t="str">
            <v>6417</v>
          </cell>
        </row>
        <row r="425">
          <cell r="B425" t="str">
            <v>6418</v>
          </cell>
        </row>
        <row r="427">
          <cell r="B427" t="str">
            <v>6421</v>
          </cell>
        </row>
        <row r="428">
          <cell r="B428" t="str">
            <v>6422</v>
          </cell>
        </row>
        <row r="429">
          <cell r="B429" t="str">
            <v>6423</v>
          </cell>
        </row>
        <row r="430">
          <cell r="B430" t="str">
            <v>6424</v>
          </cell>
        </row>
        <row r="431">
          <cell r="B431" t="str">
            <v>6425</v>
          </cell>
        </row>
        <row r="432">
          <cell r="B432" t="str">
            <v>6426</v>
          </cell>
        </row>
        <row r="433">
          <cell r="B433" t="str">
            <v>6427</v>
          </cell>
        </row>
        <row r="434">
          <cell r="B434" t="str">
            <v>6428</v>
          </cell>
        </row>
        <row r="439">
          <cell r="B439" t="str">
            <v>7111</v>
          </cell>
        </row>
        <row r="440">
          <cell r="B440" t="str">
            <v>7112</v>
          </cell>
        </row>
        <row r="441">
          <cell r="B441" t="str">
            <v>7113</v>
          </cell>
        </row>
        <row r="443">
          <cell r="B443" t="str">
            <v>8111</v>
          </cell>
        </row>
        <row r="444">
          <cell r="B444" t="str">
            <v>8112</v>
          </cell>
        </row>
        <row r="445">
          <cell r="B445" t="str">
            <v>8113</v>
          </cell>
        </row>
        <row r="450">
          <cell r="B450" t="str">
            <v>82111</v>
          </cell>
        </row>
        <row r="451">
          <cell r="B451" t="str">
            <v>82112</v>
          </cell>
        </row>
        <row r="453">
          <cell r="B453" t="str">
            <v>82121</v>
          </cell>
        </row>
        <row r="454">
          <cell r="B454" t="str">
            <v>82122</v>
          </cell>
        </row>
        <row r="455">
          <cell r="B455" t="str">
            <v>82123</v>
          </cell>
        </row>
        <row r="456">
          <cell r="B456" t="str">
            <v>82124</v>
          </cell>
        </row>
        <row r="457">
          <cell r="B457" t="str">
            <v>82125</v>
          </cell>
        </row>
        <row r="458">
          <cell r="B458" t="str">
            <v>CT60</v>
          </cell>
        </row>
        <row r="459">
          <cell r="B459" t="str">
            <v>CT61</v>
          </cell>
        </row>
        <row r="460">
          <cell r="B460" t="str">
            <v>CT62</v>
          </cell>
        </row>
        <row r="462">
          <cell r="B462" t="str">
            <v>xxx</v>
          </cell>
        </row>
        <row r="471">
          <cell r="B471" t="str">
            <v>LC01</v>
          </cell>
        </row>
        <row r="472">
          <cell r="B472" t="str">
            <v>LC02</v>
          </cell>
        </row>
        <row r="473">
          <cell r="B473" t="str">
            <v>LC03</v>
          </cell>
        </row>
        <row r="474">
          <cell r="B474" t="str">
            <v>LC04</v>
          </cell>
        </row>
        <row r="475">
          <cell r="B475" t="str">
            <v>LC05</v>
          </cell>
        </row>
        <row r="476">
          <cell r="B476" t="str">
            <v>LC06</v>
          </cell>
        </row>
        <row r="477">
          <cell r="B477" t="str">
            <v>LC07</v>
          </cell>
        </row>
        <row r="481">
          <cell r="B481" t="str">
            <v>LC21</v>
          </cell>
        </row>
        <row r="482">
          <cell r="B482" t="str">
            <v>LC22</v>
          </cell>
        </row>
        <row r="483">
          <cell r="B483" t="str">
            <v>LC23</v>
          </cell>
        </row>
        <row r="484">
          <cell r="B484" t="str">
            <v>LC24</v>
          </cell>
        </row>
        <row r="485">
          <cell r="B485" t="str">
            <v>LC25</v>
          </cell>
        </row>
        <row r="486">
          <cell r="B486" t="str">
            <v>LC26</v>
          </cell>
        </row>
        <row r="487">
          <cell r="B487" t="str">
            <v>LC27</v>
          </cell>
        </row>
        <row r="491">
          <cell r="B491" t="str">
            <v>LC31</v>
          </cell>
        </row>
        <row r="492">
          <cell r="B492" t="str">
            <v>LC32</v>
          </cell>
        </row>
        <row r="493">
          <cell r="B493" t="str">
            <v>LC33</v>
          </cell>
        </row>
        <row r="494">
          <cell r="B494" t="str">
            <v>LC34</v>
          </cell>
        </row>
        <row r="495">
          <cell r="B495" t="str">
            <v>LC35</v>
          </cell>
        </row>
        <row r="496">
          <cell r="B496" t="str">
            <v>LC36</v>
          </cell>
        </row>
        <row r="501">
          <cell r="B501" t="str">
            <v>LC60</v>
          </cell>
        </row>
        <row r="502">
          <cell r="B502" t="str">
            <v>LC61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hay JSC - 31.12"/>
      <sheetName val="DM"/>
    </sheetNames>
    <sheetDataSet>
      <sheetData sheetId="0" refreshError="1"/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nh mục"/>
      <sheetName val="Mở đầu"/>
      <sheetName val="Tong_hop"/>
      <sheetName val="Adjustment"/>
      <sheetName val="GL"/>
      <sheetName val="TB"/>
      <sheetName val="BS"/>
      <sheetName val="CF"/>
      <sheetName val="GL.2020"/>
      <sheetName val="PL"/>
      <sheetName val="TM_PL"/>
      <sheetName val="TM_BS"/>
      <sheetName val="Vay&amp;VCSH"/>
      <sheetName val="Thuế TND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EP Implementation"/>
      <sheetName val="CR TB SETT"/>
      <sheetName val="Lists"/>
    </sheetNames>
    <sheetDataSet>
      <sheetData sheetId="0" refreshError="1"/>
      <sheetData sheetId="1" refreshError="1"/>
      <sheetData sheetId="2">
        <row r="17">
          <cell r="A17" t="str">
            <v>Yes, compulsory</v>
          </cell>
        </row>
        <row r="18">
          <cell r="A18" t="str">
            <v>Yes, optional</v>
          </cell>
        </row>
        <row r="19">
          <cell r="A19" t="str">
            <v>No</v>
          </cell>
        </row>
        <row r="21">
          <cell r="A21" t="str">
            <v>Monthly</v>
          </cell>
        </row>
        <row r="22">
          <cell r="A22" t="str">
            <v>Quarterly</v>
          </cell>
        </row>
        <row r="23">
          <cell r="A23" t="str">
            <v>Semi-annually</v>
          </cell>
        </row>
        <row r="24">
          <cell r="A24" t="str">
            <v>Annnually</v>
          </cell>
        </row>
        <row r="25">
          <cell r="A25" t="str">
            <v>Other, please specify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eu chinh"/>
      <sheetName val="Du chi lai TP  "/>
      <sheetName val="Data"/>
      <sheetName val="Bangketinhlai mua lai"/>
      <sheetName val="Bangketinhlai mua lai (2)"/>
      <sheetName val="Bangketinhlaitheoky(12)"/>
      <sheetName val="Bangketinhlaitheoky(22)"/>
      <sheetName val="Bangketinhlaitheoky (HD23)"/>
      <sheetName val="Bangketinhlaitheoky (HD24)"/>
      <sheetName val="Du chi lai TP"/>
      <sheetName val="Bangketinhlaitheoky (HD25)-35ty"/>
      <sheetName val="Bangketinhlaitheoky (HD25)- 105"/>
      <sheetName val="Bangketinhlaitheoky (HD25)-10"/>
      <sheetName val="Bangketinhlaitheoky (HD25)- (2)"/>
      <sheetName val="Sheet3"/>
      <sheetName val="Bangketinhlaitheoky"/>
    </sheetNames>
    <sheetDataSet>
      <sheetData sheetId="0"/>
      <sheetData sheetId="1">
        <row r="1">
          <cell r="H1">
            <v>0</v>
          </cell>
        </row>
        <row r="12">
          <cell r="A12" t="str">
            <v>03/TP-TVS</v>
          </cell>
        </row>
        <row r="13">
          <cell r="A13" t="str">
            <v>04/TP-TVS</v>
          </cell>
        </row>
        <row r="14">
          <cell r="A14" t="str">
            <v>09/TP-TVS</v>
          </cell>
        </row>
        <row r="15">
          <cell r="A15" t="str">
            <v>11/TP-TVS</v>
          </cell>
        </row>
        <row r="16">
          <cell r="A16" t="str">
            <v>40/TP-TVS</v>
          </cell>
        </row>
        <row r="17">
          <cell r="A17" t="str">
            <v>12/TP-TVS</v>
          </cell>
        </row>
        <row r="18">
          <cell r="A18" t="str">
            <v>18/TP-TVS</v>
          </cell>
        </row>
        <row r="19">
          <cell r="A19" t="str">
            <v>37/TP-TVS</v>
          </cell>
        </row>
        <row r="20">
          <cell r="A20" t="str">
            <v>18/TP-TVS</v>
          </cell>
        </row>
        <row r="21">
          <cell r="A21" t="str">
            <v>28/TP-TVS</v>
          </cell>
        </row>
        <row r="22">
          <cell r="A22" t="str">
            <v>29/TP-TVS</v>
          </cell>
        </row>
        <row r="23">
          <cell r="A23" t="str">
            <v>30/TP-TVS</v>
          </cell>
        </row>
        <row r="24">
          <cell r="A24" t="str">
            <v>31/TP-TVS</v>
          </cell>
        </row>
        <row r="25">
          <cell r="A25" t="str">
            <v>32/TP-TVS</v>
          </cell>
        </row>
        <row r="26">
          <cell r="A26" t="str">
            <v>33/TP-TVS</v>
          </cell>
        </row>
        <row r="27">
          <cell r="A27" t="str">
            <v>34/TP-TVS</v>
          </cell>
        </row>
        <row r="28">
          <cell r="A28" t="str">
            <v>35/TP-TVS</v>
          </cell>
        </row>
        <row r="29">
          <cell r="A29" t="str">
            <v>36/TP-TVS</v>
          </cell>
        </row>
        <row r="30">
          <cell r="A30" t="str">
            <v>37/TP-TVS</v>
          </cell>
        </row>
        <row r="31">
          <cell r="A31" t="str">
            <v>39/TP-TVS</v>
          </cell>
        </row>
        <row r="32">
          <cell r="A32" t="str">
            <v>06/11/TP-TVS</v>
          </cell>
        </row>
        <row r="33">
          <cell r="A33" t="str">
            <v>12/11/TP-TVS</v>
          </cell>
        </row>
        <row r="34">
          <cell r="A34" t="str">
            <v>16.12.2010/HĐTP/TVS/24H</v>
          </cell>
        </row>
        <row r="35">
          <cell r="A35" t="str">
            <v>12/11/TP-TVS</v>
          </cell>
        </row>
        <row r="36">
          <cell r="A36" t="str">
            <v>22/11/TP-TVS</v>
          </cell>
        </row>
        <row r="37">
          <cell r="A37" t="str">
            <v>23/11/TP-TVS</v>
          </cell>
        </row>
        <row r="38">
          <cell r="A38" t="str">
            <v>24/11/TP-TVS</v>
          </cell>
        </row>
        <row r="39">
          <cell r="A39" t="str">
            <v>25/11/TP-TVS</v>
          </cell>
        </row>
        <row r="44">
          <cell r="A44" t="str">
            <v>II. Các Hợp đồng chưa  tất toán</v>
          </cell>
        </row>
        <row r="45">
          <cell r="A45" t="str">
            <v>25/11/TP-TVS</v>
          </cell>
        </row>
        <row r="46">
          <cell r="A46" t="str">
            <v>07.01.2011/HĐTP/TVS-HUONG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DM_Sheet"/>
      <sheetName val="Thong_tin"/>
      <sheetName val="Danh_muc"/>
      <sheetName val="DM"/>
      <sheetName val="Dieu_chinh"/>
      <sheetName val="Chi_tiet"/>
      <sheetName val="Sai_sotKDC"/>
      <sheetName val="Soat_xet"/>
      <sheetName val="Tong_hop"/>
      <sheetName val="BiaBC"/>
      <sheetName val="BCBGD"/>
      <sheetName val="BCKT"/>
      <sheetName val="CDKT"/>
      <sheetName val="KQKD"/>
      <sheetName val="LCGT"/>
      <sheetName val="LCTT"/>
      <sheetName val="Thuyet_minh"/>
      <sheetName val="TM_TSCDHH"/>
      <sheetName val="TM_TSCDVH"/>
      <sheetName val="TM_TSCDTTC"/>
      <sheetName val="TM_VCSH"/>
      <sheetName val="TM_BCBPKD"/>
      <sheetName val="TM_BCBPDL"/>
      <sheetName val="LCBTCP"/>
      <sheetName val="KN_CPBQ"/>
      <sheetName val="KT_CPBQ"/>
      <sheetName val="Du_lieu"/>
      <sheetName val="CT_LCTT"/>
      <sheetName val="CT_LCGT"/>
      <sheetName val="QTTNDN"/>
      <sheetName val="Doi_chieu"/>
      <sheetName val="Phan_tich"/>
      <sheetName val="Trong_yeu"/>
      <sheetName val="TM_ChenhLechTK"/>
      <sheetName val="TM_ChenhLech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95">
          <cell r="S95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Amotised cost - VND bond 7"/>
      <sheetName val="Sheet1"/>
      <sheetName val="Amotised cost - VND bond 6"/>
      <sheetName val="Amotised cost - VND bond 5"/>
      <sheetName val="Amotised cost - Int bond"/>
      <sheetName val="Amotised cost - VND bond 1"/>
      <sheetName val="Amotised cost - VND bond 2"/>
      <sheetName val="Amotised cost - VND bond 3"/>
      <sheetName val="Amotised cost - VND bond 4"/>
    </sheetNames>
    <sheetDataSet>
      <sheetData sheetId="0"/>
      <sheetData sheetId="1"/>
      <sheetData sheetId="2"/>
      <sheetData sheetId="3"/>
      <sheetData sheetId="4"/>
      <sheetData sheetId="5">
        <row r="82">
          <cell r="E82">
            <v>-4161323855.3752275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b-07"/>
      <sheetName val="Sum"/>
      <sheetName val="Exit-Hasumi"/>
      <sheetName val="Early Exist Holdings IRR"/>
      <sheetName val="Dec-08"/>
      <sheetName val="Cont"/>
      <sheetName val="Note"/>
      <sheetName val="Portfolio Values"/>
      <sheetName val="Charts "/>
      <sheetName val="Sheet3"/>
      <sheetName val="Div"/>
      <sheetName val="PV-short"/>
      <sheetName val="Existing Holdings IRR"/>
      <sheetName val="Early Exits IRR"/>
      <sheetName val="Others"/>
      <sheetName val="Drawdown Schedule"/>
      <sheetName val="Drawdown Schedule-Month"/>
      <sheetName val="Carried Interest Schedule"/>
      <sheetName val="Investor Accounts"/>
      <sheetName val="Ownership &amp; Distrib"/>
      <sheetName val="NAV'06"/>
      <sheetName val="~        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ng hop"/>
      <sheetName val="Data HD BIDV"/>
      <sheetName val="Data HD LPB"/>
      <sheetName val="0000000000"/>
      <sheetName val="Giay yeu cau rut TGKH BIDV"/>
      <sheetName val="So tai khoan"/>
      <sheetName val="Chi tiet tien gui tich luy"/>
      <sheetName val="Ho so QLHĐ"/>
      <sheetName val="Phieu QLHĐ"/>
      <sheetName val="QLTG"/>
    </sheetNames>
    <sheetDataSet>
      <sheetData sheetId="0"/>
      <sheetData sheetId="1"/>
      <sheetData sheetId="2">
        <row r="6">
          <cell r="A6" t="str">
            <v/>
          </cell>
          <cell r="B6" t="e">
            <v>#REF!</v>
          </cell>
          <cell r="C6" t="str">
            <v/>
          </cell>
          <cell r="D6">
            <v>120</v>
          </cell>
          <cell r="E6" t="str">
            <v/>
          </cell>
          <cell r="F6" t="str">
            <v>02/2012/LPB-TVS</v>
          </cell>
          <cell r="G6" t="str">
            <v>LPB</v>
          </cell>
          <cell r="H6">
            <v>100000000000</v>
          </cell>
          <cell r="I6">
            <v>41249</v>
          </cell>
          <cell r="J6">
            <v>41279</v>
          </cell>
          <cell r="K6">
            <v>1</v>
          </cell>
          <cell r="P6">
            <v>41249</v>
          </cell>
          <cell r="Q6">
            <v>41279</v>
          </cell>
          <cell r="R6">
            <v>30</v>
          </cell>
          <cell r="S6">
            <v>0.1</v>
          </cell>
          <cell r="T6">
            <v>833333333.33333337</v>
          </cell>
          <cell r="U6">
            <v>41281</v>
          </cell>
          <cell r="V6">
            <v>100000000000</v>
          </cell>
          <cell r="W6">
            <v>888888888.88888884</v>
          </cell>
          <cell r="AE6">
            <v>0</v>
          </cell>
        </row>
        <row r="7">
          <cell r="A7" t="str">
            <v/>
          </cell>
          <cell r="B7" t="e">
            <v>#REF!</v>
          </cell>
          <cell r="C7" t="str">
            <v/>
          </cell>
          <cell r="D7">
            <v>109</v>
          </cell>
          <cell r="E7" t="str">
            <v/>
          </cell>
          <cell r="F7" t="str">
            <v>03/2012/LPB-TVS</v>
          </cell>
          <cell r="G7" t="str">
            <v>LPB</v>
          </cell>
          <cell r="H7">
            <v>100000000000</v>
          </cell>
          <cell r="I7">
            <v>41260</v>
          </cell>
          <cell r="J7">
            <v>41290</v>
          </cell>
          <cell r="K7">
            <v>1</v>
          </cell>
          <cell r="P7">
            <v>41260</v>
          </cell>
          <cell r="Q7">
            <v>41290</v>
          </cell>
          <cell r="R7">
            <v>30</v>
          </cell>
          <cell r="S7">
            <v>0.1</v>
          </cell>
          <cell r="T7">
            <v>833333333.33333337</v>
          </cell>
          <cell r="U7">
            <v>41290</v>
          </cell>
          <cell r="V7">
            <v>100000000000</v>
          </cell>
          <cell r="W7">
            <v>833333333</v>
          </cell>
          <cell r="AE7">
            <v>0</v>
          </cell>
        </row>
        <row r="8">
          <cell r="A8" t="str">
            <v/>
          </cell>
          <cell r="B8" t="e">
            <v>#REF!</v>
          </cell>
          <cell r="C8" t="str">
            <v/>
          </cell>
          <cell r="D8">
            <v>97</v>
          </cell>
          <cell r="E8" t="str">
            <v/>
          </cell>
          <cell r="F8" t="str">
            <v>04/2012/LPB-TVS</v>
          </cell>
          <cell r="G8" t="str">
            <v>LPB</v>
          </cell>
          <cell r="H8">
            <v>98000000000</v>
          </cell>
          <cell r="I8">
            <v>41272</v>
          </cell>
          <cell r="J8">
            <v>41303</v>
          </cell>
          <cell r="K8">
            <v>1</v>
          </cell>
          <cell r="P8">
            <v>41272</v>
          </cell>
          <cell r="Q8">
            <v>41303</v>
          </cell>
          <cell r="R8">
            <v>31</v>
          </cell>
          <cell r="S8">
            <v>0.09</v>
          </cell>
          <cell r="T8">
            <v>759500000</v>
          </cell>
          <cell r="U8">
            <v>41303</v>
          </cell>
          <cell r="V8">
            <v>98000000000</v>
          </cell>
          <cell r="W8">
            <v>759500000</v>
          </cell>
          <cell r="AE8">
            <v>0</v>
          </cell>
        </row>
        <row r="9">
          <cell r="A9" t="str">
            <v/>
          </cell>
          <cell r="B9" t="e">
            <v>#REF!</v>
          </cell>
          <cell r="C9" t="str">
            <v/>
          </cell>
          <cell r="D9">
            <v>88</v>
          </cell>
          <cell r="E9" t="str">
            <v/>
          </cell>
          <cell r="F9" t="str">
            <v>01/2013/LPB-TVS</v>
          </cell>
          <cell r="G9" t="str">
            <v>LPB</v>
          </cell>
          <cell r="H9">
            <v>98000000000</v>
          </cell>
          <cell r="I9">
            <v>41281</v>
          </cell>
          <cell r="J9">
            <v>41310</v>
          </cell>
          <cell r="K9">
            <v>1</v>
          </cell>
          <cell r="P9">
            <v>41281</v>
          </cell>
          <cell r="Q9">
            <v>41310</v>
          </cell>
          <cell r="R9">
            <v>29</v>
          </cell>
          <cell r="S9">
            <v>0.09</v>
          </cell>
          <cell r="T9">
            <v>710500000</v>
          </cell>
          <cell r="U9">
            <v>41310</v>
          </cell>
          <cell r="V9">
            <v>98000000000</v>
          </cell>
          <cell r="W9">
            <v>710500000</v>
          </cell>
          <cell r="AE9">
            <v>0</v>
          </cell>
        </row>
        <row r="10">
          <cell r="A10" t="str">
            <v/>
          </cell>
          <cell r="B10" t="e">
            <v>#REF!</v>
          </cell>
          <cell r="C10" t="str">
            <v/>
          </cell>
          <cell r="D10">
            <v>79</v>
          </cell>
          <cell r="E10" t="str">
            <v/>
          </cell>
          <cell r="F10" t="str">
            <v>02/2013/LPB-TVS</v>
          </cell>
          <cell r="G10" t="str">
            <v>LPB</v>
          </cell>
          <cell r="H10">
            <v>98000000000</v>
          </cell>
          <cell r="I10">
            <v>41290</v>
          </cell>
          <cell r="J10">
            <v>41321</v>
          </cell>
          <cell r="K10">
            <v>1</v>
          </cell>
          <cell r="P10">
            <v>41290</v>
          </cell>
          <cell r="Q10">
            <v>41321</v>
          </cell>
          <cell r="R10">
            <v>31</v>
          </cell>
          <cell r="S10">
            <v>0.09</v>
          </cell>
          <cell r="T10">
            <v>759500000</v>
          </cell>
          <cell r="U10">
            <v>41323</v>
          </cell>
          <cell r="V10">
            <v>98000000000</v>
          </cell>
          <cell r="W10">
            <v>808500000</v>
          </cell>
          <cell r="AE10">
            <v>0</v>
          </cell>
        </row>
        <row r="11">
          <cell r="A11" t="str">
            <v/>
          </cell>
          <cell r="B11" t="e">
            <v>#REF!</v>
          </cell>
          <cell r="C11" t="str">
            <v/>
          </cell>
          <cell r="D11">
            <v>74</v>
          </cell>
          <cell r="E11" t="str">
            <v/>
          </cell>
          <cell r="F11" t="str">
            <v>03/2013/LPB-TVS</v>
          </cell>
          <cell r="G11" t="str">
            <v>LPB</v>
          </cell>
          <cell r="H11">
            <v>106000000000</v>
          </cell>
          <cell r="I11">
            <v>41295</v>
          </cell>
          <cell r="J11">
            <v>41326</v>
          </cell>
          <cell r="K11">
            <v>1</v>
          </cell>
          <cell r="P11">
            <v>41295</v>
          </cell>
          <cell r="Q11">
            <v>41326</v>
          </cell>
          <cell r="R11">
            <v>31</v>
          </cell>
          <cell r="S11">
            <v>0.09</v>
          </cell>
          <cell r="T11">
            <v>821500000</v>
          </cell>
          <cell r="U11">
            <v>41326</v>
          </cell>
          <cell r="V11">
            <v>106000000000</v>
          </cell>
          <cell r="W11">
            <v>821500000</v>
          </cell>
          <cell r="AE11">
            <v>0</v>
          </cell>
        </row>
        <row r="12">
          <cell r="A12" t="str">
            <v/>
          </cell>
          <cell r="B12" t="e">
            <v>#REF!</v>
          </cell>
          <cell r="C12" t="str">
            <v/>
          </cell>
          <cell r="D12">
            <v>66</v>
          </cell>
          <cell r="E12" t="str">
            <v/>
          </cell>
          <cell r="F12" t="str">
            <v>04/2013/LPB-TVS</v>
          </cell>
          <cell r="G12" t="str">
            <v>LPB</v>
          </cell>
          <cell r="H12">
            <v>98000000000</v>
          </cell>
          <cell r="I12">
            <v>41303</v>
          </cell>
          <cell r="J12">
            <v>41333</v>
          </cell>
          <cell r="K12">
            <v>1</v>
          </cell>
          <cell r="P12">
            <v>41303</v>
          </cell>
          <cell r="Q12">
            <v>41333</v>
          </cell>
          <cell r="R12">
            <v>30</v>
          </cell>
          <cell r="S12">
            <v>0.09</v>
          </cell>
          <cell r="T12">
            <v>735000000</v>
          </cell>
          <cell r="U12">
            <v>41333</v>
          </cell>
          <cell r="V12">
            <v>98000000000</v>
          </cell>
          <cell r="W12">
            <v>735000000</v>
          </cell>
          <cell r="AE12">
            <v>0</v>
          </cell>
        </row>
        <row r="13">
          <cell r="A13" t="str">
            <v/>
          </cell>
          <cell r="B13" t="e">
            <v>#REF!</v>
          </cell>
          <cell r="C13" t="str">
            <v/>
          </cell>
          <cell r="D13">
            <v>59</v>
          </cell>
          <cell r="E13" t="str">
            <v/>
          </cell>
          <cell r="F13" t="str">
            <v>05/2013/LPB-TVS</v>
          </cell>
          <cell r="G13" t="str">
            <v>LPB</v>
          </cell>
          <cell r="H13">
            <v>98000000000</v>
          </cell>
          <cell r="I13">
            <v>41310</v>
          </cell>
          <cell r="J13">
            <v>41338</v>
          </cell>
          <cell r="K13">
            <v>1</v>
          </cell>
          <cell r="P13">
            <v>41310</v>
          </cell>
          <cell r="Q13">
            <v>41338</v>
          </cell>
          <cell r="R13">
            <v>28</v>
          </cell>
          <cell r="S13">
            <v>0.09</v>
          </cell>
          <cell r="T13">
            <v>686000000</v>
          </cell>
          <cell r="U13">
            <v>41338</v>
          </cell>
          <cell r="V13">
            <v>98000000000</v>
          </cell>
          <cell r="W13">
            <v>686000000</v>
          </cell>
          <cell r="AE13">
            <v>0</v>
          </cell>
        </row>
        <row r="14">
          <cell r="A14" t="str">
            <v/>
          </cell>
          <cell r="B14" t="e">
            <v>#REF!</v>
          </cell>
          <cell r="C14" t="str">
            <v/>
          </cell>
          <cell r="D14">
            <v>46</v>
          </cell>
          <cell r="E14" t="str">
            <v/>
          </cell>
          <cell r="F14" t="str">
            <v>06/2013/LPB-TVS</v>
          </cell>
          <cell r="G14" t="str">
            <v>LPB</v>
          </cell>
          <cell r="H14">
            <v>98000000000</v>
          </cell>
          <cell r="I14">
            <v>41323</v>
          </cell>
          <cell r="J14">
            <v>41351</v>
          </cell>
          <cell r="K14">
            <v>1</v>
          </cell>
          <cell r="P14">
            <v>41323</v>
          </cell>
          <cell r="Q14">
            <v>41351</v>
          </cell>
          <cell r="R14">
            <v>28</v>
          </cell>
          <cell r="S14">
            <v>0.09</v>
          </cell>
          <cell r="T14">
            <v>686000000</v>
          </cell>
          <cell r="U14">
            <v>41351</v>
          </cell>
          <cell r="V14">
            <v>98000000000</v>
          </cell>
          <cell r="W14">
            <v>686000000</v>
          </cell>
          <cell r="AE14">
            <v>0</v>
          </cell>
        </row>
        <row r="15">
          <cell r="A15" t="str">
            <v/>
          </cell>
          <cell r="B15" t="e">
            <v>#REF!</v>
          </cell>
          <cell r="C15" t="str">
            <v/>
          </cell>
          <cell r="D15">
            <v>43</v>
          </cell>
          <cell r="E15" t="str">
            <v/>
          </cell>
          <cell r="F15" t="str">
            <v>07/2013/LPB-TVS</v>
          </cell>
          <cell r="G15" t="str">
            <v>LPB</v>
          </cell>
          <cell r="H15">
            <v>106000000000</v>
          </cell>
          <cell r="I15">
            <v>41326</v>
          </cell>
          <cell r="J15">
            <v>41354</v>
          </cell>
          <cell r="K15">
            <v>1</v>
          </cell>
          <cell r="P15">
            <v>41326</v>
          </cell>
          <cell r="Q15">
            <v>41354</v>
          </cell>
          <cell r="R15">
            <v>28</v>
          </cell>
          <cell r="S15">
            <v>0.09</v>
          </cell>
          <cell r="T15">
            <v>742000000</v>
          </cell>
          <cell r="U15">
            <v>41354</v>
          </cell>
          <cell r="V15">
            <v>106000000000</v>
          </cell>
          <cell r="W15">
            <v>742000000</v>
          </cell>
          <cell r="AE15">
            <v>0</v>
          </cell>
        </row>
        <row r="16">
          <cell r="A16" t="str">
            <v/>
          </cell>
          <cell r="B16" t="e">
            <v>#REF!</v>
          </cell>
          <cell r="C16" t="str">
            <v/>
          </cell>
          <cell r="D16">
            <v>36</v>
          </cell>
          <cell r="E16" t="str">
            <v/>
          </cell>
          <cell r="F16" t="str">
            <v>08/2013/LPB-TVS</v>
          </cell>
          <cell r="G16" t="str">
            <v>LPB</v>
          </cell>
          <cell r="H16">
            <v>98000000000</v>
          </cell>
          <cell r="I16">
            <v>41333</v>
          </cell>
          <cell r="J16">
            <v>41361</v>
          </cell>
          <cell r="K16">
            <v>1</v>
          </cell>
          <cell r="P16">
            <v>41333</v>
          </cell>
          <cell r="Q16">
            <v>41361</v>
          </cell>
          <cell r="R16">
            <v>28</v>
          </cell>
          <cell r="S16">
            <v>0.09</v>
          </cell>
          <cell r="T16">
            <v>686000000</v>
          </cell>
          <cell r="U16">
            <v>41361</v>
          </cell>
          <cell r="V16">
            <v>98000000000</v>
          </cell>
          <cell r="W16">
            <v>686000000</v>
          </cell>
          <cell r="AE16">
            <v>0</v>
          </cell>
        </row>
        <row r="17">
          <cell r="A17">
            <v>1</v>
          </cell>
          <cell r="B17" t="e">
            <v>#REF!</v>
          </cell>
          <cell r="C17" t="str">
            <v/>
          </cell>
          <cell r="D17">
            <v>31</v>
          </cell>
          <cell r="E17" t="str">
            <v/>
          </cell>
          <cell r="F17" t="str">
            <v>05/2013/LPB-TVS.</v>
          </cell>
          <cell r="G17" t="str">
            <v>LPB</v>
          </cell>
          <cell r="H17">
            <v>98000000000</v>
          </cell>
          <cell r="I17">
            <v>41338</v>
          </cell>
          <cell r="J17">
            <v>41369</v>
          </cell>
          <cell r="K17">
            <v>1</v>
          </cell>
          <cell r="P17">
            <v>41338</v>
          </cell>
          <cell r="Q17">
            <v>41369</v>
          </cell>
          <cell r="R17">
            <v>31</v>
          </cell>
          <cell r="S17">
            <v>0.09</v>
          </cell>
          <cell r="T17">
            <v>759500000</v>
          </cell>
          <cell r="U17">
            <v>41369</v>
          </cell>
          <cell r="V17">
            <v>98000000000</v>
          </cell>
          <cell r="W17">
            <v>759500000</v>
          </cell>
          <cell r="AE17">
            <v>0</v>
          </cell>
        </row>
      </sheetData>
      <sheetData sheetId="3"/>
      <sheetData sheetId="4"/>
      <sheetData sheetId="5"/>
      <sheetData sheetId="6"/>
      <sheetData sheetId="7"/>
      <sheetData sheetId="8">
        <row r="18">
          <cell r="J18">
            <v>41361</v>
          </cell>
          <cell r="K18">
            <v>0.09</v>
          </cell>
        </row>
        <row r="19">
          <cell r="J19" t="str">
            <v/>
          </cell>
          <cell r="K19" t="str">
            <v/>
          </cell>
        </row>
        <row r="20">
          <cell r="J20" t="str">
            <v/>
          </cell>
          <cell r="K20" t="str">
            <v/>
          </cell>
          <cell r="L20" t="str">
            <v/>
          </cell>
        </row>
        <row r="21">
          <cell r="C21">
            <v>41361</v>
          </cell>
          <cell r="D21">
            <v>98000000000</v>
          </cell>
          <cell r="E21">
            <v>0.09</v>
          </cell>
          <cell r="F21">
            <v>686000000</v>
          </cell>
        </row>
      </sheetData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D chuyen nhuong-CP-LVB "/>
      <sheetName val="Chuyen nhuong thanh ly CP"/>
      <sheetName val="LAM HO SO"/>
      <sheetName val="HĐ chuyen nhuong"/>
      <sheetName val="HD phong toa"/>
      <sheetName val="HTKD TP -&gt; CP"/>
      <sheetName val="PToa CP A"/>
      <sheetName val="Quy trinh Repo"/>
      <sheetName val="Danh muc"/>
      <sheetName val="So cong van"/>
      <sheetName val="Doi chieu voi LVB (2)"/>
      <sheetName val="Doi chieu voi LVB"/>
      <sheetName val="So du phong toa"/>
      <sheetName val="Bang thu lai"/>
      <sheetName val="Bang lai (2)"/>
      <sheetName val="Theo doi hang ngay"/>
      <sheetName val="Bang tinh gia mua lai"/>
      <sheetName val="Sheet1"/>
      <sheetName val="DATA"/>
      <sheetName val="Phieu QLHD"/>
      <sheetName val="Thanh ly tat toan"/>
      <sheetName val="Thanh ly 1 phan"/>
      <sheetName val="Giai toa CP"/>
      <sheetName val="Thong bao thanh toan"/>
      <sheetName val="PL-Tỷ lệ (3)"/>
      <sheetName val="Thoa thuan chuyen tien"/>
      <sheetName val="PL-Gia hạn"/>
      <sheetName val="Phu luc HDTP p.toa"/>
      <sheetName val="Phong toa giai toa TP"/>
      <sheetName val="Phu luc HDTP chuyen nhuong"/>
      <sheetName val="Phu luc HDCPB P.toa"/>
      <sheetName val="Phu luc HDCPB c.nhuong"/>
      <sheetName val="DS giai ngan"/>
      <sheetName val="PL-Tỷ lệ"/>
      <sheetName val="Thu lai"/>
      <sheetName val="Bang tinh lai du thu Repo"/>
      <sheetName val="Bang lai"/>
      <sheetName val="Tong hop"/>
      <sheetName val="Danhmu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5">
          <cell r="B5" t="str">
            <v>Công ty CP đầu tư tài chính Bất động sản TÔGI</v>
          </cell>
          <cell r="C5" t="str">
            <v>058997</v>
          </cell>
          <cell r="D5">
            <v>39793</v>
          </cell>
          <cell r="E5" t="str">
            <v>Sở kế hoạch đầu tư TP HN</v>
          </cell>
          <cell r="F5" t="str">
            <v>Tầng 4, số 8 Tràng Thi, Hoàn Kiếm, Hà Nội</v>
          </cell>
          <cell r="G5" t="str">
            <v>04.39425373</v>
          </cell>
          <cell r="J5" t="str">
            <v>41101100001187040018</v>
          </cell>
          <cell r="K5" t="str">
            <v>Công ty CP đầu tư tài chính Bất động sản TÔGI</v>
          </cell>
          <cell r="L5" t="str">
            <v>Liên Việt - CN Thăng Long</v>
          </cell>
          <cell r="M5" t="str">
            <v>Hà Nội</v>
          </cell>
        </row>
        <row r="6">
          <cell r="B6" t="str">
            <v>Đỗ Việt Hùng</v>
          </cell>
          <cell r="C6" t="str">
            <v>N1045556</v>
          </cell>
          <cell r="D6">
            <v>39734</v>
          </cell>
          <cell r="E6" t="str">
            <v>ĐSQ Việt Nam tại Bangkok, Thái Lan</v>
          </cell>
          <cell r="F6" t="str">
            <v>2A 1-2-16 Toà nhà Grandview B (tầng 16), đường Nguyễn Đức Cảnh, Phú Mỹ Hưng, P. Tân Phong, Q.7, TP. HCM</v>
          </cell>
          <cell r="H6" t="str">
            <v>0903772734</v>
          </cell>
          <cell r="I6" t="str">
            <v>viethung.do@gmail.com</v>
          </cell>
          <cell r="J6" t="str">
            <v>45008000007387040019</v>
          </cell>
          <cell r="K6" t="str">
            <v>Đỗ Việt Hùng</v>
          </cell>
          <cell r="L6" t="str">
            <v>Liên Việt - CN Hồ Chí Minh</v>
          </cell>
          <cell r="M6" t="str">
            <v>Hồ Chí Minh</v>
          </cell>
        </row>
        <row r="7">
          <cell r="B7" t="str">
            <v>Nguyễn Trung Thành</v>
          </cell>
          <cell r="C7" t="str">
            <v>011396696</v>
          </cell>
          <cell r="D7">
            <v>38040</v>
          </cell>
          <cell r="E7" t="str">
            <v>Hà Nội</v>
          </cell>
          <cell r="F7" t="str">
            <v>Nhà D4 Phòng 12 Khu tập thể Nam Đồng, Đống Đa, Hà Nội</v>
          </cell>
          <cell r="H7" t="str">
            <v>0903422862</v>
          </cell>
          <cell r="J7" t="str">
            <v>41201000001697040010</v>
          </cell>
          <cell r="K7" t="str">
            <v>Nguyễn Trung Thành</v>
          </cell>
          <cell r="L7" t="str">
            <v>Liên Việt - CN Đông Đô</v>
          </cell>
          <cell r="M7" t="str">
            <v>Hà Nội</v>
          </cell>
        </row>
        <row r="8">
          <cell r="B8" t="str">
            <v>Trần Việt Hưng</v>
          </cell>
          <cell r="C8" t="str">
            <v>012425054</v>
          </cell>
          <cell r="D8">
            <v>39311</v>
          </cell>
          <cell r="E8" t="str">
            <v>Hà Nội</v>
          </cell>
          <cell r="F8" t="str">
            <v>37 Ngô Thì Nhậm, Quận Hai Bà Trưng, Hà Nội</v>
          </cell>
          <cell r="H8" t="str">
            <v>0916619889</v>
          </cell>
          <cell r="I8" t="str">
            <v>viethungtran85@gmail.com</v>
          </cell>
          <cell r="J8" t="str">
            <v>41211000002317040019</v>
          </cell>
          <cell r="K8" t="str">
            <v>Lê Thị Tuyết Mai</v>
          </cell>
          <cell r="L8" t="str">
            <v>Liên Việt - CN Đông Đô</v>
          </cell>
          <cell r="M8" t="str">
            <v>Hà Nội</v>
          </cell>
        </row>
        <row r="9">
          <cell r="B9" t="str">
            <v>Đào Việt Đức</v>
          </cell>
          <cell r="C9" t="str">
            <v>011582149</v>
          </cell>
          <cell r="D9">
            <v>35093</v>
          </cell>
          <cell r="E9" t="str">
            <v>Hà Nội</v>
          </cell>
          <cell r="F9" t="str">
            <v>42 Lê Thái Tổ, Hoàn Kiếm, Hà Nội</v>
          </cell>
          <cell r="H9" t="str">
            <v>0903445636</v>
          </cell>
          <cell r="I9" t="str">
            <v>duc.daoviet@yahoo.com</v>
          </cell>
          <cell r="J9" t="str">
            <v>41101100039637040010</v>
          </cell>
          <cell r="K9" t="str">
            <v>Đào Việt Đức</v>
          </cell>
          <cell r="L9" t="str">
            <v>Liên Việt - CN Thăng Long</v>
          </cell>
          <cell r="M9" t="str">
            <v>Hà Nội</v>
          </cell>
        </row>
        <row r="10">
          <cell r="B10" t="str">
            <v>Trần Thị Bình Nguyên</v>
          </cell>
          <cell r="C10" t="str">
            <v>162315221</v>
          </cell>
          <cell r="D10">
            <v>37760</v>
          </cell>
          <cell r="E10" t="str">
            <v>Nam Định</v>
          </cell>
          <cell r="F10" t="str">
            <v>Nghĩa Vũ, Dục Tú, Đông Anh, Hà Nội</v>
          </cell>
          <cell r="H10" t="str">
            <v>0983286685</v>
          </cell>
          <cell r="I10" t="str">
            <v>nguyenttb@lienvietbank.net</v>
          </cell>
          <cell r="J10" t="str">
            <v>4114.100.000.091.704.0588</v>
          </cell>
          <cell r="K10" t="str">
            <v>Trần Thị Bình Nguyên</v>
          </cell>
          <cell r="L10" t="str">
            <v>Liên Việt - CN Thủ Đô</v>
          </cell>
          <cell r="M10" t="str">
            <v>Hà Nội</v>
          </cell>
        </row>
        <row r="11">
          <cell r="J11" t="str">
            <v>41001000000917040017</v>
          </cell>
          <cell r="K11" t="str">
            <v>Trần Thị Bình Nguyên</v>
          </cell>
          <cell r="L11" t="str">
            <v>Liên Việt - CN Hà Nội</v>
          </cell>
          <cell r="M11" t="str">
            <v>Hà Nội</v>
          </cell>
        </row>
        <row r="12">
          <cell r="B12" t="str">
            <v>Nguyễn Văn Ngọc</v>
          </cell>
          <cell r="C12" t="str">
            <v>011714059</v>
          </cell>
          <cell r="D12">
            <v>39507</v>
          </cell>
          <cell r="E12" t="str">
            <v>Hà Nội</v>
          </cell>
          <cell r="F12" t="str">
            <v>C1 Ngõ 49 đường Xuân La, Tây Hồ, Hà Nội</v>
          </cell>
          <cell r="H12" t="str">
            <v>0913210090</v>
          </cell>
          <cell r="I12" t="str">
            <v>ngocnv48@gmail.com</v>
          </cell>
          <cell r="J12" t="str">
            <v>22010000037685</v>
          </cell>
          <cell r="K12" t="str">
            <v>Nguyễn Văn Ngọc</v>
          </cell>
          <cell r="L12" t="str">
            <v>BIDV Thăng Long</v>
          </cell>
          <cell r="M12" t="str">
            <v>Hà Nội</v>
          </cell>
        </row>
        <row r="13">
          <cell r="J13" t="str">
            <v>41201200030487040014</v>
          </cell>
          <cell r="K13" t="str">
            <v>Nguyễn Văn Ngọc</v>
          </cell>
          <cell r="L13" t="str">
            <v>Liên Việt - CN Đông Đô</v>
          </cell>
          <cell r="M13" t="str">
            <v>Hà Nội</v>
          </cell>
        </row>
        <row r="14">
          <cell r="B14" t="str">
            <v>Nguyễn Chính Nghĩa</v>
          </cell>
          <cell r="C14" t="str">
            <v>010281519</v>
          </cell>
          <cell r="D14">
            <v>35325</v>
          </cell>
          <cell r="E14" t="str">
            <v>Hà Nội</v>
          </cell>
          <cell r="F14" t="str">
            <v>Tập thể Cty FPT, cụm 14, phường Cống Vị, Ba Đình, Hà Nội</v>
          </cell>
          <cell r="G14">
            <v>36406421</v>
          </cell>
          <cell r="H14" t="str">
            <v>0913805652</v>
          </cell>
          <cell r="I14" t="str">
            <v>nghianguyenchinh@yahoo.com</v>
          </cell>
          <cell r="J14" t="str">
            <v>41201200021387040016</v>
          </cell>
          <cell r="K14" t="str">
            <v>Nguyễn Chính Nghĩa</v>
          </cell>
          <cell r="L14" t="str">
            <v>Liên Việt - CN Đông Đô</v>
          </cell>
          <cell r="M14" t="str">
            <v>Hà Nội</v>
          </cell>
        </row>
        <row r="15">
          <cell r="B15" t="str">
            <v>Lê Tất Thắng</v>
          </cell>
          <cell r="C15" t="str">
            <v>011880695</v>
          </cell>
          <cell r="D15">
            <v>39795</v>
          </cell>
          <cell r="E15" t="str">
            <v>Hà Nội</v>
          </cell>
          <cell r="F15" t="str">
            <v>279 Lương Yên, Hai Bà Trưng, Hà Nội</v>
          </cell>
          <cell r="G15">
            <v>39711424</v>
          </cell>
          <cell r="H15" t="str">
            <v>0903468864</v>
          </cell>
          <cell r="I15" t="str">
            <v>thanglt@togi.vn</v>
          </cell>
          <cell r="J15" t="str">
            <v>41101100002047040017</v>
          </cell>
          <cell r="K15" t="str">
            <v>Lê Tất Thắng</v>
          </cell>
          <cell r="L15" t="str">
            <v>Liên Việt - CN Thăng Long</v>
          </cell>
          <cell r="M15" t="str">
            <v>Hà Nội</v>
          </cell>
        </row>
        <row r="16">
          <cell r="B16" t="str">
            <v>Nguyễn Việt Hùng</v>
          </cell>
          <cell r="C16" t="str">
            <v>011493283</v>
          </cell>
          <cell r="D16">
            <v>36657</v>
          </cell>
          <cell r="E16" t="str">
            <v>Hà Nội</v>
          </cell>
          <cell r="F16" t="str">
            <v>P16 ngách 2/53 Nguyễn Ngọc Vũ, Trung Hòa, Cầu Giấy, Hà Nội</v>
          </cell>
          <cell r="G16">
            <v>4.39425373</v>
          </cell>
          <cell r="H16" t="str">
            <v>0983738268</v>
          </cell>
          <cell r="I16" t="str">
            <v>hungnv@togi.vn</v>
          </cell>
          <cell r="J16" t="str">
            <v>41101100002137040016</v>
          </cell>
          <cell r="K16" t="str">
            <v>Nguyễn Việt Hùng</v>
          </cell>
          <cell r="L16" t="str">
            <v>Liên Việt - CN Thăng Long</v>
          </cell>
          <cell r="M16" t="str">
            <v>Hà Nội</v>
          </cell>
        </row>
        <row r="17">
          <cell r="B17" t="str">
            <v>Trần Huy Đức</v>
          </cell>
          <cell r="C17" t="str">
            <v>031208937</v>
          </cell>
          <cell r="D17">
            <v>37523</v>
          </cell>
          <cell r="E17" t="str">
            <v>Hải Phòng</v>
          </cell>
          <cell r="F17" t="str">
            <v>Số 224 Lê Lợi, Hải Phòng</v>
          </cell>
          <cell r="H17" t="str">
            <v>0942548548</v>
          </cell>
          <cell r="I17" t="str">
            <v>thducvika@yahoo.com</v>
          </cell>
          <cell r="J17" t="str">
            <v>41001000029147040012</v>
          </cell>
          <cell r="K17" t="str">
            <v>Trần Huy Đức</v>
          </cell>
          <cell r="L17" t="str">
            <v>Liên Việt - CN Hà Nội</v>
          </cell>
          <cell r="M17" t="str">
            <v>Hà Nội</v>
          </cell>
        </row>
        <row r="18">
          <cell r="B18" t="str">
            <v>Nguyễn Thu Trang</v>
          </cell>
          <cell r="C18" t="str">
            <v>012415367</v>
          </cell>
          <cell r="D18">
            <v>36966</v>
          </cell>
          <cell r="E18" t="str">
            <v>Hà Nội</v>
          </cell>
          <cell r="F18" t="str">
            <v>Nhà vườn B16 Trung Hòa Nhân Chính, Thanh Xuân, Hà Nội</v>
          </cell>
          <cell r="H18" t="str">
            <v>09835555550915555020</v>
          </cell>
          <cell r="I18" t="str">
            <v>catherine_hot3003@yahoo.comnttrung_3008@yahoo.com</v>
          </cell>
          <cell r="J18" t="str">
            <v>41101100030607040017</v>
          </cell>
          <cell r="K18" t="str">
            <v>Nguyễn Thu Trang</v>
          </cell>
          <cell r="L18" t="str">
            <v>Liên Việt - CN Thăng Long</v>
          </cell>
          <cell r="M18" t="str">
            <v>Hà Nội</v>
          </cell>
        </row>
        <row r="19">
          <cell r="B19" t="str">
            <v>Trịnh Thúy Nga</v>
          </cell>
          <cell r="C19" t="str">
            <v>010413198</v>
          </cell>
          <cell r="D19">
            <v>39706</v>
          </cell>
          <cell r="E19" t="str">
            <v>Hà Nội</v>
          </cell>
          <cell r="F19" t="str">
            <v>44B Hàng Tre, Hà Nội</v>
          </cell>
          <cell r="H19" t="str">
            <v>0904389886</v>
          </cell>
          <cell r="I19" t="str">
            <v>ngatt@pvn.vn</v>
          </cell>
          <cell r="J19" t="str">
            <v>41101100032217040017</v>
          </cell>
          <cell r="K19" t="str">
            <v>Trịnh Thúy Nga</v>
          </cell>
          <cell r="L19" t="str">
            <v>Liên Việt - CN Thăng Long</v>
          </cell>
          <cell r="M19" t="str">
            <v>Hà Nội</v>
          </cell>
        </row>
        <row r="20">
          <cell r="B20" t="str">
            <v>Lê Trần Sỹ</v>
          </cell>
          <cell r="C20" t="str">
            <v>012848492</v>
          </cell>
          <cell r="D20">
            <v>38772</v>
          </cell>
          <cell r="E20" t="str">
            <v>Hà Nội</v>
          </cell>
          <cell r="F20" t="str">
            <v>Số 8 Cao Bá Quát, Ba Đình, Hà Nội</v>
          </cell>
          <cell r="H20" t="str">
            <v>0913204930</v>
          </cell>
          <cell r="I20" t="str">
            <v>letransy@gmail.com</v>
          </cell>
          <cell r="J20" t="str">
            <v>8212128</v>
          </cell>
          <cell r="K20" t="str">
            <v>Lê Trần Sỹ</v>
          </cell>
          <cell r="L20" t="str">
            <v>Phương Nam - CN Thanh Xuân</v>
          </cell>
          <cell r="M20" t="str">
            <v>Hà Nội</v>
          </cell>
        </row>
        <row r="21">
          <cell r="J21" t="str">
            <v>41111110010027040015</v>
          </cell>
          <cell r="K21" t="str">
            <v>Lê Trần Sỹ</v>
          </cell>
          <cell r="L21" t="str">
            <v>Liên Việt - PGD Hòa mã</v>
          </cell>
          <cell r="M21" t="str">
            <v>Hà Nội</v>
          </cell>
        </row>
        <row r="22">
          <cell r="B22" t="str">
            <v>Tạ Như Văn Lâm</v>
          </cell>
          <cell r="C22" t="str">
            <v>B0952997</v>
          </cell>
          <cell r="D22">
            <v>39101</v>
          </cell>
          <cell r="E22" t="str">
            <v>Cục QLXNC</v>
          </cell>
          <cell r="F22" t="str">
            <v>P11 nhà B khu Tập thể Phụ Nữ phố Pháo Đài Láng, P. Láng Thượng, Q. Đống Đa, Hà Nội</v>
          </cell>
          <cell r="H22" t="str">
            <v>0913209900</v>
          </cell>
          <cell r="I22" t="str">
            <v>tanvlam@gmail.com</v>
          </cell>
          <cell r="J22" t="str">
            <v>220.10.00.032840.4</v>
          </cell>
          <cell r="K22" t="str">
            <v>Tạ Như Văn Lâm</v>
          </cell>
          <cell r="L22" t="str">
            <v>BIDV - CN Thăng Long</v>
          </cell>
          <cell r="M22" t="str">
            <v>Hà Nội</v>
          </cell>
        </row>
        <row r="23">
          <cell r="C23" t="str">
            <v>011772089</v>
          </cell>
          <cell r="D23">
            <v>33767</v>
          </cell>
          <cell r="E23" t="str">
            <v>Hà Nội</v>
          </cell>
          <cell r="J23" t="str">
            <v>41001000021867040010</v>
          </cell>
          <cell r="K23" t="str">
            <v>Tạ Như Văn Lâm</v>
          </cell>
          <cell r="L23" t="str">
            <v>Liên Việt - CN Hà Nội</v>
          </cell>
          <cell r="M23" t="str">
            <v>Hà Nội</v>
          </cell>
        </row>
        <row r="24">
          <cell r="B24" t="str">
            <v>Nguyễn Văn Huynh</v>
          </cell>
          <cell r="C24" t="str">
            <v>020838917</v>
          </cell>
          <cell r="D24">
            <v>39209</v>
          </cell>
          <cell r="E24" t="str">
            <v>TP. HCM</v>
          </cell>
          <cell r="F24" t="str">
            <v>129 Nguyễn Chí Thanh, Phường 9, Quận 5, TP. HCM</v>
          </cell>
          <cell r="G24" t="str">
            <v>08.3857801</v>
          </cell>
          <cell r="H24" t="str">
            <v>0908000888</v>
          </cell>
          <cell r="I24" t="str">
            <v>huynhnv@lienvietbank.net</v>
          </cell>
          <cell r="J24" t="str">
            <v>45008000006397040010</v>
          </cell>
          <cell r="K24" t="str">
            <v>Nguyễn Văn Huynh</v>
          </cell>
          <cell r="L24" t="str">
            <v>Liên Việt - CN Hồ Chí Minh</v>
          </cell>
          <cell r="M24" t="str">
            <v>Hồ Chí Minh</v>
          </cell>
        </row>
        <row r="25">
          <cell r="B25" t="str">
            <v>Tôn Thiện Việt</v>
          </cell>
          <cell r="C25" t="str">
            <v>011542698</v>
          </cell>
          <cell r="D25">
            <v>38944</v>
          </cell>
          <cell r="E25" t="str">
            <v>Hà Nội</v>
          </cell>
          <cell r="F25" t="str">
            <v>B18 nhà 33 phố Nguyễn Bỉnh Khiêm, Q. Hai Bà Trưng, Hà Nội</v>
          </cell>
          <cell r="H25" t="str">
            <v>0903410947</v>
          </cell>
          <cell r="I25" t="str">
            <v>viet@pvi.com.vn</v>
          </cell>
          <cell r="J25" t="str">
            <v>41201200031867040019</v>
          </cell>
          <cell r="K25" t="str">
            <v>Tôn Thiện Việt</v>
          </cell>
          <cell r="L25" t="str">
            <v>Liên Việt - CN Đông Đô</v>
          </cell>
          <cell r="M25" t="str">
            <v>Hà Nội</v>
          </cell>
        </row>
        <row r="26">
          <cell r="B26" t="str">
            <v>Nguyễn Kế Sếu</v>
          </cell>
          <cell r="C26" t="str">
            <v>011989027</v>
          </cell>
          <cell r="D26">
            <v>39573</v>
          </cell>
          <cell r="E26" t="str">
            <v>Hà Nội</v>
          </cell>
          <cell r="F26" t="str">
            <v>48 Thọ Lão, Đống Mác, Hà Nội</v>
          </cell>
          <cell r="G26" t="str">
            <v>0913209053</v>
          </cell>
          <cell r="H26" t="str">
            <v>0934290388</v>
          </cell>
          <cell r="I26" t="str">
            <v>selaco@fpt.vn</v>
          </cell>
          <cell r="J26" t="str">
            <v>41101100041007040018</v>
          </cell>
          <cell r="K26" t="str">
            <v>Nguyễn Kế Sếu</v>
          </cell>
          <cell r="L26" t="str">
            <v>Liên Việt - CN Thăng Long</v>
          </cell>
          <cell r="M26" t="str">
            <v>Hà Nội</v>
          </cell>
        </row>
        <row r="27">
          <cell r="B27" t="str">
            <v>Phạm Thị Thanh Thủy</v>
          </cell>
          <cell r="C27" t="str">
            <v>011860085</v>
          </cell>
          <cell r="D27">
            <v>40070</v>
          </cell>
          <cell r="E27" t="str">
            <v>Hà Nội</v>
          </cell>
          <cell r="F27" t="str">
            <v>17 Ngõ 45 Phan Đình Phùng, Ba Đình, Hà Nội</v>
          </cell>
          <cell r="H27" t="str">
            <v>0902193939</v>
          </cell>
          <cell r="I27" t="str">
            <v>thuyptt@lienvietbank.net</v>
          </cell>
          <cell r="J27" t="str">
            <v>4114.110.000.170.704.0088</v>
          </cell>
          <cell r="K27" t="str">
            <v>Phạm Thị Thanh Thủy</v>
          </cell>
          <cell r="L27" t="str">
            <v>Liên Việt - CN Thủ Đô</v>
          </cell>
          <cell r="M27" t="str">
            <v>Hà Nội</v>
          </cell>
        </row>
        <row r="28">
          <cell r="J28" t="str">
            <v>41101100001707040012</v>
          </cell>
          <cell r="K28" t="str">
            <v>Phạm Thị Thanh Thủy</v>
          </cell>
          <cell r="L28" t="str">
            <v>Liên Việt - CN Thăng Long</v>
          </cell>
          <cell r="M28" t="str">
            <v>Hà Nội</v>
          </cell>
        </row>
        <row r="29">
          <cell r="B29" t="str">
            <v>Nguyễn Văn Sáng</v>
          </cell>
          <cell r="C29" t="str">
            <v>011581141</v>
          </cell>
          <cell r="D29">
            <v>39702</v>
          </cell>
          <cell r="E29" t="str">
            <v>Hà Nội</v>
          </cell>
          <cell r="F29" t="str">
            <v>Tập thể trường ĐHSP Hà Nội 2, Dịch Vọng Hậu, Cầu Giấy, Hà Nội</v>
          </cell>
          <cell r="H29" t="str">
            <v>0913283940</v>
          </cell>
          <cell r="I29" t="str">
            <v>sangnv@togi.vn</v>
          </cell>
          <cell r="J29" t="str">
            <v>41101100001727040012</v>
          </cell>
          <cell r="K29" t="str">
            <v>Nguyễn Văn Sáng</v>
          </cell>
          <cell r="L29" t="str">
            <v>Liên Việt - CN Thăng Long</v>
          </cell>
          <cell r="M29" t="str">
            <v>Hà Nội</v>
          </cell>
        </row>
        <row r="30">
          <cell r="B30" t="str">
            <v>Lê Dương Thùy Chi</v>
          </cell>
          <cell r="C30" t="str">
            <v>010622098</v>
          </cell>
          <cell r="D30">
            <v>38667</v>
          </cell>
          <cell r="E30" t="str">
            <v>Hà Nội</v>
          </cell>
          <cell r="F30" t="str">
            <v>Phòng 303 nhà 40 phố Lý Thường Kiệt, Hoàn Kiếm, Hà Nội</v>
          </cell>
          <cell r="G30">
            <v>38570032</v>
          </cell>
          <cell r="H30" t="str">
            <v>0904036161</v>
          </cell>
          <cell r="I30" t="str">
            <v>chittvh@yahoo.com</v>
          </cell>
          <cell r="J30" t="str">
            <v>41011010005467040020</v>
          </cell>
          <cell r="K30" t="str">
            <v>Lê Dương Thùy Chi</v>
          </cell>
          <cell r="L30" t="str">
            <v>Liên Việt</v>
          </cell>
          <cell r="M30" t="str">
            <v>Hà Nội</v>
          </cell>
        </row>
        <row r="31">
          <cell r="B31" t="str">
            <v>Nguyễn Thùy Trang</v>
          </cell>
          <cell r="C31" t="str">
            <v>011940457</v>
          </cell>
          <cell r="D31">
            <v>35179</v>
          </cell>
          <cell r="E31" t="str">
            <v>Hà Nội</v>
          </cell>
          <cell r="F31" t="str">
            <v>36 ngõ 121 phố Thái Hà, Hà Nội</v>
          </cell>
          <cell r="H31" t="str">
            <v>0942531400</v>
          </cell>
          <cell r="I31" t="str">
            <v>trangtity@yahoo.com</v>
          </cell>
          <cell r="J31" t="str">
            <v>41001000041147040011</v>
          </cell>
          <cell r="K31" t="str">
            <v>Nguyễn Thùy Trang</v>
          </cell>
          <cell r="L31" t="str">
            <v>Liên Việt</v>
          </cell>
          <cell r="M31" t="str">
            <v>Hà Nội</v>
          </cell>
        </row>
        <row r="32">
          <cell r="B32" t="str">
            <v>Lê Hồng Phong</v>
          </cell>
          <cell r="C32" t="str">
            <v>010396917</v>
          </cell>
          <cell r="D32" t="str">
            <v>27/06/2001</v>
          </cell>
          <cell r="E32" t="str">
            <v>Hà Nội</v>
          </cell>
          <cell r="F32" t="str">
            <v>Số 3 ngõ 46/15 Quan nhân- Trung Hòa- Cầu Giấy- Hà Nội</v>
          </cell>
          <cell r="G32" t="str">
            <v>04 35581840</v>
          </cell>
          <cell r="H32" t="str">
            <v>0903437552</v>
          </cell>
          <cell r="I32" t="str">
            <v>phonglh@lienvietbank.net</v>
          </cell>
          <cell r="J32" t="str">
            <v>4110 110003 724 7040018</v>
          </cell>
          <cell r="K32" t="str">
            <v>Lê Hồng Phong</v>
          </cell>
          <cell r="L32" t="str">
            <v>Liên Việt - CN Thăng Long</v>
          </cell>
          <cell r="M32" t="str">
            <v>Hà Nội</v>
          </cell>
        </row>
        <row r="33">
          <cell r="J33" t="str">
            <v>031.01.01.300.1549</v>
          </cell>
          <cell r="K33" t="str">
            <v>Lê Hồng Phong</v>
          </cell>
          <cell r="L33" t="str">
            <v>Hàng Hải - CN Đống Đa</v>
          </cell>
          <cell r="M33" t="str">
            <v>Hà Nội</v>
          </cell>
        </row>
        <row r="34">
          <cell r="B34" t="str">
            <v>Nguyễn Đức Ứng</v>
          </cell>
          <cell r="C34" t="str">
            <v>012705650</v>
          </cell>
          <cell r="D34" t="str">
            <v>09/01/2006</v>
          </cell>
          <cell r="E34" t="str">
            <v>Hà Nội</v>
          </cell>
          <cell r="F34" t="str">
            <v>Tập thể Viện lao Trung ương, Phường Cống Vị, Quận Ba Đình, Hà Nội</v>
          </cell>
          <cell r="G34" t="str">
            <v>04 38329391</v>
          </cell>
          <cell r="H34" t="str">
            <v>0913033770</v>
          </cell>
          <cell r="I34" t="str">
            <v>gamnt@lienvietbank.net</v>
          </cell>
          <cell r="J34" t="str">
            <v>4100 8000000 887 040015</v>
          </cell>
          <cell r="K34" t="str">
            <v>Nguyễn Thị Gấm</v>
          </cell>
          <cell r="L34" t="str">
            <v>Liên Việt - CN Hà Nội</v>
          </cell>
          <cell r="M34" t="str">
            <v>Hà Nội</v>
          </cell>
        </row>
        <row r="35">
          <cell r="B35" t="str">
            <v>Nguyễn Ánh Vân</v>
          </cell>
          <cell r="C35" t="str">
            <v>011743296</v>
          </cell>
          <cell r="D35" t="str">
            <v>28/12/2006</v>
          </cell>
          <cell r="E35" t="str">
            <v>Hà Nội</v>
          </cell>
          <cell r="F35" t="str">
            <v>F805, 18T2, Trung Hòa - Nhân Chính, Thanh Xuân, Hà Nội</v>
          </cell>
          <cell r="G35" t="str">
            <v>04 62510833</v>
          </cell>
          <cell r="H35" t="str">
            <v>0904309797</v>
          </cell>
          <cell r="I35" t="str">
            <v>vanna@lienvietbank.net</v>
          </cell>
          <cell r="J35" t="str">
            <v>4100 800000 693 7040013</v>
          </cell>
          <cell r="K35" t="str">
            <v>Nguyễn Ánh Vân</v>
          </cell>
          <cell r="L35" t="str">
            <v>Liên Việt - CN Hà Nội</v>
          </cell>
          <cell r="M35" t="str">
            <v>Hà Nội</v>
          </cell>
        </row>
        <row r="36">
          <cell r="B36" t="str">
            <v>Lê Thị Quỳnh Hồng</v>
          </cell>
          <cell r="C36" t="str">
            <v>011989132</v>
          </cell>
          <cell r="D36" t="str">
            <v>18/09/1996</v>
          </cell>
          <cell r="E36" t="str">
            <v>Hà Nội</v>
          </cell>
          <cell r="F36" t="str">
            <v>P1006 NƠ 22 khu đô thị Pháp Vân, Cầu Giẽ, Hoàng Mai, Hà Nội</v>
          </cell>
          <cell r="G36" t="str">
            <v>62668668 (143)</v>
          </cell>
          <cell r="H36" t="str">
            <v>0904039191</v>
          </cell>
          <cell r="I36" t="str">
            <v>hongltq@lienvietbank.net</v>
          </cell>
          <cell r="J36" t="str">
            <v>4100 100000 164 7040018</v>
          </cell>
          <cell r="K36" t="str">
            <v>Lê Thị Quỳnh Hồng</v>
          </cell>
          <cell r="L36" t="str">
            <v>Liên Việt - CN Hà Nội</v>
          </cell>
          <cell r="M36" t="str">
            <v>Hà Nội</v>
          </cell>
        </row>
        <row r="37">
          <cell r="B37" t="str">
            <v>Vũ Thùy Linh</v>
          </cell>
          <cell r="C37" t="str">
            <v>012414414</v>
          </cell>
          <cell r="D37" t="str">
            <v>19/03/2001</v>
          </cell>
          <cell r="E37" t="str">
            <v>Hà Nội</v>
          </cell>
          <cell r="F37" t="str">
            <v>Số 20 Tổ 1, Giáp Nhất, Nhân Chính, Thanh Xuân, Hà Nội</v>
          </cell>
          <cell r="G37" t="str">
            <v>62668668 (190)</v>
          </cell>
          <cell r="H37" t="str">
            <v>0983326236</v>
          </cell>
          <cell r="I37" t="str">
            <v>quangnn@bidv.com.vn:linhvt1@lienvietbank.net</v>
          </cell>
          <cell r="J37" t="str">
            <v>4100.100.001.686.704.0014</v>
          </cell>
          <cell r="K37" t="str">
            <v>Vũ Thùy Linh</v>
          </cell>
          <cell r="L37" t="str">
            <v>Liên Việt - CN Hà Nội</v>
          </cell>
          <cell r="M37" t="str">
            <v>Hà Nội</v>
          </cell>
        </row>
        <row r="38">
          <cell r="J38" t="str">
            <v>4100 10000 1686 7040014</v>
          </cell>
          <cell r="K38" t="str">
            <v>Vũ Thùy Linh</v>
          </cell>
          <cell r="L38" t="str">
            <v>Liên Việt - CN Hà Nội</v>
          </cell>
          <cell r="M38" t="str">
            <v>Hà Nội</v>
          </cell>
        </row>
        <row r="39">
          <cell r="B39" t="str">
            <v>Nguyễn Thanh Hồng</v>
          </cell>
          <cell r="C39" t="str">
            <v>012130155</v>
          </cell>
          <cell r="D39" t="str">
            <v>30/05/1998</v>
          </cell>
          <cell r="E39" t="str">
            <v>Hà Nội</v>
          </cell>
          <cell r="F39" t="str">
            <v>416 A4 Giảng Võ, Ba Đình, Hà Nội</v>
          </cell>
          <cell r="H39" t="str">
            <v>0936184497</v>
          </cell>
          <cell r="I39" t="str">
            <v>hongnt1@lienvietbank.net</v>
          </cell>
          <cell r="J39" t="str">
            <v>4100 10000 25347040018</v>
          </cell>
          <cell r="K39" t="str">
            <v>Nguyễn Thanh Hồng</v>
          </cell>
          <cell r="L39" t="str">
            <v>Liên Việt - CN Hà Nội</v>
          </cell>
          <cell r="M39" t="str">
            <v>Hà Nội</v>
          </cell>
        </row>
        <row r="40">
          <cell r="B40" t="str">
            <v>Ngô Thị Mai Anh</v>
          </cell>
          <cell r="C40" t="str">
            <v>151476073</v>
          </cell>
          <cell r="D40" t="str">
            <v>07/08/2000</v>
          </cell>
          <cell r="E40" t="str">
            <v>Thái Bình</v>
          </cell>
          <cell r="F40" t="str">
            <v>Số 194 thị trấn Tiền Hải, Thái Bình</v>
          </cell>
          <cell r="G40" t="str">
            <v>62668668 (192)</v>
          </cell>
          <cell r="H40" t="str">
            <v>0983021385</v>
          </cell>
          <cell r="I40" t="str">
            <v>anhntm@lienvietbank.net</v>
          </cell>
          <cell r="J40" t="str">
            <v>4100 10000 1687 7040025</v>
          </cell>
          <cell r="K40" t="str">
            <v>Ngô Thị Mai Anh</v>
          </cell>
          <cell r="L40" t="str">
            <v>Liên Việt - CN Hà Nội</v>
          </cell>
          <cell r="M40" t="str">
            <v>Hà Nội</v>
          </cell>
        </row>
        <row r="41">
          <cell r="B41" t="str">
            <v>Trần Thị Mai Hiên</v>
          </cell>
          <cell r="C41" t="str">
            <v>012641775</v>
          </cell>
          <cell r="D41" t="str">
            <v>20/11/2003</v>
          </cell>
          <cell r="E41" t="str">
            <v>Hà Nội</v>
          </cell>
          <cell r="F41" t="str">
            <v>Số 3 ngõ 131 phố Thái Hà, Trung Liệt, Đống Đa, Hà Nội</v>
          </cell>
          <cell r="G41" t="str">
            <v>04 3857201462668668 (168)</v>
          </cell>
          <cell r="H41" t="str">
            <v>0912636166</v>
          </cell>
          <cell r="I41" t="str">
            <v>hienttm@lienvietbank.net</v>
          </cell>
          <cell r="J41" t="str">
            <v>4100 100000 165 7040018</v>
          </cell>
          <cell r="K41" t="str">
            <v>Trần Thị Mai Hiên</v>
          </cell>
          <cell r="L41" t="str">
            <v>Liên Việt - CN Hà Nội</v>
          </cell>
          <cell r="M41" t="str">
            <v>Hà Nội</v>
          </cell>
        </row>
        <row r="42">
          <cell r="B42" t="str">
            <v>Đào Vĩnh Nguyên</v>
          </cell>
          <cell r="C42" t="str">
            <v>012886527</v>
          </cell>
          <cell r="D42" t="str">
            <v>05/07/2006</v>
          </cell>
          <cell r="E42" t="str">
            <v>Hà Nội</v>
          </cell>
          <cell r="F42" t="str">
            <v>Số 19B, tổ 47, phường Quan Hoa, Cầu Giấy, HN</v>
          </cell>
          <cell r="G42" t="str">
            <v>04 3833736862668668 (151)</v>
          </cell>
          <cell r="H42" t="str">
            <v>0904393813</v>
          </cell>
          <cell r="I42" t="str">
            <v>nguyendv@lienvietbank.net</v>
          </cell>
          <cell r="J42" t="str">
            <v>4100 10000 2656 7040014</v>
          </cell>
          <cell r="K42" t="str">
            <v>Đào Vĩnh Nguyên</v>
          </cell>
          <cell r="L42" t="str">
            <v>Liên Việt - CN Hà Nội</v>
          </cell>
          <cell r="M42" t="str">
            <v>Hà Nội</v>
          </cell>
        </row>
        <row r="43">
          <cell r="B43" t="str">
            <v>Hoàng Thị Tuyết Nhung</v>
          </cell>
          <cell r="C43" t="str">
            <v>011828918</v>
          </cell>
          <cell r="D43">
            <v>36348</v>
          </cell>
          <cell r="E43" t="str">
            <v>Hà Nội</v>
          </cell>
          <cell r="F43" t="str">
            <v>Số 3 Ngõ 131 Thái Hà, phường Trung Liệt, Đống Đa, Hà Nội</v>
          </cell>
          <cell r="H43">
            <v>913225566</v>
          </cell>
          <cell r="I43" t="str">
            <v>nhung.hoang@lienvietholdings.com.vn</v>
          </cell>
          <cell r="J43" t="str">
            <v>4100.800000.710.704.0019</v>
          </cell>
          <cell r="K43" t="str">
            <v>Hoàng Thị Tuyết Nhung</v>
          </cell>
          <cell r="L43" t="str">
            <v>Liên Việt - CN Hà Nội</v>
          </cell>
          <cell r="M43" t="str">
            <v>Hà Nội</v>
          </cell>
        </row>
        <row r="44">
          <cell r="B44" t="str">
            <v>Trương Tùng</v>
          </cell>
          <cell r="C44" t="str">
            <v>012283820</v>
          </cell>
          <cell r="D44">
            <v>40149</v>
          </cell>
          <cell r="E44" t="str">
            <v>Hà Nội</v>
          </cell>
          <cell r="F44" t="str">
            <v>Số 17 Ngõ 410 Bạch Đằng, Hoàn Kiếm, Hà Nội</v>
          </cell>
          <cell r="G44" t="str">
            <v>3934188062668668 (157)</v>
          </cell>
          <cell r="H44" t="str">
            <v>0989201206</v>
          </cell>
          <cell r="I44" t="str">
            <v>tungt@lienvietbank.net</v>
          </cell>
          <cell r="J44" t="str">
            <v>41001000025647040015</v>
          </cell>
          <cell r="K44" t="str">
            <v>Trương Tùng</v>
          </cell>
          <cell r="L44" t="str">
            <v>Liên Việt - CN Hà Nội</v>
          </cell>
          <cell r="M44" t="str">
            <v>Hà Nội</v>
          </cell>
        </row>
        <row r="45">
          <cell r="B45" t="str">
            <v>Trần Minh Phương</v>
          </cell>
          <cell r="C45" t="str">
            <v>012184544</v>
          </cell>
          <cell r="D45">
            <v>36228</v>
          </cell>
          <cell r="E45" t="str">
            <v>Hà Nội</v>
          </cell>
          <cell r="F45" t="str">
            <v>Số 11 Ngách 65 Ngõ Giếng, Đống Đa, Hà Nội</v>
          </cell>
          <cell r="G45">
            <v>38510374</v>
          </cell>
          <cell r="H45" t="str">
            <v>0987123282</v>
          </cell>
          <cell r="I45" t="str">
            <v>phuongtm@lienvietbank.net</v>
          </cell>
          <cell r="J45" t="str">
            <v>41001000001667040018</v>
          </cell>
          <cell r="K45" t="str">
            <v>Trần Minh Phương</v>
          </cell>
          <cell r="L45" t="str">
            <v>Liên Việt - CN Hà Nội</v>
          </cell>
          <cell r="M45" t="str">
            <v>Hà Nội</v>
          </cell>
        </row>
        <row r="46">
          <cell r="B46" t="str">
            <v>Doãn Thị Kim Oanh</v>
          </cell>
          <cell r="C46" t="str">
            <v>B1978917</v>
          </cell>
          <cell r="D46">
            <v>39525</v>
          </cell>
          <cell r="E46" t="str">
            <v>Cục QLXNC</v>
          </cell>
          <cell r="F46" t="str">
            <v>Số 7, 41/95 Đông Tác, Kim Liên, Đống Đa, Hà Nội</v>
          </cell>
          <cell r="G46" t="str">
            <v>3852657362668668(138)</v>
          </cell>
          <cell r="H46" t="str">
            <v>0979762669</v>
          </cell>
          <cell r="I46" t="str">
            <v>dkoanh79@gmail.com</v>
          </cell>
          <cell r="J46" t="str">
            <v>41001100008707040013</v>
          </cell>
          <cell r="K46" t="str">
            <v>Doãn Thị Kim Oanh</v>
          </cell>
          <cell r="L46" t="str">
            <v>Liên Việt - CN Hà Nội</v>
          </cell>
          <cell r="M46" t="str">
            <v>Hà Nội</v>
          </cell>
        </row>
        <row r="47">
          <cell r="B47" t="str">
            <v>Nguyễn Thị Bích Lộc</v>
          </cell>
          <cell r="C47" t="str">
            <v>011743197</v>
          </cell>
          <cell r="D47">
            <v>38589</v>
          </cell>
          <cell r="E47" t="str">
            <v>Hà Nội</v>
          </cell>
          <cell r="F47" t="str">
            <v>2B Nguyễn Khắc Cần, Hà Nội</v>
          </cell>
          <cell r="H47" t="str">
            <v>0904047299</v>
          </cell>
          <cell r="I47" t="str">
            <v>locntb@lienvietbank.net</v>
          </cell>
          <cell r="J47" t="str">
            <v>41208000007067040012</v>
          </cell>
          <cell r="K47" t="str">
            <v>Nguyễn Thị Bích Lộc</v>
          </cell>
          <cell r="L47" t="str">
            <v>Liên Việt - CN Đông Đô</v>
          </cell>
          <cell r="M47" t="str">
            <v>Hà Nội</v>
          </cell>
        </row>
        <row r="48">
          <cell r="J48" t="str">
            <v>12210000354468</v>
          </cell>
          <cell r="K48" t="str">
            <v>CTCP Chứng khoán Thương mại và Công nghiệp Việt Nam</v>
          </cell>
          <cell r="L48" t="str">
            <v>BIDV - CN Hà Thành</v>
          </cell>
          <cell r="M48" t="str">
            <v>Hà Nội</v>
          </cell>
        </row>
        <row r="49">
          <cell r="B49" t="str">
            <v>Nguyễn Quốc Tuấn</v>
          </cell>
          <cell r="C49" t="str">
            <v>011185977</v>
          </cell>
          <cell r="D49">
            <v>38876</v>
          </cell>
          <cell r="E49" t="str">
            <v>Hà Nội</v>
          </cell>
          <cell r="F49" t="str">
            <v>B1 - P109 Tập thể K80A, Vĩnh Phúc, Ba Đình, Hà Nội</v>
          </cell>
          <cell r="G49">
            <v>22136908</v>
          </cell>
          <cell r="H49" t="str">
            <v>0913394540</v>
          </cell>
          <cell r="I49" t="str">
            <v>tuannq@lienvietbank.net</v>
          </cell>
          <cell r="J49" t="str">
            <v>41101100036087040011</v>
          </cell>
          <cell r="K49" t="str">
            <v>Nguyễn Quốc Tuấn</v>
          </cell>
          <cell r="L49" t="str">
            <v>Liên Việt - CN Đông Đô</v>
          </cell>
          <cell r="M49" t="str">
            <v>Hà Nội</v>
          </cell>
        </row>
        <row r="50">
          <cell r="B50" t="str">
            <v>Nguyễn Việt</v>
          </cell>
          <cell r="C50" t="str">
            <v>011902303</v>
          </cell>
          <cell r="D50">
            <v>39942</v>
          </cell>
          <cell r="E50" t="str">
            <v>Hà Nội</v>
          </cell>
          <cell r="F50" t="str">
            <v>P301 A9 Số 1 Bùi Ngọc Dương, Hai Bà Trưng, Hà Nội</v>
          </cell>
          <cell r="G50">
            <v>38637338</v>
          </cell>
          <cell r="H50" t="str">
            <v>0903266579</v>
          </cell>
          <cell r="I50" t="str">
            <v>nguyenviet_tb@yahoo.com</v>
          </cell>
          <cell r="J50" t="str">
            <v>41101100031037040010</v>
          </cell>
          <cell r="K50" t="str">
            <v>Nguyễn Việt</v>
          </cell>
          <cell r="L50" t="str">
            <v>Liên Việt - CN Thăng Long</v>
          </cell>
          <cell r="M50" t="str">
            <v>Hà Nội</v>
          </cell>
        </row>
        <row r="51">
          <cell r="B51" t="str">
            <v>Nguyễn Trung Hà</v>
          </cell>
          <cell r="C51" t="str">
            <v>010310988</v>
          </cell>
          <cell r="D51">
            <v>38912</v>
          </cell>
          <cell r="E51" t="str">
            <v>Hà Nội</v>
          </cell>
          <cell r="F51" t="str">
            <v>Số 96 Linh Lang, phường Cống Vị, Quận Ba Đình, Hà Nội</v>
          </cell>
          <cell r="H51" t="str">
            <v>0913207428</v>
          </cell>
          <cell r="J51" t="str">
            <v>41201000012027040011</v>
          </cell>
          <cell r="K51" t="str">
            <v>Nguyễn Trung Hà</v>
          </cell>
          <cell r="L51" t="str">
            <v>Liên Việt - CN Đông Đô</v>
          </cell>
          <cell r="M51" t="str">
            <v>Hà Nội</v>
          </cell>
        </row>
        <row r="52">
          <cell r="B52" t="str">
            <v>Trần Huy Quang</v>
          </cell>
          <cell r="C52" t="str">
            <v>030821698</v>
          </cell>
          <cell r="D52">
            <v>36844</v>
          </cell>
          <cell r="E52" t="str">
            <v>Hải Phòng</v>
          </cell>
          <cell r="F52" t="str">
            <v>Số 224 Lê Lợi, Hải Phòng</v>
          </cell>
          <cell r="H52" t="str">
            <v>0942842888</v>
          </cell>
          <cell r="I52" t="str">
            <v>thquangvinakansai@yahoo.com</v>
          </cell>
          <cell r="J52" t="str">
            <v>41001000039767040014</v>
          </cell>
          <cell r="K52" t="str">
            <v>Trần Huy Quang</v>
          </cell>
          <cell r="L52" t="str">
            <v>Liên Việt - CN Hà Nội</v>
          </cell>
          <cell r="M52" t="str">
            <v>Hà Nội</v>
          </cell>
        </row>
        <row r="53">
          <cell r="B53" t="str">
            <v>Lê Đức Hạnh</v>
          </cell>
          <cell r="C53" t="str">
            <v>011915342</v>
          </cell>
          <cell r="D53">
            <v>39287</v>
          </cell>
          <cell r="E53" t="str">
            <v>Hà Nội</v>
          </cell>
          <cell r="F53" t="str">
            <v>17 Nhà B Tập thể Bộ Công nghiệp nhẹ, P. Đồng Nhân, Q. Hai Bà Trưng, Hà Nội</v>
          </cell>
          <cell r="G53">
            <v>39725644</v>
          </cell>
          <cell r="H53" t="str">
            <v>0912047988</v>
          </cell>
          <cell r="I53" t="str">
            <v>leduchanh@gmail.com</v>
          </cell>
          <cell r="J53" t="str">
            <v>41101100040427040016</v>
          </cell>
          <cell r="K53" t="str">
            <v>Lê Đức Hạnh</v>
          </cell>
          <cell r="L53" t="str">
            <v>Liên Việt - CN Thăng Long</v>
          </cell>
          <cell r="M53" t="str">
            <v>Hà Nội</v>
          </cell>
        </row>
        <row r="54">
          <cell r="B54" t="str">
            <v>Lê Quang Tiến</v>
          </cell>
          <cell r="C54" t="str">
            <v>011755557</v>
          </cell>
          <cell r="D54">
            <v>36699</v>
          </cell>
          <cell r="E54" t="str">
            <v>Hà Nội</v>
          </cell>
          <cell r="F54" t="str">
            <v>Số 27 Ngõ 263/18 đường Nguyễn Trãi, Thanh Xuân, Hà Nội</v>
          </cell>
          <cell r="H54" t="str">
            <v>0982815309</v>
          </cell>
          <cell r="I54" t="str">
            <v>tienlq@tvs.vn</v>
          </cell>
          <cell r="J54" t="str">
            <v>22010000088869</v>
          </cell>
          <cell r="K54" t="str">
            <v>Lê Quang Tiến</v>
          </cell>
          <cell r="L54" t="str">
            <v>BIDV Thăng Long</v>
          </cell>
          <cell r="M54" t="str">
            <v>Hà Nội</v>
          </cell>
        </row>
        <row r="55">
          <cell r="B55" t="str">
            <v>Ngô Thúy Hồng</v>
          </cell>
          <cell r="C55" t="str">
            <v>011317502</v>
          </cell>
          <cell r="D55">
            <v>36332</v>
          </cell>
          <cell r="E55" t="str">
            <v>Hà Nội</v>
          </cell>
          <cell r="F55" t="str">
            <v>6 Thợ Nhuộm, Hoàn Kiếm, Hà Nội</v>
          </cell>
          <cell r="H55" t="str">
            <v>0982990919</v>
          </cell>
          <cell r="I55" t="str">
            <v>hangnt09@vpb.com.vn</v>
          </cell>
          <cell r="J55" t="str">
            <v>851100057255</v>
          </cell>
          <cell r="K55" t="str">
            <v>Nguyễn Thúy Hằng</v>
          </cell>
          <cell r="L55" t="str">
            <v>Sacombank Thủ Đô</v>
          </cell>
          <cell r="M55" t="str">
            <v>Hà Nội</v>
          </cell>
        </row>
        <row r="56">
          <cell r="J56" t="str">
            <v>509337</v>
          </cell>
          <cell r="K56" t="str">
            <v>Nguyễn Thúy Hằng</v>
          </cell>
          <cell r="L56" t="str">
            <v>VPBank Thăng Long</v>
          </cell>
          <cell r="M56" t="str">
            <v>Hà Nội</v>
          </cell>
        </row>
        <row r="57">
          <cell r="B57" t="str">
            <v>Trần Việt Trung</v>
          </cell>
          <cell r="C57" t="str">
            <v>011666460</v>
          </cell>
          <cell r="D57">
            <v>36836</v>
          </cell>
          <cell r="E57" t="str">
            <v>Hà Nội</v>
          </cell>
          <cell r="F57" t="str">
            <v>Phòng E 2505 - Khu Golden Westlake, 151 Thụy Khuê, Phường Thụy Khuê, Quận Tây Hồ, Hà Nội</v>
          </cell>
          <cell r="H57" t="str">
            <v>0913201990</v>
          </cell>
          <cell r="J57" t="str">
            <v>4114.800000.709.704.1957</v>
          </cell>
          <cell r="K57" t="str">
            <v>Trần Việt Trung</v>
          </cell>
          <cell r="L57" t="str">
            <v>Liên Việt - CN Thủ Đô</v>
          </cell>
          <cell r="M57" t="str">
            <v>Hà Nội</v>
          </cell>
        </row>
        <row r="58">
          <cell r="J58" t="str">
            <v>41108000007097040027</v>
          </cell>
          <cell r="K58" t="str">
            <v>Trần Việt Trung</v>
          </cell>
          <cell r="L58" t="str">
            <v>Liên Việt - CN Thăng Long</v>
          </cell>
          <cell r="M58" t="str">
            <v>Hà Nội</v>
          </cell>
        </row>
        <row r="59">
          <cell r="B59" t="str">
            <v>Nguyễn Gia Đức</v>
          </cell>
          <cell r="C59" t="str">
            <v>011778005</v>
          </cell>
          <cell r="D59">
            <v>37153</v>
          </cell>
          <cell r="E59" t="str">
            <v>Hà Nội</v>
          </cell>
          <cell r="F59" t="str">
            <v>Số 19 Lô 13A Trung Yên, Cầu Giấy, Hà Nội</v>
          </cell>
          <cell r="H59" t="str">
            <v>0913208055</v>
          </cell>
          <cell r="I59" t="str">
            <v>giaduc71@gmail.com</v>
          </cell>
          <cell r="J59" t="str">
            <v>12210000001074</v>
          </cell>
          <cell r="K59" t="str">
            <v>Nguyễn Gia Đức</v>
          </cell>
          <cell r="L59" t="str">
            <v>BIDV - CN Hà Thành</v>
          </cell>
          <cell r="M59" t="str">
            <v>Hà Nội</v>
          </cell>
        </row>
        <row r="60">
          <cell r="B60" t="str">
            <v>Phạm Huy Thanh</v>
          </cell>
          <cell r="C60" t="str">
            <v>011322082</v>
          </cell>
          <cell r="D60">
            <v>39368</v>
          </cell>
          <cell r="E60" t="str">
            <v>Hà Nội</v>
          </cell>
          <cell r="F60" t="str">
            <v>P10 - B10 - Tập thể Kim Liên, Đống Đa, Hà Nội</v>
          </cell>
          <cell r="H60" t="str">
            <v>0989338667</v>
          </cell>
          <cell r="J60" t="str">
            <v>22010000124620</v>
          </cell>
          <cell r="K60" t="str">
            <v>Phạm Huy Thanh</v>
          </cell>
          <cell r="L60" t="str">
            <v>BIDV -CN Thăng Long</v>
          </cell>
          <cell r="M60" t="str">
            <v>Hà Nội</v>
          </cell>
        </row>
        <row r="61">
          <cell r="B61" t="str">
            <v>Kiều Thị Thanh Hằng</v>
          </cell>
          <cell r="C61" t="str">
            <v>011389645</v>
          </cell>
          <cell r="D61">
            <v>36732</v>
          </cell>
          <cell r="E61" t="str">
            <v>Hà Nội</v>
          </cell>
          <cell r="F61" t="str">
            <v>P211, B1, Tập thể Nam Đồng, Đống Đa, Hà Nội</v>
          </cell>
          <cell r="G61" t="str">
            <v>62668668-264</v>
          </cell>
          <cell r="H61" t="str">
            <v>0926738888</v>
          </cell>
          <cell r="I61" t="str">
            <v>hangktt@lienvietbank.net</v>
          </cell>
          <cell r="J61" t="str">
            <v>4114.100.002.210.704.0098</v>
          </cell>
          <cell r="K61" t="str">
            <v>Kiều Thị Thanh Hằng</v>
          </cell>
          <cell r="L61" t="str">
            <v>Liên Việt - CN Thăng Long</v>
          </cell>
          <cell r="M61" t="str">
            <v>Hà Nội</v>
          </cell>
        </row>
        <row r="62">
          <cell r="J62" t="str">
            <v>41001000022107040015</v>
          </cell>
          <cell r="K62" t="str">
            <v>Kiều Thị Thanh Hằng</v>
          </cell>
          <cell r="L62" t="str">
            <v>Liên Việt - CN Hà Nội</v>
          </cell>
          <cell r="M62" t="str">
            <v>Hà Nội</v>
          </cell>
        </row>
        <row r="63">
          <cell r="B63" t="str">
            <v>Phí Thị Phương Nga</v>
          </cell>
          <cell r="C63" t="str">
            <v>011887979</v>
          </cell>
          <cell r="D63">
            <v>37480</v>
          </cell>
          <cell r="E63" t="str">
            <v>Hà Nội</v>
          </cell>
          <cell r="F63" t="str">
            <v>Số 27 Hẻm 120/4/3 Hoàng Hoa Thám, Tây Hồ, Hà Nội</v>
          </cell>
          <cell r="H63" t="str">
            <v>0904198049</v>
          </cell>
          <cell r="I63" t="str">
            <v>phuonga79@yahoo.com</v>
          </cell>
          <cell r="J63" t="str">
            <v>0071004490108</v>
          </cell>
          <cell r="K63" t="str">
            <v>Nguyễn Quang Vinh</v>
          </cell>
          <cell r="L63" t="str">
            <v>Ngoại thương - CN Kỳ Đồng</v>
          </cell>
          <cell r="M63" t="str">
            <v>Hồ Chí Minh</v>
          </cell>
        </row>
        <row r="64">
          <cell r="B64" t="str">
            <v>Đỗ Xuân Toàn</v>
          </cell>
          <cell r="C64" t="str">
            <v>090666848</v>
          </cell>
          <cell r="D64">
            <v>38463</v>
          </cell>
          <cell r="E64" t="str">
            <v>CA Thái Nguyên</v>
          </cell>
          <cell r="F64" t="str">
            <v>Tổ 5 Hoàng Văn Thụ - TP Thái Nguyên</v>
          </cell>
          <cell r="H64" t="str">
            <v>0989894004</v>
          </cell>
          <cell r="I64" t="str">
            <v>dotoan_tn@yahoo.com.vn</v>
          </cell>
          <cell r="J64" t="str">
            <v>39010000104394</v>
          </cell>
          <cell r="K64" t="str">
            <v>Đỗ Xuân Toàn</v>
          </cell>
          <cell r="L64" t="str">
            <v xml:space="preserve">BIDV - CN Thái Nguyên </v>
          </cell>
          <cell r="M64" t="str">
            <v>Thái Nguyên</v>
          </cell>
        </row>
        <row r="65">
          <cell r="B65" t="str">
            <v>Đỗ Thuý Ngân</v>
          </cell>
          <cell r="C65" t="str">
            <v>011814321</v>
          </cell>
          <cell r="D65">
            <v>38917</v>
          </cell>
          <cell r="E65" t="str">
            <v>Hà Nội</v>
          </cell>
          <cell r="F65" t="str">
            <v>17B Ngõ Giếng Mứt, Trương Định, Hà Nội</v>
          </cell>
          <cell r="G65">
            <v>37617235</v>
          </cell>
          <cell r="H65" t="str">
            <v>0903263633</v>
          </cell>
          <cell r="J65" t="str">
            <v>28608249</v>
          </cell>
          <cell r="K65" t="str">
            <v>Đỗ Thuý Ngân</v>
          </cell>
          <cell r="L65" t="str">
            <v>Á Châu - CN Hà Nội</v>
          </cell>
          <cell r="M65" t="str">
            <v>Hà Nội</v>
          </cell>
        </row>
        <row r="66">
          <cell r="B66" t="str">
            <v>Lê Anh</v>
          </cell>
          <cell r="C66" t="str">
            <v>031269373</v>
          </cell>
          <cell r="D66">
            <v>36719</v>
          </cell>
          <cell r="E66" t="str">
            <v>Hải Phòng</v>
          </cell>
          <cell r="F66" t="str">
            <v>12A Phạm Bá Trực, Hồng Bàng, Hải Phòng</v>
          </cell>
          <cell r="H66" t="str">
            <v>0983530597</v>
          </cell>
          <cell r="I66" t="str">
            <v>le_anhhp@yahoo.com.vn</v>
          </cell>
          <cell r="J66" t="str">
            <v>41001000051227040018</v>
          </cell>
          <cell r="K66" t="str">
            <v>Lê Anh</v>
          </cell>
          <cell r="L66" t="str">
            <v>Liên Việt - CN Hà Nội</v>
          </cell>
          <cell r="M66" t="str">
            <v>Hà Nội</v>
          </cell>
        </row>
        <row r="67">
          <cell r="B67" t="str">
            <v>Trần Hoài Thu</v>
          </cell>
          <cell r="C67" t="str">
            <v>011888389</v>
          </cell>
          <cell r="D67">
            <v>40269</v>
          </cell>
          <cell r="E67" t="str">
            <v>Hà Nội</v>
          </cell>
          <cell r="F67" t="str">
            <v>41/112 Ngọc Khánh, phường Giảng Võ, quận Ba Đình, Hà Nội</v>
          </cell>
          <cell r="G67" t="str">
            <v>62668668-142</v>
          </cell>
          <cell r="H67" t="str">
            <v>0989993363</v>
          </cell>
          <cell r="I67" t="str">
            <v>thuth@lienvietbank.net</v>
          </cell>
          <cell r="J67" t="str">
            <v>41008000007207040018</v>
          </cell>
          <cell r="K67" t="str">
            <v>Trần Hoài Thu</v>
          </cell>
          <cell r="L67" t="str">
            <v>Liên Việt - CN Hà Nội</v>
          </cell>
          <cell r="M67" t="str">
            <v>Hà Nội</v>
          </cell>
        </row>
        <row r="68">
          <cell r="B68" t="str">
            <v>Nguyễn Quang Chung</v>
          </cell>
          <cell r="C68" t="str">
            <v>011876841</v>
          </cell>
          <cell r="D68" t="str">
            <v>20/04/1995</v>
          </cell>
          <cell r="E68" t="str">
            <v>Hà Nội</v>
          </cell>
          <cell r="F68" t="str">
            <v>Xóm 7 xã Định Công, Huyện Thanh Trì, Hà Nội</v>
          </cell>
          <cell r="G68">
            <v>38553330</v>
          </cell>
          <cell r="H68" t="str">
            <v>0912211060</v>
          </cell>
          <cell r="I68" t="str">
            <v>chungnq@tvs.vn</v>
          </cell>
          <cell r="J68" t="str">
            <v>22010000090518</v>
          </cell>
          <cell r="K68" t="str">
            <v>Nguyễn Quang Chung</v>
          </cell>
          <cell r="L68" t="str">
            <v>BIDV - CN Thăng Long</v>
          </cell>
          <cell r="M68" t="str">
            <v>Hà Nội</v>
          </cell>
        </row>
        <row r="69">
          <cell r="B69" t="str">
            <v>Nguyễn Tuấn Anh</v>
          </cell>
          <cell r="C69" t="str">
            <v>012033231</v>
          </cell>
          <cell r="D69">
            <v>38918</v>
          </cell>
          <cell r="E69" t="str">
            <v>Hà Nội</v>
          </cell>
          <cell r="F69" t="str">
            <v>66 Cầu Gỗ, Hà Nội</v>
          </cell>
          <cell r="H69" t="str">
            <v>0988051381</v>
          </cell>
          <cell r="I69" t="str">
            <v>anhnt2@tvs.vn</v>
          </cell>
          <cell r="J69" t="str">
            <v>22010000191615</v>
          </cell>
          <cell r="K69" t="str">
            <v>Nguyễn Tuấn Anh</v>
          </cell>
          <cell r="L69" t="str">
            <v>BIDV - CN Thăng Long</v>
          </cell>
          <cell r="M69" t="str">
            <v>Hà Nội</v>
          </cell>
        </row>
        <row r="70">
          <cell r="B70" t="str">
            <v>Dương Thuý Anh</v>
          </cell>
          <cell r="C70" t="str">
            <v>010982351</v>
          </cell>
          <cell r="D70">
            <v>40217</v>
          </cell>
          <cell r="E70" t="str">
            <v>Hà Nội</v>
          </cell>
          <cell r="F70" t="str">
            <v>19 Hàng Mành, phường Hàng Gai, quận Hoàn Kiếm, Hà Nội</v>
          </cell>
          <cell r="G70">
            <v>38285537</v>
          </cell>
          <cell r="H70" t="str">
            <v>0913240583</v>
          </cell>
          <cell r="I70" t="str">
            <v>thuyanhpan@yahoo.com</v>
          </cell>
          <cell r="J70" t="str">
            <v>41101100020007040015</v>
          </cell>
          <cell r="K70" t="str">
            <v>Dương Thuý Anh</v>
          </cell>
          <cell r="L70" t="str">
            <v>Liên Việt - CN Thăng Long</v>
          </cell>
          <cell r="M70" t="str">
            <v>Hà Nội</v>
          </cell>
        </row>
        <row r="71">
          <cell r="B71" t="str">
            <v>Huỳnh Thị Hà</v>
          </cell>
          <cell r="C71" t="str">
            <v>010190739</v>
          </cell>
          <cell r="D71">
            <v>39262</v>
          </cell>
          <cell r="E71" t="str">
            <v>Hà Nội</v>
          </cell>
          <cell r="F71" t="str">
            <v>Nhà số 3 Ngõ 46 Ngách 15 Quan Nhân, phường Trung Hoà, quận Cầu Giấy, Hà Nội</v>
          </cell>
          <cell r="H71" t="str">
            <v>0989339962</v>
          </cell>
          <cell r="I71" t="str">
            <v>haht@bidv.com.vn</v>
          </cell>
          <cell r="J71" t="str">
            <v>12010000245638</v>
          </cell>
          <cell r="K71" t="str">
            <v>Huỳnh Thị Hà</v>
          </cell>
          <cell r="L71" t="str">
            <v>BIDV - Sở Giao dịch 1</v>
          </cell>
          <cell r="M71" t="str">
            <v>Hà Nội</v>
          </cell>
        </row>
        <row r="72">
          <cell r="B72" t="str">
            <v>Đỗ Trí Dũng</v>
          </cell>
          <cell r="C72" t="str">
            <v>012348013</v>
          </cell>
          <cell r="D72">
            <v>40283</v>
          </cell>
          <cell r="E72" t="str">
            <v>Hà Nội</v>
          </cell>
          <cell r="F72" t="str">
            <v>Nhà 4C P9 Tập thể Nam Đồng, Đống Đa, Hà Nội</v>
          </cell>
          <cell r="H72" t="str">
            <v>0936030123</v>
          </cell>
          <cell r="I72" t="str">
            <v>dotridung145@gmail.com</v>
          </cell>
          <cell r="J72" t="str">
            <v>33998399</v>
          </cell>
          <cell r="K72" t="str">
            <v>Đỗ Trí Dũng</v>
          </cell>
          <cell r="L72" t="str">
            <v>Á Châu - CN Hoàng Hoa Thám</v>
          </cell>
          <cell r="M72" t="str">
            <v>Hà Nội</v>
          </cell>
        </row>
        <row r="73">
          <cell r="B73" t="str">
            <v>Hoàng Xuân Hiệp</v>
          </cell>
          <cell r="C73" t="str">
            <v>013122686</v>
          </cell>
          <cell r="D73">
            <v>39792</v>
          </cell>
          <cell r="E73" t="str">
            <v>Hà Nội</v>
          </cell>
          <cell r="F73" t="str">
            <v>Số 4 Lô A2 Khu 20 Trương Định, Hai Bà Trưng, Hà Nội</v>
          </cell>
          <cell r="H73" t="str">
            <v>0913366333</v>
          </cell>
          <cell r="I73" t="str">
            <v>hoanghiep8181@yahoo.com.vn</v>
          </cell>
          <cell r="J73" t="str">
            <v>031.01.01.2666688</v>
          </cell>
          <cell r="K73" t="str">
            <v>Hoàng Xuân Hiệp</v>
          </cell>
          <cell r="L73" t="str">
            <v>Hàng Hải - CN Đống Đa</v>
          </cell>
          <cell r="M73" t="str">
            <v>Hà Nội</v>
          </cell>
        </row>
        <row r="74">
          <cell r="B74" t="str">
            <v>Lê Thị Đức Thuận</v>
          </cell>
          <cell r="C74" t="str">
            <v>070577408</v>
          </cell>
          <cell r="D74">
            <v>35884</v>
          </cell>
          <cell r="E74" t="str">
            <v>Tuyên Quang</v>
          </cell>
          <cell r="F74" t="str">
            <v>An Tường, Yên Sơn, Tuyên Quang</v>
          </cell>
          <cell r="H74" t="str">
            <v>0983872856</v>
          </cell>
          <cell r="I74" t="str">
            <v>ldthuan.ho@vietinsco.vn</v>
          </cell>
          <cell r="J74" t="str">
            <v>12510000023477</v>
          </cell>
          <cell r="K74" t="str">
            <v xml:space="preserve">Lê Thị Đức Thuận </v>
          </cell>
          <cell r="L74" t="str">
            <v>BIDV</v>
          </cell>
          <cell r="M74" t="str">
            <v>Hà Nội</v>
          </cell>
        </row>
        <row r="75">
          <cell r="B75" t="str">
            <v>Bùi Thúy Hà</v>
          </cell>
          <cell r="C75" t="str">
            <v>011765265</v>
          </cell>
          <cell r="D75">
            <v>38826</v>
          </cell>
          <cell r="E75" t="str">
            <v>Hà Nội</v>
          </cell>
          <cell r="F75" t="str">
            <v>Số nhà 19 Ngách 495/3 Nguyễn Trãi, Thanh Xuân, Hà Nội</v>
          </cell>
          <cell r="H75" t="str">
            <v>0915343576</v>
          </cell>
          <cell r="I75" t="str">
            <v>habt@lienvietbank.net</v>
          </cell>
          <cell r="J75" t="str">
            <v>4100.100000.478.704.0011</v>
          </cell>
          <cell r="K75" t="str">
            <v>Bùi Thuý Hà</v>
          </cell>
          <cell r="L75" t="str">
            <v>Liên Việt - CN Hà Nội</v>
          </cell>
          <cell r="M75" t="str">
            <v>Hà Nội</v>
          </cell>
        </row>
        <row r="76">
          <cell r="B76" t="str">
            <v>Nguyễn Thanh Bình</v>
          </cell>
          <cell r="C76" t="str">
            <v>100771721</v>
          </cell>
          <cell r="D76">
            <v>36263</v>
          </cell>
          <cell r="E76" t="str">
            <v>Quảng Ninh</v>
          </cell>
          <cell r="F76" t="str">
            <v>Tổ 4 Khu 4 phường Trần Hưng Đạo, TP. Hạ Long, tỉnh Quảng Ninh</v>
          </cell>
          <cell r="H76" t="str">
            <v>0934224646</v>
          </cell>
          <cell r="I76" t="str">
            <v>binhnt1@lienvietbank.net</v>
          </cell>
          <cell r="J76" t="str">
            <v>10101-000237957-2</v>
          </cell>
          <cell r="K76" t="str">
            <v>Nguyễn Thanh Bình</v>
          </cell>
          <cell r="L76" t="str">
            <v>Công Thương - PGD số 1</v>
          </cell>
          <cell r="M76" t="str">
            <v>Hà Nội</v>
          </cell>
        </row>
        <row r="77">
          <cell r="B77" t="str">
            <v>Nguyễn Thị Gấm</v>
          </cell>
          <cell r="C77" t="str">
            <v>011795612</v>
          </cell>
          <cell r="D77" t="str">
            <v>17/09/2008</v>
          </cell>
          <cell r="E77" t="str">
            <v>Hà Nội</v>
          </cell>
          <cell r="F77" t="str">
            <v>Số 5, ngách 132/36, Ngõ 132 Cầu Giấy, Hà Nội</v>
          </cell>
          <cell r="H77" t="str">
            <v>0904323062</v>
          </cell>
          <cell r="I77" t="str">
            <v>gamnt@lienvietbank.net</v>
          </cell>
          <cell r="J77" t="str">
            <v>4100 8000000 887 040015</v>
          </cell>
          <cell r="K77" t="str">
            <v>Nguyễn Thị Gấm</v>
          </cell>
          <cell r="L77" t="str">
            <v>Liên Việt - CN Hà Nội</v>
          </cell>
          <cell r="M77" t="str">
            <v>Hà Nội</v>
          </cell>
        </row>
        <row r="78">
          <cell r="B78" t="str">
            <v>Doãn Thị Kim Oanh</v>
          </cell>
          <cell r="C78" t="str">
            <v xml:space="preserve">B1978917 </v>
          </cell>
          <cell r="D78">
            <v>39525</v>
          </cell>
          <cell r="E78" t="str">
            <v>Cục QLXNC</v>
          </cell>
          <cell r="F78" t="str">
            <v>Số 7, 41/95 , Đông Tác, Kim Liên, Đống Đa, Hà Nội</v>
          </cell>
          <cell r="H78" t="str">
            <v>0979762669</v>
          </cell>
          <cell r="I78" t="str">
            <v>dkoanh79@gmail.com</v>
          </cell>
          <cell r="J78" t="str">
            <v>4100 110000 870 7040013</v>
          </cell>
          <cell r="K78" t="str">
            <v>Doãn Thị Kim Oanh</v>
          </cell>
          <cell r="L78" t="str">
            <v>Liên Việt - CN Hà Nội</v>
          </cell>
          <cell r="M78" t="str">
            <v>Hà Nội</v>
          </cell>
        </row>
        <row r="79">
          <cell r="B79" t="str">
            <v>Phạm Thị Nguyệt</v>
          </cell>
          <cell r="C79" t="str">
            <v>012318141</v>
          </cell>
          <cell r="D79" t="str">
            <v>09/11/2007</v>
          </cell>
          <cell r="E79" t="str">
            <v>Hà Nội</v>
          </cell>
          <cell r="F79" t="str">
            <v>197 Tây Sơn, Trung Liệt, Đống Đa, Hà Nội</v>
          </cell>
          <cell r="H79">
            <v>903489864</v>
          </cell>
          <cell r="I79" t="str">
            <v>nguyetpt@lienvietbank.net</v>
          </cell>
          <cell r="J79" t="str">
            <v>4100 800000 692 7040013</v>
          </cell>
          <cell r="K79" t="str">
            <v>Phạm Thị Nguyệt</v>
          </cell>
          <cell r="L79" t="str">
            <v>Liên Việt - CN Hà Nội</v>
          </cell>
          <cell r="M79" t="str">
            <v>Hà Nội</v>
          </cell>
        </row>
        <row r="80">
          <cell r="B80" t="str">
            <v>Trần Thị Thu Hà</v>
          </cell>
          <cell r="C80" t="str">
            <v>012063142</v>
          </cell>
          <cell r="D80" t="str">
            <v>30/07/1997</v>
          </cell>
          <cell r="E80" t="str">
            <v>Hà Nội</v>
          </cell>
          <cell r="F80" t="str">
            <v>197 Tây Sơn, Trung Liệt, Đống Đa, Hà Nội</v>
          </cell>
          <cell r="H80" t="str">
            <v>0983469484</v>
          </cell>
          <cell r="I80" t="str">
            <v>hattt@lienvietbank.net</v>
          </cell>
          <cell r="J80" t="str">
            <v>4100.100000.124.704.0011</v>
          </cell>
          <cell r="K80" t="str">
            <v>Trần Thị Thu Hà</v>
          </cell>
          <cell r="L80" t="str">
            <v>Liên Việt - CN Hà Nội</v>
          </cell>
          <cell r="M80" t="str">
            <v>Hà Nội</v>
          </cell>
        </row>
        <row r="81">
          <cell r="B81" t="str">
            <v>Đặng Thị Phương Thảo</v>
          </cell>
          <cell r="C81" t="str">
            <v>012055493</v>
          </cell>
          <cell r="D81">
            <v>35698</v>
          </cell>
          <cell r="E81" t="str">
            <v>Hà Nội</v>
          </cell>
          <cell r="F81" t="str">
            <v>49 Hoàng Văn Thái, Thanh Xuân, Hà Nội</v>
          </cell>
          <cell r="H81" t="str">
            <v>0904753066</v>
          </cell>
          <cell r="J81" t="str">
            <v>4100.100000.125.704.0011</v>
          </cell>
          <cell r="K81" t="str">
            <v>Đặng Thị Phương Thảo</v>
          </cell>
          <cell r="L81" t="str">
            <v>Liên Việt - CN Hà Nội</v>
          </cell>
          <cell r="M81" t="str">
            <v>Hà Nội</v>
          </cell>
        </row>
        <row r="82">
          <cell r="B82" t="str">
            <v>Ngô Quốc Khánh</v>
          </cell>
          <cell r="C82" t="str">
            <v>012080381</v>
          </cell>
          <cell r="D82">
            <v>35701</v>
          </cell>
          <cell r="E82" t="str">
            <v>Hà Nội</v>
          </cell>
          <cell r="F82" t="str">
            <v>Du Nội, Mai Lâm, Đông Anh, Hà Nội</v>
          </cell>
          <cell r="H82" t="str">
            <v>0983018686</v>
          </cell>
          <cell r="J82" t="str">
            <v>4100.100000.114.704.0012</v>
          </cell>
          <cell r="K82" t="str">
            <v>Ngô Quốc Khánh</v>
          </cell>
          <cell r="L82" t="str">
            <v>Liên Việt - CN Hà Nội</v>
          </cell>
          <cell r="M82" t="str">
            <v>Hà Nội</v>
          </cell>
        </row>
        <row r="83">
          <cell r="B83" t="str">
            <v>Đào Thị Kim Lân</v>
          </cell>
          <cell r="C83" t="str">
            <v>070578090</v>
          </cell>
          <cell r="D83">
            <v>37279</v>
          </cell>
          <cell r="E83" t="str">
            <v>Tuyên Quang</v>
          </cell>
          <cell r="F83" t="str">
            <v>Số 27A - 173/137 Hoàng Hoa Thám, Ba Đình, Hà Nội</v>
          </cell>
          <cell r="H83" t="str">
            <v>0974387888</v>
          </cell>
          <cell r="I83" t="str">
            <v>queenbee2475@gmail.com</v>
          </cell>
          <cell r="J83" t="str">
            <v>21510000478213</v>
          </cell>
          <cell r="K83" t="str">
            <v>Đào Thị Kim Lân</v>
          </cell>
          <cell r="L83" t="str">
            <v>BIDV - CN Cầu Giấy</v>
          </cell>
          <cell r="M83" t="str">
            <v>Hà Nội</v>
          </cell>
        </row>
        <row r="84">
          <cell r="B84" t="str">
            <v>Phan Công Khoa</v>
          </cell>
          <cell r="C84" t="str">
            <v>012165924</v>
          </cell>
          <cell r="D84">
            <v>39284</v>
          </cell>
          <cell r="E84" t="str">
            <v>Hà Nội</v>
          </cell>
          <cell r="F84" t="str">
            <v>501 - B11 Nghĩa Tân, Cầu Giấy, Hà Nội</v>
          </cell>
          <cell r="H84" t="str">
            <v>0903415454</v>
          </cell>
          <cell r="I84" t="str">
            <v>phancongkhoa@gmail.com</v>
          </cell>
          <cell r="J84" t="str">
            <v>7736968</v>
          </cell>
          <cell r="K84" t="str">
            <v>Phan Công Khoa</v>
          </cell>
          <cell r="L84" t="str">
            <v>Phương Nam - CN Giảng Võ</v>
          </cell>
          <cell r="M84" t="str">
            <v>Hà Nội</v>
          </cell>
        </row>
        <row r="85">
          <cell r="B85" t="str">
            <v>Đặng Anh Hào</v>
          </cell>
          <cell r="C85" t="str">
            <v>012344123</v>
          </cell>
          <cell r="D85">
            <v>36663</v>
          </cell>
          <cell r="E85" t="str">
            <v>Hà Nội</v>
          </cell>
          <cell r="F85" t="str">
            <v>49 Hoàng Văn Thái, Thanh Xuân, Hà Nội</v>
          </cell>
          <cell r="H85" t="str">
            <v>0944648998</v>
          </cell>
          <cell r="I85" t="str">
            <v>anhhaodang@gmail.com</v>
          </cell>
          <cell r="J85" t="str">
            <v>4100.10000.3554.704.0013</v>
          </cell>
          <cell r="K85" t="str">
            <v>Đặng Anh Hào</v>
          </cell>
          <cell r="L85" t="str">
            <v>Liên Việt - CN Hà Nội</v>
          </cell>
          <cell r="M85" t="str">
            <v>Hà Nội</v>
          </cell>
        </row>
        <row r="86">
          <cell r="B86" t="str">
            <v>Nguyễn Thị Minh Hoa</v>
          </cell>
          <cell r="C86" t="str">
            <v>012188797</v>
          </cell>
          <cell r="D86">
            <v>38667</v>
          </cell>
          <cell r="E86" t="str">
            <v>Hà Nội</v>
          </cell>
          <cell r="F86" t="str">
            <v>Tập thể trường ĐHSP Hà Nội 2, Dịch Vọng Hậu, Cầu Giấy, Hà Nội</v>
          </cell>
          <cell r="G86">
            <v>22426298</v>
          </cell>
          <cell r="H86" t="str">
            <v>0988750175</v>
          </cell>
          <cell r="I86" t="str">
            <v>minhoa75@gmail.com</v>
          </cell>
          <cell r="J86" t="str">
            <v>4100.10000.4322.704.0017</v>
          </cell>
          <cell r="K86" t="str">
            <v>Nguyễn Thị Minh Hoa</v>
          </cell>
          <cell r="L86" t="str">
            <v>Liên Việt -  CN Hà Nội</v>
          </cell>
          <cell r="M86" t="str">
            <v>Hà Nội</v>
          </cell>
        </row>
        <row r="87">
          <cell r="B87" t="str">
            <v>CTCP Chứng khoán Liên Việt</v>
          </cell>
          <cell r="C87" t="str">
            <v>316/UBCK-GP</v>
          </cell>
          <cell r="D87">
            <v>40288</v>
          </cell>
          <cell r="E87" t="str">
            <v>Uỷ Ban Chứng khoán Nhà Nước</v>
          </cell>
          <cell r="F87" t="str">
            <v>Tầng 2 và 4 Capital Tower, 109 Trần Hưng Đạo, Hoàn Kiếm, Hà Nội</v>
          </cell>
        </row>
        <row r="88">
          <cell r="B88" t="str">
            <v>Phạm Đức Thành</v>
          </cell>
          <cell r="C88" t="str">
            <v>011548850</v>
          </cell>
          <cell r="D88">
            <v>40082</v>
          </cell>
          <cell r="E88" t="str">
            <v>Hà Nội</v>
          </cell>
          <cell r="F88" t="str">
            <v>65 ngõ 108 phố Ngọc Hà, Ba Đình, Hà Nội</v>
          </cell>
          <cell r="H88" t="str">
            <v>0913247709</v>
          </cell>
          <cell r="J88" t="str">
            <v>4110.11000.0205.704.0017</v>
          </cell>
          <cell r="K88" t="str">
            <v>Phạm Đức Thành</v>
          </cell>
          <cell r="L88" t="str">
            <v>Liên Việt - CN Thăng Long</v>
          </cell>
          <cell r="M88" t="str">
            <v>Hà Nội</v>
          </cell>
        </row>
        <row r="89">
          <cell r="B89" t="str">
            <v>Đỗ Thị Hoa</v>
          </cell>
          <cell r="C89" t="str">
            <v>011069313</v>
          </cell>
          <cell r="D89">
            <v>39867</v>
          </cell>
          <cell r="E89" t="str">
            <v>Hà Nội</v>
          </cell>
          <cell r="F89" t="str">
            <v>39 Phan Chu Trinh, Phường Phan Chu Trinh, Hoàn Kiếm, Hà Nội</v>
          </cell>
        </row>
        <row r="90">
          <cell r="B90" t="str">
            <v>Nguyễn Trường Giang </v>
          </cell>
          <cell r="C90" t="str">
            <v>011778010 </v>
          </cell>
          <cell r="D90">
            <v>38923</v>
          </cell>
          <cell r="E90" t="str">
            <v>Hà Nội </v>
          </cell>
          <cell r="F90" t="str">
            <v>13/14B Lý Nam Đế, Quận Hoàn Kiếm, H à Nội </v>
          </cell>
          <cell r="H90" t="str">
            <v>0913232634 </v>
          </cell>
          <cell r="I90" t="str">
            <v>giangnt@tvs.vn</v>
          </cell>
          <cell r="J90" t="str">
            <v>220.10.00.021450.3</v>
          </cell>
          <cell r="K90" t="str">
            <v>Nguyễn Trường Giang</v>
          </cell>
          <cell r="L90" t="str">
            <v>BIDV - CN Thăng Long</v>
          </cell>
          <cell r="M90" t="str">
            <v>Hà Nội</v>
          </cell>
        </row>
        <row r="91">
          <cell r="B91" t="str">
            <v>Nguyễn Thị Thanh Sơn</v>
          </cell>
          <cell r="C91" t="str">
            <v>111443429</v>
          </cell>
          <cell r="D91">
            <v>35445</v>
          </cell>
          <cell r="E91" t="str">
            <v>Hà Nội</v>
          </cell>
          <cell r="F91" t="str">
            <v>Số 163 Tổ 6 Cầu Diễn, Từ Liêm, Hà Nội</v>
          </cell>
          <cell r="H91" t="str">
            <v>0904123566</v>
          </cell>
          <cell r="I91" t="str">
            <v>sonntt@lienvietbank.net</v>
          </cell>
          <cell r="J91" t="str">
            <v>4100.100000.132.704.0010</v>
          </cell>
          <cell r="K91" t="str">
            <v>Nguyễn Thị Thanh Sơn</v>
          </cell>
          <cell r="L91" t="str">
            <v>Liên Việt - CN Hà Nội</v>
          </cell>
          <cell r="M91" t="str">
            <v>Hà Nội</v>
          </cell>
        </row>
        <row r="92">
          <cell r="B92" t="str">
            <v>Phan Chính Hưng</v>
          </cell>
          <cell r="C92" t="str">
            <v>013097586</v>
          </cell>
          <cell r="D92">
            <v>39673</v>
          </cell>
          <cell r="E92" t="str">
            <v>Hà Nội</v>
          </cell>
          <cell r="F92" t="str">
            <v>P35 A10 Tập thể Bắc Nghĩa Tân, Cầu Giấy, Hà Nội</v>
          </cell>
          <cell r="H92" t="str">
            <v>0988707089</v>
          </cell>
          <cell r="I92" t="str">
            <v>hungpc@lienvietbank.net</v>
          </cell>
          <cell r="J92" t="str">
            <v>0880700000A</v>
          </cell>
          <cell r="K92" t="str">
            <v>Phan Chính Hưng</v>
          </cell>
          <cell r="L92" t="str">
            <v>VPBank - CN Hà Nội</v>
          </cell>
          <cell r="M92" t="str">
            <v>Hà Nội</v>
          </cell>
        </row>
        <row r="93">
          <cell r="B93" t="str">
            <v xml:space="preserve">Nguyễn Thanh Bình </v>
          </cell>
          <cell r="C93" t="str">
            <v>011715543</v>
          </cell>
          <cell r="D93">
            <v>38133</v>
          </cell>
          <cell r="E93" t="str">
            <v>Hà Nội</v>
          </cell>
          <cell r="F93" t="str">
            <v>Tổ 41 phường Thịnh Liệt, quận Hoàng Mai, TP. Hà Nội</v>
          </cell>
          <cell r="G93" t="str">
            <v>043.661.2530</v>
          </cell>
          <cell r="H93" t="str">
            <v>0948386699</v>
          </cell>
          <cell r="I93" t="str">
            <v>binhnt@lienvietbank.net</v>
          </cell>
          <cell r="J93" t="str">
            <v>4110.11000.2888.704.0013</v>
          </cell>
          <cell r="K93" t="str">
            <v>Nguyễn Thanh Bình</v>
          </cell>
          <cell r="L93" t="str">
            <v>Liên Việt - CN Thăng Long</v>
          </cell>
          <cell r="M93" t="str">
            <v>Hà Nội</v>
          </cell>
        </row>
        <row r="94">
          <cell r="B94" t="str">
            <v>Trần Thế Hà</v>
          </cell>
          <cell r="C94" t="str">
            <v>151186161</v>
          </cell>
          <cell r="D94">
            <v>39624</v>
          </cell>
          <cell r="E94" t="str">
            <v>Thái Bình</v>
          </cell>
          <cell r="F94" t="str">
            <v>Tây Tiến, Tiền Hải, Thái Bình</v>
          </cell>
          <cell r="H94" t="str">
            <v>0936185278</v>
          </cell>
          <cell r="I94" t="str">
            <v>hatt1@lienvietbank.net</v>
          </cell>
          <cell r="J94" t="str">
            <v>4120.120.000.129.704.0012</v>
          </cell>
          <cell r="K94" t="str">
            <v>Trần Thế Hà</v>
          </cell>
          <cell r="L94" t="str">
            <v>Liên Việt - CN Đông Đô</v>
          </cell>
          <cell r="M94" t="str">
            <v>Hà Nội</v>
          </cell>
        </row>
        <row r="95">
          <cell r="B95" t="str">
            <v>Nguyễn Thị Hồng Vân</v>
          </cell>
          <cell r="C95" t="str">
            <v>012075315</v>
          </cell>
          <cell r="D95">
            <v>40189</v>
          </cell>
          <cell r="E95" t="str">
            <v>Hà Nội </v>
          </cell>
          <cell r="F95" t="str">
            <v>C2 Tập thể Viện Tin học - Viện KHVN - Cống Vị - Ba Đình - HN</v>
          </cell>
          <cell r="G95">
            <v>462689689</v>
          </cell>
          <cell r="H95" t="str">
            <v>0912320757</v>
          </cell>
          <cell r="I95" t="str">
            <v>vannth@lienvietbank.net</v>
          </cell>
          <cell r="J95" t="str">
            <v>4100.100.000.026.704.0024</v>
          </cell>
          <cell r="K95" t="str">
            <v>Nguyễn Thị Hồng Vân</v>
          </cell>
          <cell r="L95" t="str">
            <v>Liên Việt - CN Hà Nội</v>
          </cell>
          <cell r="M95" t="str">
            <v>Hà Nội</v>
          </cell>
        </row>
        <row r="96">
          <cell r="B96" t="str">
            <v>Phạm Tất Thành</v>
          </cell>
          <cell r="C96" t="str">
            <v>162374838</v>
          </cell>
          <cell r="D96">
            <v>36138</v>
          </cell>
          <cell r="E96" t="str">
            <v>Nam Định</v>
          </cell>
          <cell r="F96" t="str">
            <v>P511 nhà C2 TT Thành Công, P. Thành Công, Q. Ba Đình - HN</v>
          </cell>
          <cell r="G96">
            <v>4.6252668799999999</v>
          </cell>
          <cell r="H96" t="str">
            <v>0912820308</v>
          </cell>
          <cell r="I96" t="str">
            <v>thanhpt@lienvietbank.net</v>
          </cell>
          <cell r="J96" t="str">
            <v>4100.100000.034.704.0012</v>
          </cell>
          <cell r="K96" t="str">
            <v>Phạm Tất Thành</v>
          </cell>
          <cell r="L96" t="str">
            <v>Liên Việt - CN Hà Nội</v>
          </cell>
          <cell r="M96" t="str">
            <v>Hà Nội</v>
          </cell>
        </row>
        <row r="97">
          <cell r="B97" t="str">
            <v>Phạm Thu Trang</v>
          </cell>
          <cell r="C97" t="str">
            <v>100743395</v>
          </cell>
          <cell r="D97">
            <v>39309</v>
          </cell>
          <cell r="E97" t="str">
            <v>Quảng Ninh</v>
          </cell>
          <cell r="F97" t="str">
            <v>515 M11 - Láng Trung - Đống Đa - HN</v>
          </cell>
          <cell r="H97" t="str">
            <v>01238998456</v>
          </cell>
          <cell r="I97" t="str">
            <v>trangpt@lienvietbank.net</v>
          </cell>
          <cell r="J97" t="str">
            <v>0011.000548.552</v>
          </cell>
          <cell r="K97" t="str">
            <v>Phạm Thu Trang</v>
          </cell>
          <cell r="L97" t="str">
            <v>Ngoại Thương - Hội sở</v>
          </cell>
          <cell r="M97" t="str">
            <v>Hà Nội</v>
          </cell>
        </row>
        <row r="98">
          <cell r="B98" t="str">
            <v>Nguyễn Hồng Thao</v>
          </cell>
          <cell r="C98" t="str">
            <v>012207990</v>
          </cell>
          <cell r="D98">
            <v>36259</v>
          </cell>
          <cell r="E98" t="str">
            <v>Hà Nội </v>
          </cell>
          <cell r="F98" t="str">
            <v>8/102 Khuất Duy Tiến, Thanh Xuân, Hà Nội</v>
          </cell>
          <cell r="H98" t="str">
            <v>0912189890</v>
          </cell>
          <cell r="I98" t="str">
            <v>thaonh03@gmail.com</v>
          </cell>
          <cell r="J98" t="str">
            <v>410.110.1000.609.704.0011</v>
          </cell>
          <cell r="K98" t="str">
            <v>Nguyễn Hồng Thao</v>
          </cell>
          <cell r="L98" t="str">
            <v>Liên Việt - CN Hà Nội - PGD Đống Đa</v>
          </cell>
          <cell r="M98" t="str">
            <v>Hà Nội</v>
          </cell>
        </row>
        <row r="99">
          <cell r="B99" t="str">
            <v>Lê Ngọc Loan</v>
          </cell>
          <cell r="C99" t="str">
            <v>013025806</v>
          </cell>
          <cell r="D99">
            <v>40334</v>
          </cell>
          <cell r="E99" t="str">
            <v>Hà Nội </v>
          </cell>
          <cell r="F99" t="str">
            <v>104-D10 Ngõ 82 phố 8/3 Quỳnh Mai, Hai Bà Trưng, Hà Nội</v>
          </cell>
          <cell r="H99" t="str">
            <v>0912803631</v>
          </cell>
          <cell r="I99" t="str">
            <v>loanln@lienvietbank.net</v>
          </cell>
          <cell r="J99" t="str">
            <v>4.100.100.000.096.704.0017</v>
          </cell>
          <cell r="K99" t="str">
            <v>Lê Ngọc Loan</v>
          </cell>
          <cell r="L99" t="str">
            <v>Liên Việt - CN Hà Nội</v>
          </cell>
          <cell r="M99" t="str">
            <v>Hà Nội</v>
          </cell>
        </row>
        <row r="100">
          <cell r="B100" t="str">
            <v>Lê Thị Vân Thảo</v>
          </cell>
          <cell r="C100" t="str">
            <v>021563013</v>
          </cell>
          <cell r="D100">
            <v>37750</v>
          </cell>
          <cell r="E100" t="str">
            <v>Hồ Chí Minh</v>
          </cell>
          <cell r="F100" t="str">
            <v>29 Nguyễn Thông, Phường 7, Quận 3, TP. Hồ Chí Minh</v>
          </cell>
          <cell r="H100" t="str">
            <v>0903332078</v>
          </cell>
          <cell r="J100" t="str">
            <v>4.500.800.000.707.704.0011</v>
          </cell>
          <cell r="K100" t="str">
            <v>Lê Thị Vân Thảo</v>
          </cell>
          <cell r="L100" t="str">
            <v>Liên Việt - CN Hồ Chí Minh</v>
          </cell>
          <cell r="M100" t="str">
            <v>Hồ Chí Minh</v>
          </cell>
        </row>
        <row r="101">
          <cell r="B101" t="str">
            <v>Nguyễn Thu Hoa</v>
          </cell>
          <cell r="C101" t="str">
            <v>011726306</v>
          </cell>
          <cell r="D101">
            <v>37543</v>
          </cell>
          <cell r="E101" t="str">
            <v>Hà Nội </v>
          </cell>
          <cell r="F101" t="str">
            <v>Phòng 1706/17T6 Khu đô thị mới Trung Hoà - Nhân Chính, Thanh Xuân, Hà NộiP108 nhà C2 khu Tập thể Vĩnh Hồ, quận Đống Đa, Hà Nội</v>
          </cell>
          <cell r="H101" t="str">
            <v>0913347683</v>
          </cell>
          <cell r="I101" t="str">
            <v>hoant@lienvietbank.net</v>
          </cell>
          <cell r="J101" t="str">
            <v>4114.800.000.713.704.00364100.800.000.713.704.0041</v>
          </cell>
          <cell r="K101" t="str">
            <v>Nguyễn Thu Hoa</v>
          </cell>
          <cell r="L101" t="str">
            <v>Liên Việt - CN Thủ ĐôNH TMCP Liên Việt - CN Hà Nội</v>
          </cell>
          <cell r="M101" t="str">
            <v>Hà Nội</v>
          </cell>
        </row>
        <row r="102">
          <cell r="B102" t="str">
            <v>Nguyễn Thị Minh Hà</v>
          </cell>
          <cell r="C102" t="str">
            <v>012714541</v>
          </cell>
          <cell r="D102">
            <v>38226</v>
          </cell>
          <cell r="E102" t="str">
            <v>Hà Nội </v>
          </cell>
          <cell r="F102" t="str">
            <v>535 Kim Mã, Ba Đình, Hà Nội</v>
          </cell>
          <cell r="G102" t="str">
            <v>0438464168</v>
          </cell>
          <cell r="H102" t="str">
            <v>0988181339</v>
          </cell>
          <cell r="I102" t="str">
            <v>hantm@tvs.vn</v>
          </cell>
          <cell r="J102" t="str">
            <v>220.10.00.00.9271.8</v>
          </cell>
          <cell r="K102" t="str">
            <v>Nguyễn Thị Minh Hà</v>
          </cell>
          <cell r="L102" t="str">
            <v>BIDV - CN Thăng Long</v>
          </cell>
          <cell r="M102" t="str">
            <v>Hà Nội</v>
          </cell>
        </row>
        <row r="103">
          <cell r="B103" t="str">
            <v>Phạm Thị Nữ</v>
          </cell>
          <cell r="C103" t="str">
            <v>012532950</v>
          </cell>
          <cell r="D103">
            <v>37463</v>
          </cell>
          <cell r="E103" t="str">
            <v>Hà Nội </v>
          </cell>
          <cell r="F103" t="str">
            <v>Số 10 Ngõ 495/1/30 đường Nguyễn Trãi, phường Thanh Xuân Nam, Quận Thanh Xuân, Hà Nội</v>
          </cell>
          <cell r="G103" t="str">
            <v>04.38545820</v>
          </cell>
          <cell r="H103" t="str">
            <v>0904384089</v>
          </cell>
          <cell r="J103" t="str">
            <v>7818668</v>
          </cell>
          <cell r="K103" t="str">
            <v>Phạm Thị Nữ</v>
          </cell>
          <cell r="L103" t="str">
            <v>Phương Nam - CN Thanh Xuân</v>
          </cell>
          <cell r="M103" t="str">
            <v>Hà Nội</v>
          </cell>
        </row>
        <row r="104">
          <cell r="B104" t="str">
            <v>Nguyễn Văn Thắng</v>
          </cell>
          <cell r="C104" t="str">
            <v>135120140</v>
          </cell>
          <cell r="D104">
            <v>36819</v>
          </cell>
          <cell r="E104" t="str">
            <v>Vĩnh Phúc</v>
          </cell>
          <cell r="F104" t="str">
            <v>Vạn Yên, Mê Linh, Vĩnh Phúc</v>
          </cell>
          <cell r="H104" t="str">
            <v>0936086999</v>
          </cell>
          <cell r="I104" t="str">
            <v>thangpvi@gmail.com</v>
          </cell>
          <cell r="J104" t="str">
            <v>049.100.150.2782</v>
          </cell>
          <cell r="K104" t="str">
            <v>Nguyễn Văn Thắng</v>
          </cell>
          <cell r="L104" t="str">
            <v>Vietcombank - CN Thăng Long</v>
          </cell>
          <cell r="M104" t="str">
            <v>Hà Nội</v>
          </cell>
        </row>
        <row r="105">
          <cell r="B105" t="str">
            <v>Đoàn Trần Phú</v>
          </cell>
          <cell r="C105" t="str">
            <v>011976060</v>
          </cell>
          <cell r="D105">
            <v>40078</v>
          </cell>
          <cell r="E105" t="str">
            <v>Hà Nội </v>
          </cell>
          <cell r="F105" t="str">
            <v>Tổ 16 Trung Hoà, Cầu Giấy, Hà Nội</v>
          </cell>
          <cell r="H105" t="str">
            <v>0983273789</v>
          </cell>
          <cell r="I105" t="str">
            <v>phucolsa@gmail.com</v>
          </cell>
          <cell r="J105" t="str">
            <v>4100.10000.5341.704.0012</v>
          </cell>
          <cell r="K105" t="str">
            <v>Đoàn Trần Phú</v>
          </cell>
          <cell r="L105" t="str">
            <v>Liên Việt - CN Hà Nội</v>
          </cell>
          <cell r="M105" t="str">
            <v>Hà Nội</v>
          </cell>
        </row>
        <row r="106">
          <cell r="B106" t="str">
            <v>Nguyễn Văn Vĩnh</v>
          </cell>
          <cell r="C106" t="str">
            <v>172059660</v>
          </cell>
          <cell r="D106">
            <v>39825</v>
          </cell>
          <cell r="E106" t="str">
            <v>Thanh Hoá</v>
          </cell>
          <cell r="F106" t="str">
            <v>Số 16 Ngách 172/67 Ngóc 172 Âu Cơ, Tây Hồ, Hà Nội</v>
          </cell>
          <cell r="G106">
            <v>22062360</v>
          </cell>
          <cell r="H106" t="str">
            <v>0942855556</v>
          </cell>
          <cell r="I106" t="str">
            <v>wvinhnguyen@gmail.com</v>
          </cell>
          <cell r="J106" t="str">
            <v>146.020.700.1420</v>
          </cell>
          <cell r="K106" t="str">
            <v>Nguyễn Văn Vĩnh</v>
          </cell>
          <cell r="L106" t="str">
            <v>NN&amp;PTNT - CN Nam Hà Nội</v>
          </cell>
          <cell r="M106" t="str">
            <v>Hà Nội</v>
          </cell>
        </row>
        <row r="107">
          <cell r="B107" t="str">
            <v>Lê Thị Thanh Nga</v>
          </cell>
          <cell r="C107" t="str">
            <v>012757732</v>
          </cell>
          <cell r="D107">
            <v>40157</v>
          </cell>
          <cell r="E107" t="str">
            <v>Hà Nội </v>
          </cell>
          <cell r="F107" t="str">
            <v>Số 1 Ngách 37 Ngõ 10 đường Giải Phóng, Hà Nội</v>
          </cell>
          <cell r="G107" t="str">
            <v>37871200; 62668668(110)</v>
          </cell>
          <cell r="H107" t="str">
            <v>0904171525</v>
          </cell>
          <cell r="I107" t="str">
            <v>ngaltt@lienvietbank.net</v>
          </cell>
          <cell r="J107" t="str">
            <v>4114.100.000.085.704.0068</v>
          </cell>
          <cell r="K107" t="str">
            <v>Lê Thị Thanh Nga</v>
          </cell>
          <cell r="L107" t="str">
            <v>Liên Việt - CN Thăng Long</v>
          </cell>
          <cell r="M107" t="str">
            <v>Hà Nội</v>
          </cell>
        </row>
        <row r="108">
          <cell r="B108" t="str">
            <v>Xuân Thanh Vân</v>
          </cell>
          <cell r="C108" t="str">
            <v>013126046</v>
          </cell>
          <cell r="D108">
            <v>39970</v>
          </cell>
          <cell r="E108" t="str">
            <v>Hà Nội </v>
          </cell>
          <cell r="F108" t="str">
            <v>Số 16 Ngõ 36/2 Đê Trần Khát Chân, Thanh Lương, Hai Bà Trưng, Hà Nội</v>
          </cell>
          <cell r="H108" t="str">
            <v>0983500119</v>
          </cell>
          <cell r="I108" t="str">
            <v>vanxt@lienvietbank.net</v>
          </cell>
          <cell r="J108" t="str">
            <v>4100.100.000.003.704.0026</v>
          </cell>
          <cell r="K108" t="str">
            <v>Xuân Thanh Vân</v>
          </cell>
          <cell r="L108" t="str">
            <v>Liên Việt - CN Hà Nội</v>
          </cell>
          <cell r="M108" t="str">
            <v>Hà Nội</v>
          </cell>
        </row>
        <row r="109">
          <cell r="B109" t="str">
            <v>Xuân Thu Hiền</v>
          </cell>
          <cell r="C109" t="str">
            <v>013153697</v>
          </cell>
          <cell r="D109">
            <v>39857</v>
          </cell>
          <cell r="E109" t="str">
            <v>Hà Nội </v>
          </cell>
          <cell r="F109" t="str">
            <v>Phú Mỹ, Mỹ Đình, Từ Liêm, Hà Nội</v>
          </cell>
          <cell r="H109" t="str">
            <v>0904443889</v>
          </cell>
          <cell r="I109" t="str">
            <v>hienxt@lienvietbank.net</v>
          </cell>
          <cell r="J109" t="str">
            <v>4100.100.000.019.704.0014</v>
          </cell>
          <cell r="K109" t="str">
            <v>Xuân Thu Hiền</v>
          </cell>
          <cell r="L109" t="str">
            <v>Liên Việt - CN Hà Nội</v>
          </cell>
          <cell r="M109" t="str">
            <v>Hà Nội</v>
          </cell>
        </row>
        <row r="110">
          <cell r="B110" t="str">
            <v>Vũ Thị Lan Hương</v>
          </cell>
          <cell r="C110" t="str">
            <v>125220381</v>
          </cell>
          <cell r="D110">
            <v>37711</v>
          </cell>
          <cell r="E110" t="str">
            <v>Bắc Ninh</v>
          </cell>
          <cell r="F110" t="str">
            <v>Số nhà 23 Ngõ 45 phố Dịch Vọng, Cầu Giấy, Hà Nội</v>
          </cell>
          <cell r="H110" t="str">
            <v>0913238888</v>
          </cell>
          <cell r="J110" t="str">
            <v>4102.102.000.058.704.0015</v>
          </cell>
          <cell r="K110" t="str">
            <v>Vũ Thị Lan Hương</v>
          </cell>
          <cell r="L110" t="str">
            <v>Liên Việt - CN Trần Đăng Ninh</v>
          </cell>
          <cell r="M110" t="str">
            <v>Hà Nội</v>
          </cell>
        </row>
        <row r="111">
          <cell r="B111" t="str">
            <v>Phùng Quang Minh</v>
          </cell>
          <cell r="C111" t="str">
            <v>012266297</v>
          </cell>
          <cell r="D111">
            <v>36388</v>
          </cell>
          <cell r="E111" t="str">
            <v>Hà Nội </v>
          </cell>
          <cell r="F111" t="str">
            <v>Nhà 41A Ngõ 109 Trường Chinh, Phương Liệt, Hà Nội</v>
          </cell>
          <cell r="H111" t="str">
            <v>0936053888</v>
          </cell>
          <cell r="I111" t="str">
            <v>minhpq195@gmail.com</v>
          </cell>
          <cell r="J111" t="str">
            <v>1400.207.138.471</v>
          </cell>
          <cell r="K111" t="str">
            <v>Phùng Quang Minh</v>
          </cell>
          <cell r="L111" t="str">
            <v>NN&amp;PTNT - CN Láng Hạ</v>
          </cell>
          <cell r="M111" t="str">
            <v>Hà Nội</v>
          </cell>
        </row>
        <row r="112">
          <cell r="B112" t="str">
            <v>Nguyễn Thanh Mai</v>
          </cell>
          <cell r="C112" t="str">
            <v>011984697</v>
          </cell>
          <cell r="D112">
            <v>40113</v>
          </cell>
          <cell r="E112" t="str">
            <v>Hà Nội </v>
          </cell>
          <cell r="F112" t="str">
            <v>Số 19 Lô 13A Trung Yên, Cầu Giấy, Hà Nội</v>
          </cell>
          <cell r="H112" t="str">
            <v>0988891129</v>
          </cell>
          <cell r="I112" t="str">
            <v>maikimma@gmail.com</v>
          </cell>
          <cell r="J112" t="str">
            <v>115.2010.645.1015</v>
          </cell>
          <cell r="K112" t="str">
            <v>Nguyễn Thanh Mai</v>
          </cell>
          <cell r="L112" t="str">
            <v>Techcombank - CN Ba Đình</v>
          </cell>
          <cell r="M112" t="str">
            <v>Hà Nội</v>
          </cell>
        </row>
        <row r="113">
          <cell r="B113" t="str">
            <v>Phạm Thị Thanh Vân</v>
          </cell>
          <cell r="C113" t="str">
            <v>013188823</v>
          </cell>
          <cell r="D113">
            <v>40173</v>
          </cell>
          <cell r="E113" t="str">
            <v>Hà Nội </v>
          </cell>
          <cell r="F113" t="str">
            <v>Số 3 ngách 354/15 đường Trường Chinh, Đống Đa, Hà Nội</v>
          </cell>
          <cell r="G113">
            <v>372464008</v>
          </cell>
          <cell r="H113" t="str">
            <v>0983100985</v>
          </cell>
          <cell r="I113" t="str">
            <v>vanptt@lienvietbank.net</v>
          </cell>
          <cell r="J113" t="str">
            <v>4120.120.000.130.704.0011</v>
          </cell>
          <cell r="K113" t="str">
            <v>Phạm Thị Thanh Vân</v>
          </cell>
          <cell r="L113" t="str">
            <v>Liên Việt - CN Đông Đô</v>
          </cell>
          <cell r="M113" t="str">
            <v>Hà Nội</v>
          </cell>
        </row>
        <row r="114">
          <cell r="B114" t="str">
            <v>Nguyễn Mạnh Cường</v>
          </cell>
          <cell r="C114" t="str">
            <v>162589049</v>
          </cell>
          <cell r="D114">
            <v>39199</v>
          </cell>
          <cell r="E114" t="str">
            <v>Nam Định</v>
          </cell>
          <cell r="F114" t="str">
            <v>16/119 Nguyễn Hiền, TP. Nam Định, Nam Định</v>
          </cell>
          <cell r="H114" t="str">
            <v>0919058247</v>
          </cell>
          <cell r="I114" t="str">
            <v>cuongnm1@lienvietbank.net</v>
          </cell>
          <cell r="J114" t="str">
            <v>4120.120.002.165.704.0013</v>
          </cell>
          <cell r="K114" t="str">
            <v>Nguyễn Mạnh Cường</v>
          </cell>
          <cell r="L114" t="str">
            <v>Liên Việt - CN Đông Đô</v>
          </cell>
          <cell r="M114" t="str">
            <v>Hà Nội</v>
          </cell>
        </row>
        <row r="115">
          <cell r="B115" t="str">
            <v>Nguyễn Thị Mỹ Linh</v>
          </cell>
          <cell r="C115" t="str">
            <v>233068385</v>
          </cell>
          <cell r="D115">
            <v>36733</v>
          </cell>
          <cell r="E115" t="str">
            <v>KonTum</v>
          </cell>
          <cell r="F115" t="str">
            <v>Tổ 8 phường Quang Trung, Thị xã KonTum, KonTum</v>
          </cell>
          <cell r="H115" t="str">
            <v>0905171178</v>
          </cell>
          <cell r="I115" t="str">
            <v>linhntm@lienvietbank.net</v>
          </cell>
          <cell r="J115" t="str">
            <v>4100.800.000.009.704.0023</v>
          </cell>
          <cell r="K115" t="str">
            <v>Nguyễn Thị Mỹ Linh</v>
          </cell>
          <cell r="L115" t="str">
            <v>Liên Việt - CN Hà Nội</v>
          </cell>
          <cell r="M115" t="str">
            <v>Hà Nội</v>
          </cell>
        </row>
        <row r="116">
          <cell r="B116" t="str">
            <v>Nguyễn Thị Oanh</v>
          </cell>
          <cell r="C116" t="str">
            <v>013305384</v>
          </cell>
          <cell r="D116">
            <v>40333</v>
          </cell>
          <cell r="E116" t="str">
            <v>Hà Nội </v>
          </cell>
          <cell r="F116" t="str">
            <v>110 H4 Thanh Xuân Nam, Thanh Xuân, Hà Nội</v>
          </cell>
          <cell r="H116" t="str">
            <v>0989951111</v>
          </cell>
          <cell r="I116" t="str">
            <v>oanhnt@lienvietbank.net</v>
          </cell>
          <cell r="J116" t="str">
            <v>4110.510.000.030.704.0010</v>
          </cell>
          <cell r="K116" t="str">
            <v>Nguyễn Thị Oanh</v>
          </cell>
          <cell r="L116" t="str">
            <v>Liên Việt - CN Thăng Long</v>
          </cell>
          <cell r="M116" t="str">
            <v>Hà Nội</v>
          </cell>
        </row>
        <row r="117">
          <cell r="B117" t="str">
            <v>Vương Ngọc Hà</v>
          </cell>
          <cell r="C117" t="str">
            <v>011976315</v>
          </cell>
          <cell r="D117">
            <v>39417</v>
          </cell>
          <cell r="E117" t="str">
            <v>Hà Nội </v>
          </cell>
          <cell r="F117" t="str">
            <v>Số 16 hẻm 144/4/16 Quan Nhân, Nhân Chính, Hà Nội</v>
          </cell>
          <cell r="H117" t="str">
            <v>0983383878</v>
          </cell>
          <cell r="I117" t="str">
            <v>havn@lienvietbank.net</v>
          </cell>
          <cell r="J117" t="str">
            <v>4114.500.000.394.704.0086</v>
          </cell>
          <cell r="K117" t="str">
            <v>Vương Ngọc Hà</v>
          </cell>
          <cell r="L117" t="str">
            <v>Liên Việt - CN Thăng Long</v>
          </cell>
          <cell r="M117" t="str">
            <v>Hà Nội</v>
          </cell>
        </row>
        <row r="118">
          <cell r="B118" t="str">
            <v>Phạm Tùng Khánh</v>
          </cell>
          <cell r="C118" t="str">
            <v>012424207</v>
          </cell>
          <cell r="D118">
            <v>39546</v>
          </cell>
          <cell r="E118" t="str">
            <v>Hà Nội </v>
          </cell>
          <cell r="F118" t="str">
            <v>121 Đại La, Trương Định, Hai Bà Trưng, Hà Nội</v>
          </cell>
          <cell r="G118">
            <v>38699020</v>
          </cell>
          <cell r="H118" t="str">
            <v>0987668800</v>
          </cell>
          <cell r="I118" t="str">
            <v>ngaltt@lienvietbank.net</v>
          </cell>
          <cell r="J118" t="str">
            <v>4114.1000048547040098</v>
          </cell>
          <cell r="K118" t="str">
            <v>Phạm Tùng Khánh</v>
          </cell>
          <cell r="L118" t="str">
            <v>Liên Việt - PGD Thủ Đô - CN Thăng Long</v>
          </cell>
          <cell r="M118" t="str">
            <v>Hà Nội</v>
          </cell>
        </row>
        <row r="119">
          <cell r="B119" t="str">
            <v>Lê Thị Mai Hương</v>
          </cell>
          <cell r="C119" t="str">
            <v>011170093</v>
          </cell>
          <cell r="D119">
            <v>40263</v>
          </cell>
          <cell r="E119" t="str">
            <v>Hà Nội </v>
          </cell>
          <cell r="F119" t="str">
            <v>Số 10 Tổ 6 Quan Hoa, Cầu Giấy, Hà Nội</v>
          </cell>
          <cell r="H119" t="str">
            <v>0913233402</v>
          </cell>
          <cell r="I119" t="str">
            <v>huonghvc@gmail.com</v>
          </cell>
          <cell r="J119" t="str">
            <v>5312159</v>
          </cell>
          <cell r="K119" t="str">
            <v>Lê Thị Mai Hương</v>
          </cell>
          <cell r="L119" t="str">
            <v>ACB Hà Nội</v>
          </cell>
          <cell r="M119" t="str">
            <v>Hà Nội</v>
          </cell>
        </row>
        <row r="120">
          <cell r="B120" t="str">
            <v>Nguyễn Thị Tuyết Nhung</v>
          </cell>
          <cell r="C120" t="str">
            <v>010045651</v>
          </cell>
          <cell r="D120">
            <v>40105</v>
          </cell>
          <cell r="E120" t="str">
            <v>Hà Nội </v>
          </cell>
          <cell r="F120" t="str">
            <v>101 A7 Phương Mai, Đống Đa, Hà Nội</v>
          </cell>
          <cell r="G120">
            <v>438522370</v>
          </cell>
          <cell r="H120" t="str">
            <v>0912007612</v>
          </cell>
          <cell r="J120" t="str">
            <v>4121.100.001.145.704.0017</v>
          </cell>
          <cell r="K120" t="str">
            <v>Nguyễn Thị Tuyết Nhung</v>
          </cell>
          <cell r="L120" t="str">
            <v>Liên Việt - PGD Giảng Võ</v>
          </cell>
          <cell r="M120" t="str">
            <v>Hà Nội</v>
          </cell>
        </row>
        <row r="121">
          <cell r="B121" t="str">
            <v>Lê Thị Tuyết Mai</v>
          </cell>
          <cell r="C121" t="str">
            <v>011545302</v>
          </cell>
          <cell r="D121">
            <v>35802</v>
          </cell>
          <cell r="E121" t="str">
            <v>Hà Nội </v>
          </cell>
          <cell r="F121" t="str">
            <v>37 Ngô Thì Nhậm, Quận Hai Bà Trưng, Hà Nội</v>
          </cell>
          <cell r="G121">
            <v>422152461</v>
          </cell>
          <cell r="H121" t="str">
            <v>0912007612</v>
          </cell>
          <cell r="J121" t="str">
            <v>104.100.000.89641</v>
          </cell>
          <cell r="K121" t="str">
            <v>Lê Thị Tuyết Mai</v>
          </cell>
          <cell r="L121" t="str">
            <v>Nam Việt - CN Hà Nội</v>
          </cell>
          <cell r="M121" t="str">
            <v>Hà Nội</v>
          </cell>
        </row>
        <row r="122">
          <cell r="B122" t="str">
            <v>Đặng Thị Minh Hiền</v>
          </cell>
          <cell r="C122" t="str">
            <v>011791000</v>
          </cell>
          <cell r="D122">
            <v>38499</v>
          </cell>
          <cell r="E122" t="str">
            <v>Hà Nội </v>
          </cell>
          <cell r="F122" t="str">
            <v>Số 4 Ngách 3/79 phố Thái Hà, Hà Nội</v>
          </cell>
          <cell r="H122" t="str">
            <v>0903279888</v>
          </cell>
          <cell r="I122" t="str">
            <v>dangminhhien66@gmail.com</v>
          </cell>
          <cell r="J122" t="str">
            <v>41141140003917040016</v>
          </cell>
          <cell r="K122" t="str">
            <v>Đặng Thị Minh Hiền</v>
          </cell>
          <cell r="L122" t="str">
            <v>Liên Việt - CN Thủ đô</v>
          </cell>
          <cell r="M122" t="str">
            <v>Hà Nội</v>
          </cell>
        </row>
        <row r="123">
          <cell r="B123" t="str">
            <v>Đỗ Quang Minh</v>
          </cell>
          <cell r="C123" t="str">
            <v>011371923</v>
          </cell>
          <cell r="D123">
            <v>39373</v>
          </cell>
          <cell r="E123" t="str">
            <v>Hà Nội </v>
          </cell>
          <cell r="F123" t="str">
            <v>P105 - B4 129 Nguyễn Trãi, Thanh Xuân, Hà Nội</v>
          </cell>
          <cell r="H123" t="str">
            <v>0913377997</v>
          </cell>
          <cell r="I123" t="str">
            <v>minh.do@lvs.com.vn</v>
          </cell>
          <cell r="J123" t="str">
            <v>4114.114.000.413.704.0066</v>
          </cell>
          <cell r="K123" t="str">
            <v>Đỗ Quang Minh</v>
          </cell>
          <cell r="L123" t="str">
            <v>Liên Việt - Phòng giao dịch Thủ đô</v>
          </cell>
          <cell r="M123" t="str">
            <v>Hà Nội</v>
          </cell>
        </row>
        <row r="124">
          <cell r="B124" t="str">
            <v>Nguyễn Đức Hưởng</v>
          </cell>
          <cell r="C124" t="str">
            <v>012822273</v>
          </cell>
          <cell r="D124">
            <v>38587</v>
          </cell>
          <cell r="E124" t="str">
            <v>Hà Nội </v>
          </cell>
          <cell r="F124" t="str">
            <v>Số 5, tổ 13, phường Láng Thượng, quận Đống Đa, HN</v>
          </cell>
          <cell r="H124" t="str">
            <v>0983070762</v>
          </cell>
          <cell r="I124" t="str">
            <v>huongduy7762@yahoo.com</v>
          </cell>
          <cell r="J124" t="str">
            <v>4100.80000.0007.704.0012</v>
          </cell>
          <cell r="K124" t="str">
            <v>Nguyễn Đức Hưởng</v>
          </cell>
          <cell r="L124" t="str">
            <v>TMCP Liên Việt Hà Nội</v>
          </cell>
          <cell r="M124" t="str">
            <v>Hà Nội</v>
          </cell>
        </row>
        <row r="125">
          <cell r="B125" t="str">
            <v>Nguyễn Thị Thu Hằng</v>
          </cell>
          <cell r="C125" t="str">
            <v>013070235</v>
          </cell>
          <cell r="D125">
            <v>39578</v>
          </cell>
          <cell r="E125" t="str">
            <v>Hà Nội </v>
          </cell>
          <cell r="F125" t="str">
            <v>Tổ 11, Cụm 2, Xuân La, Tây Hồ, Hà Nội</v>
          </cell>
          <cell r="H125" t="str">
            <v>0904783527</v>
          </cell>
          <cell r="I125" t="str">
            <v>hangntt2@lienvietbank.net</v>
          </cell>
          <cell r="J125" t="str">
            <v>4100.10000.1214.704.0018</v>
          </cell>
          <cell r="K125" t="str">
            <v>Nguyễn Thị Thu Hằng</v>
          </cell>
          <cell r="L125" t="str">
            <v>Liên Việt - Chi nhánh Hà Nội</v>
          </cell>
          <cell r="M125" t="str">
            <v>Hà Nội</v>
          </cell>
        </row>
        <row r="126">
          <cell r="B126" t="str">
            <v>Phạm Tú Linh</v>
          </cell>
          <cell r="C126" t="str">
            <v>151410953</v>
          </cell>
          <cell r="D126">
            <v>36337</v>
          </cell>
          <cell r="E126" t="str">
            <v>Thái Bình</v>
          </cell>
          <cell r="F126" t="str">
            <v>P319 C9 Khu TT Kim Liên, Phường Phương Mai, Hà Nội</v>
          </cell>
          <cell r="G126" t="str">
            <v>045764934</v>
          </cell>
          <cell r="H126" t="str">
            <v>0904526560</v>
          </cell>
          <cell r="I126" t="str">
            <v>linhpt@lienvietbank.net</v>
          </cell>
          <cell r="J126" t="str">
            <v>4114.100.000.162.704.0818</v>
          </cell>
          <cell r="K126" t="str">
            <v>Phạm Tú Linh</v>
          </cell>
          <cell r="L126" t="str">
            <v>Liên Việt - PGD Thủ Đô - CN Thăng Long</v>
          </cell>
          <cell r="M126" t="str">
            <v>Hà Nội</v>
          </cell>
        </row>
        <row r="127">
          <cell r="B127" t="str">
            <v>CTCP Liên Việt Holdings</v>
          </cell>
          <cell r="C127" t="str">
            <v>0104296584, đăng ký lần đầu ngày 04/12/2009, đăng ký thay đổi lần 5 ngày 28/03/2011 tại Sở Kế hoạch và Đầu tư TP Hà Nội</v>
          </cell>
          <cell r="D127">
            <v>40630</v>
          </cell>
          <cell r="E127" t="str">
            <v>Sở KH &amp; ĐT Hà Nội</v>
          </cell>
          <cell r="F127" t="str">
            <v>Tầng 23, tòa nhà Thủ Đô, số 109 Trần Hưng Đạo, Hoàn Kiếm, Hà Nội</v>
          </cell>
          <cell r="G127" t="str">
            <v>04.3942.6699</v>
          </cell>
          <cell r="H127" t="str">
            <v>04.3942.6699</v>
          </cell>
          <cell r="I127" t="str">
            <v>ha.le@lvs.com.vnanh.hoang@lienvietholdings.com.vn</v>
          </cell>
          <cell r="J127" t="str">
            <v>4114 11000 4314 704 6868</v>
          </cell>
          <cell r="K127" t="str">
            <v>CTCP Liên Việt Holdings</v>
          </cell>
          <cell r="L127" t="str">
            <v>NH Liên Việt - CN Thăng Long - PGD Thủ Đô</v>
          </cell>
          <cell r="M127" t="str">
            <v>Hà Nội</v>
          </cell>
        </row>
        <row r="128">
          <cell r="B128" t="str">
            <v>Nguyễn Thị Lan Phương</v>
          </cell>
          <cell r="C128" t="str">
            <v>012020101</v>
          </cell>
          <cell r="D128">
            <v>35515</v>
          </cell>
          <cell r="E128" t="str">
            <v>Hà Nội </v>
          </cell>
          <cell r="F128" t="str">
            <v>333 Tổ 27 Phường Ô Chợ Dừa, Đống Đa, Hà Nội</v>
          </cell>
          <cell r="G128" t="str">
            <v>0439425373</v>
          </cell>
          <cell r="H128" t="str">
            <v>0912532703</v>
          </cell>
          <cell r="I128" t="str">
            <v>nlphuongacc@yahoo.com</v>
          </cell>
          <cell r="J128" t="str">
            <v>411.011.0000.173.704.0012</v>
          </cell>
          <cell r="K128" t="str">
            <v>Nguyễn Thị Lan Phương</v>
          </cell>
          <cell r="L128" t="str">
            <v>Liên Việt - CN Thăng Long</v>
          </cell>
          <cell r="M128" t="str">
            <v>Hà Nội</v>
          </cell>
        </row>
        <row r="129">
          <cell r="B129" t="str">
            <v>Phạm Thị Linh Lợi</v>
          </cell>
          <cell r="C129" t="str">
            <v>013093372</v>
          </cell>
          <cell r="D129">
            <v>39597</v>
          </cell>
          <cell r="E129" t="str">
            <v>Hà Nội </v>
          </cell>
          <cell r="F129" t="str">
            <v>P220 nhà Nơ 8 KĐT Pháp Vân, Tứ Hiệp, Quận Hoàng Mai, Hà Nội</v>
          </cell>
          <cell r="G129" t="str">
            <v>043681409</v>
          </cell>
          <cell r="H129" t="str">
            <v>0989998234</v>
          </cell>
          <cell r="I129" t="str">
            <v>loiptl@lienvietbank.net</v>
          </cell>
          <cell r="J129" t="str">
            <v>412.010.0000.269.704.0019</v>
          </cell>
          <cell r="K129" t="str">
            <v>Phạm Thị Linh Lợi</v>
          </cell>
          <cell r="L129" t="str">
            <v>Liên Việt- CN Đông Đô</v>
          </cell>
          <cell r="M129" t="str">
            <v>Hà Nội</v>
          </cell>
        </row>
        <row r="130">
          <cell r="B130" t="str">
            <v>Dương Mai Quỳnh</v>
          </cell>
          <cell r="C130" t="str">
            <v>011880560</v>
          </cell>
          <cell r="D130">
            <v>36377</v>
          </cell>
          <cell r="E130" t="str">
            <v>Hà Nội </v>
          </cell>
          <cell r="F130" t="str">
            <v>Số 54 Ngõ 28 Lương Đình Của, Đống Đa, Hà Nội</v>
          </cell>
          <cell r="H130" t="str">
            <v>0904276967</v>
          </cell>
          <cell r="I130" t="str">
            <v>quynhdm@tvs.vn</v>
          </cell>
          <cell r="J130" t="str">
            <v>220 10 00 00 88850</v>
          </cell>
          <cell r="K130" t="str">
            <v>Dương Mai Quỳnh</v>
          </cell>
          <cell r="L130" t="str">
            <v>BIDV - CN Thăng Long</v>
          </cell>
          <cell r="M130" t="str">
            <v>Hà Nội</v>
          </cell>
        </row>
        <row r="131">
          <cell r="B131" t="str">
            <v>Nguyễn Đăng Quý</v>
          </cell>
          <cell r="C131" t="str">
            <v>012030123</v>
          </cell>
          <cell r="D131">
            <v>35529</v>
          </cell>
          <cell r="E131" t="str">
            <v>Hà Nội </v>
          </cell>
          <cell r="F131" t="str">
            <v>8B Lê Trực, Ba Đình, Hà Nội</v>
          </cell>
          <cell r="H131" t="str">
            <v>0904333233</v>
          </cell>
        </row>
        <row r="132">
          <cell r="B132" t="str">
            <v>Phạm Lâm Thúy Quỳnh</v>
          </cell>
          <cell r="C132" t="str">
            <v>012054199</v>
          </cell>
          <cell r="D132">
            <v>36740</v>
          </cell>
          <cell r="E132" t="str">
            <v>Hà Nội </v>
          </cell>
          <cell r="F132" t="str">
            <v>Nhà 37 ngõ 310 Nghi Tàm, Tây Hồ, Hà Nội</v>
          </cell>
          <cell r="H132" t="str">
            <v>0989293428</v>
          </cell>
          <cell r="J132" t="str">
            <v>220-10-00-035734-7</v>
          </cell>
          <cell r="K132" t="str">
            <v>Phạm Lâm Thúy Quỳnh</v>
          </cell>
          <cell r="L132" t="str">
            <v>BIDV Thăng Long</v>
          </cell>
          <cell r="M132" t="str">
            <v>Hà Nội</v>
          </cell>
        </row>
        <row r="133">
          <cell r="B133" t="str">
            <v>Công ty TNHH Bất động sản Việt Phú An</v>
          </cell>
          <cell r="C133" t="str">
            <v>4102056631</v>
          </cell>
          <cell r="D133">
            <v>39424</v>
          </cell>
          <cell r="E133" t="str">
            <v>Sở kế hoạch đầu tư TP HCM</v>
          </cell>
          <cell r="F133" t="str">
            <v>B40 Khu Quy hoạch K34 Trần Thiện Chánh, Phường 12, Quận 10, TP HCM</v>
          </cell>
          <cell r="G133" t="str">
            <v>0862649255</v>
          </cell>
          <cell r="J133" t="str">
            <v>45105100016567040050</v>
          </cell>
          <cell r="K133" t="str">
            <v>Công ty TNHH Bất động sản Việt Phú An</v>
          </cell>
          <cell r="L133" t="str">
            <v>NH TMCP Liên Việt - CN Tân Bình</v>
          </cell>
          <cell r="M133" t="str">
            <v>TP HCM</v>
          </cell>
        </row>
        <row r="134">
          <cell r="B134" t="str">
            <v>Nguyễn Thị Vân</v>
          </cell>
          <cell r="C134">
            <v>135651344</v>
          </cell>
          <cell r="D134">
            <v>40096</v>
          </cell>
          <cell r="E134" t="str">
            <v>Tỉnh Vĩnh Phúc</v>
          </cell>
          <cell r="F134" t="str">
            <v>Hương Canh, Bình Xuyên, Vĩnh Phúc</v>
          </cell>
          <cell r="H134" t="str">
            <v>0976133769</v>
          </cell>
          <cell r="I134" t="str">
            <v>vannt@tvs.vn</v>
          </cell>
          <cell r="J134" t="str">
            <v>4120.120.00.4589.704.0019</v>
          </cell>
          <cell r="K134" t="str">
            <v>Nguyễn Thị Vân</v>
          </cell>
          <cell r="L134" t="str">
            <v>NH TMCP Bưu Điện Liên Việt - CN Đông Đô</v>
          </cell>
          <cell r="M134" t="str">
            <v>Hà Nội</v>
          </cell>
        </row>
        <row r="135">
          <cell r="B135" t="str">
            <v>Cty CP Đầu tư tài chính AST</v>
          </cell>
          <cell r="C135" t="str">
            <v>6400173583</v>
          </cell>
          <cell r="D135">
            <v>40681</v>
          </cell>
          <cell r="E135" t="str">
            <v>Sở kế hoạch đầu tư tỉnh Đắk Nông</v>
          </cell>
          <cell r="F135" t="str">
            <v>Tổ dân phố 6, phường Nghĩa Phú, thị xã Gia Nghĩa, tỉnh Đắk Nông</v>
          </cell>
          <cell r="G135" t="str">
            <v>0501.3548266</v>
          </cell>
          <cell r="J135" t="str">
            <v>63510000117314</v>
          </cell>
          <cell r="K135" t="str">
            <v>Công ty CP Đầu tư tài chính AST</v>
          </cell>
          <cell r="L135" t="str">
            <v>NH Đầu tư phát triển Việt Nam - CN Đắk Nông</v>
          </cell>
          <cell r="M135" t="str">
            <v>Đắk Nông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6">
          <cell r="A6" t="str">
            <v>PL-TP001</v>
          </cell>
          <cell r="B6">
            <v>40296</v>
          </cell>
          <cell r="E6">
            <v>40296</v>
          </cell>
          <cell r="G6" t="str">
            <v>TP</v>
          </cell>
          <cell r="H6" t="str">
            <v>-</v>
          </cell>
          <cell r="I6">
            <v>100000</v>
          </cell>
          <cell r="J6">
            <v>100000</v>
          </cell>
          <cell r="L6">
            <v>0.13800000000000001</v>
          </cell>
          <cell r="Y6">
            <v>40571</v>
          </cell>
          <cell r="Z6">
            <v>100000</v>
          </cell>
          <cell r="AA6">
            <v>100000</v>
          </cell>
          <cell r="AB6">
            <v>10000000000</v>
          </cell>
          <cell r="AC6">
            <v>352666667</v>
          </cell>
          <cell r="AD6">
            <v>10352666667</v>
          </cell>
          <cell r="AH6">
            <v>0</v>
          </cell>
          <cell r="AJ6">
            <v>0</v>
          </cell>
          <cell r="AP6">
            <v>0</v>
          </cell>
        </row>
        <row r="7">
          <cell r="B7">
            <v>40296</v>
          </cell>
          <cell r="E7">
            <v>40296</v>
          </cell>
          <cell r="G7" t="str">
            <v>CP</v>
          </cell>
          <cell r="H7" t="str">
            <v>A</v>
          </cell>
          <cell r="I7">
            <v>209000</v>
          </cell>
          <cell r="J7">
            <v>10000</v>
          </cell>
          <cell r="L7">
            <v>0.13800000000000001</v>
          </cell>
          <cell r="Y7">
            <v>40707</v>
          </cell>
          <cell r="Z7">
            <v>209000</v>
          </cell>
          <cell r="AA7">
            <v>10000</v>
          </cell>
          <cell r="AB7">
            <v>2090000000</v>
          </cell>
          <cell r="AD7">
            <v>2090000000</v>
          </cell>
          <cell r="AH7">
            <v>0</v>
          </cell>
          <cell r="AJ7">
            <v>0</v>
          </cell>
          <cell r="AP7">
            <v>0</v>
          </cell>
        </row>
        <row r="8">
          <cell r="B8">
            <v>40287</v>
          </cell>
          <cell r="E8">
            <v>40288</v>
          </cell>
          <cell r="G8" t="str">
            <v>TP</v>
          </cell>
          <cell r="H8" t="str">
            <v>-</v>
          </cell>
          <cell r="I8">
            <v>10080</v>
          </cell>
          <cell r="J8">
            <v>70000</v>
          </cell>
          <cell r="L8">
            <v>0.13800000000000001</v>
          </cell>
          <cell r="Y8">
            <v>40563</v>
          </cell>
          <cell r="Z8">
            <v>10080</v>
          </cell>
          <cell r="AA8">
            <v>70000</v>
          </cell>
          <cell r="AB8">
            <v>705600000</v>
          </cell>
          <cell r="AC8">
            <v>24884160</v>
          </cell>
          <cell r="AD8">
            <v>730484160</v>
          </cell>
          <cell r="AH8">
            <v>0</v>
          </cell>
          <cell r="AJ8">
            <v>0</v>
          </cell>
          <cell r="AP8">
            <v>0</v>
          </cell>
        </row>
        <row r="9">
          <cell r="B9">
            <v>40288</v>
          </cell>
          <cell r="E9">
            <v>40288</v>
          </cell>
          <cell r="G9" t="str">
            <v>TP</v>
          </cell>
          <cell r="H9" t="str">
            <v>-</v>
          </cell>
          <cell r="I9">
            <v>8600</v>
          </cell>
          <cell r="J9">
            <v>70000</v>
          </cell>
          <cell r="L9">
            <v>0.13800000000000001</v>
          </cell>
          <cell r="Y9">
            <v>40563</v>
          </cell>
          <cell r="Z9">
            <v>8600</v>
          </cell>
          <cell r="AA9">
            <v>70000</v>
          </cell>
          <cell r="AB9">
            <v>602000000</v>
          </cell>
          <cell r="AC9">
            <v>21230533</v>
          </cell>
          <cell r="AD9">
            <v>623230533</v>
          </cell>
          <cell r="AH9">
            <v>0</v>
          </cell>
          <cell r="AJ9">
            <v>0</v>
          </cell>
          <cell r="AP9">
            <v>0</v>
          </cell>
        </row>
        <row r="10">
          <cell r="B10">
            <v>40288</v>
          </cell>
          <cell r="E10">
            <v>40288</v>
          </cell>
          <cell r="G10" t="str">
            <v>TP</v>
          </cell>
          <cell r="H10" t="str">
            <v>-</v>
          </cell>
          <cell r="I10">
            <v>1000</v>
          </cell>
          <cell r="J10">
            <v>70000</v>
          </cell>
          <cell r="L10">
            <v>0.13800000000000001</v>
          </cell>
          <cell r="Y10">
            <v>40563</v>
          </cell>
          <cell r="Z10">
            <v>1000</v>
          </cell>
          <cell r="AA10">
            <v>70000</v>
          </cell>
          <cell r="AB10">
            <v>70000000</v>
          </cell>
          <cell r="AC10">
            <v>2468667</v>
          </cell>
          <cell r="AD10">
            <v>72468667</v>
          </cell>
          <cell r="AH10">
            <v>0</v>
          </cell>
          <cell r="AJ10">
            <v>0</v>
          </cell>
          <cell r="AP10">
            <v>0</v>
          </cell>
        </row>
        <row r="11">
          <cell r="B11">
            <v>40288</v>
          </cell>
          <cell r="E11">
            <v>40288</v>
          </cell>
          <cell r="G11" t="str">
            <v>TP</v>
          </cell>
          <cell r="H11" t="str">
            <v>-</v>
          </cell>
          <cell r="I11">
            <v>13000</v>
          </cell>
          <cell r="J11">
            <v>70000</v>
          </cell>
          <cell r="L11">
            <v>0.13500000000000001</v>
          </cell>
          <cell r="Y11">
            <v>40563</v>
          </cell>
          <cell r="Z11">
            <v>13000</v>
          </cell>
          <cell r="AA11">
            <v>70000</v>
          </cell>
          <cell r="AB11">
            <v>910000000</v>
          </cell>
          <cell r="AC11">
            <v>31395000</v>
          </cell>
          <cell r="AD11">
            <v>941395000</v>
          </cell>
          <cell r="AH11">
            <v>0</v>
          </cell>
          <cell r="AJ11">
            <v>0</v>
          </cell>
          <cell r="AP11">
            <v>0</v>
          </cell>
        </row>
        <row r="12">
          <cell r="B12">
            <v>40379</v>
          </cell>
          <cell r="E12">
            <v>40379</v>
          </cell>
          <cell r="G12" t="str">
            <v>CP</v>
          </cell>
          <cell r="H12" t="str">
            <v>A</v>
          </cell>
          <cell r="I12">
            <v>23560</v>
          </cell>
          <cell r="J12">
            <v>10000</v>
          </cell>
          <cell r="L12">
            <v>0.13800000000000001</v>
          </cell>
          <cell r="Y12">
            <v>40707</v>
          </cell>
          <cell r="Z12">
            <v>23560</v>
          </cell>
          <cell r="AA12">
            <v>10000</v>
          </cell>
          <cell r="AB12">
            <v>235600000</v>
          </cell>
          <cell r="AC12">
            <v>8308827</v>
          </cell>
          <cell r="AD12">
            <v>243908827</v>
          </cell>
          <cell r="AH12">
            <v>0</v>
          </cell>
          <cell r="AJ12">
            <v>0</v>
          </cell>
          <cell r="AP12">
            <v>0</v>
          </cell>
        </row>
        <row r="13">
          <cell r="B13">
            <v>40374</v>
          </cell>
          <cell r="E13">
            <v>40374</v>
          </cell>
          <cell r="G13" t="str">
            <v>TP</v>
          </cell>
          <cell r="H13" t="str">
            <v>-</v>
          </cell>
          <cell r="I13">
            <v>1000</v>
          </cell>
          <cell r="J13">
            <v>100000</v>
          </cell>
          <cell r="L13">
            <v>0.13800000000000001</v>
          </cell>
          <cell r="Y13">
            <v>40557</v>
          </cell>
          <cell r="Z13">
            <v>1000</v>
          </cell>
          <cell r="AA13">
            <v>100000</v>
          </cell>
          <cell r="AB13">
            <v>100000000</v>
          </cell>
          <cell r="AC13">
            <v>3488333</v>
          </cell>
          <cell r="AD13">
            <v>103488333</v>
          </cell>
          <cell r="AJ13">
            <v>0</v>
          </cell>
          <cell r="AP13">
            <v>0</v>
          </cell>
        </row>
        <row r="14">
          <cell r="B14">
            <v>40288</v>
          </cell>
          <cell r="E14">
            <v>40290</v>
          </cell>
          <cell r="G14" t="str">
            <v>CP</v>
          </cell>
          <cell r="H14" t="str">
            <v>A</v>
          </cell>
          <cell r="I14">
            <v>110000</v>
          </cell>
          <cell r="J14">
            <v>10000</v>
          </cell>
          <cell r="L14">
            <v>0.13800000000000001</v>
          </cell>
          <cell r="Y14">
            <v>40567</v>
          </cell>
          <cell r="Z14">
            <v>110000</v>
          </cell>
          <cell r="AA14">
            <v>10000</v>
          </cell>
          <cell r="AB14">
            <v>1100000000</v>
          </cell>
          <cell r="AC14">
            <v>39636666</v>
          </cell>
          <cell r="AD14">
            <v>1139636666</v>
          </cell>
          <cell r="AH14">
            <v>0</v>
          </cell>
          <cell r="AJ14">
            <v>0</v>
          </cell>
          <cell r="AP14">
            <v>0</v>
          </cell>
        </row>
        <row r="15">
          <cell r="B15">
            <v>40289</v>
          </cell>
          <cell r="E15">
            <v>40290</v>
          </cell>
          <cell r="G15" t="str">
            <v>TP</v>
          </cell>
          <cell r="H15" t="str">
            <v>-</v>
          </cell>
          <cell r="I15">
            <v>50000</v>
          </cell>
          <cell r="J15">
            <v>70000</v>
          </cell>
          <cell r="L15">
            <v>0.13800000000000001</v>
          </cell>
          <cell r="Y15">
            <v>40567</v>
          </cell>
          <cell r="Z15">
            <v>50000</v>
          </cell>
          <cell r="AA15">
            <v>70000</v>
          </cell>
          <cell r="AB15">
            <v>3500000000</v>
          </cell>
          <cell r="AC15">
            <v>126116667</v>
          </cell>
          <cell r="AD15">
            <v>3626116667</v>
          </cell>
          <cell r="AH15">
            <v>0</v>
          </cell>
          <cell r="AJ15">
            <v>0</v>
          </cell>
          <cell r="AP15">
            <v>0</v>
          </cell>
        </row>
        <row r="16">
          <cell r="B16">
            <v>40294</v>
          </cell>
          <cell r="E16">
            <v>40295</v>
          </cell>
          <cell r="G16" t="str">
            <v>TP</v>
          </cell>
          <cell r="H16" t="str">
            <v>-</v>
          </cell>
          <cell r="I16">
            <v>2000</v>
          </cell>
          <cell r="J16">
            <v>70000</v>
          </cell>
          <cell r="L16">
            <v>0.13800000000000001</v>
          </cell>
          <cell r="Y16">
            <v>40571</v>
          </cell>
          <cell r="Z16">
            <v>2000</v>
          </cell>
          <cell r="AA16">
            <v>70000</v>
          </cell>
          <cell r="AB16">
            <v>140000000</v>
          </cell>
          <cell r="AC16">
            <v>4991000</v>
          </cell>
          <cell r="AD16">
            <v>144991000</v>
          </cell>
          <cell r="AH16">
            <v>0</v>
          </cell>
          <cell r="AJ16">
            <v>0</v>
          </cell>
          <cell r="AP16">
            <v>0</v>
          </cell>
        </row>
        <row r="17">
          <cell r="B17">
            <v>40360</v>
          </cell>
          <cell r="E17">
            <v>40360</v>
          </cell>
          <cell r="G17" t="str">
            <v>TP</v>
          </cell>
          <cell r="H17" t="str">
            <v>-</v>
          </cell>
          <cell r="I17">
            <v>5000</v>
          </cell>
          <cell r="J17">
            <v>100000</v>
          </cell>
          <cell r="L17">
            <v>0.13800000000000001</v>
          </cell>
          <cell r="Y17">
            <v>40548</v>
          </cell>
          <cell r="Z17">
            <v>5000</v>
          </cell>
          <cell r="AA17">
            <v>100000</v>
          </cell>
          <cell r="AB17">
            <v>500000000</v>
          </cell>
          <cell r="AC17">
            <v>18400000</v>
          </cell>
          <cell r="AD17">
            <v>518400000</v>
          </cell>
          <cell r="AJ17">
            <v>0</v>
          </cell>
          <cell r="AP17">
            <v>0</v>
          </cell>
        </row>
        <row r="18">
          <cell r="B18">
            <v>40296</v>
          </cell>
          <cell r="E18">
            <v>40296</v>
          </cell>
          <cell r="G18" t="str">
            <v>TP</v>
          </cell>
          <cell r="H18" t="str">
            <v>-</v>
          </cell>
          <cell r="I18">
            <v>20000</v>
          </cell>
          <cell r="J18">
            <v>70000</v>
          </cell>
          <cell r="L18">
            <v>0.13800000000000001</v>
          </cell>
          <cell r="Y18">
            <v>40571</v>
          </cell>
          <cell r="Z18">
            <v>20000</v>
          </cell>
          <cell r="AA18">
            <v>70000</v>
          </cell>
          <cell r="AB18">
            <v>1400000000</v>
          </cell>
          <cell r="AC18">
            <v>49373333</v>
          </cell>
          <cell r="AD18">
            <v>1449373333</v>
          </cell>
          <cell r="AH18">
            <v>0</v>
          </cell>
          <cell r="AJ18">
            <v>0</v>
          </cell>
          <cell r="AP18">
            <v>0</v>
          </cell>
        </row>
        <row r="19">
          <cell r="B19">
            <v>40387</v>
          </cell>
          <cell r="E19">
            <v>40387</v>
          </cell>
          <cell r="G19" t="str">
            <v>TP</v>
          </cell>
          <cell r="H19" t="str">
            <v>-</v>
          </cell>
          <cell r="I19">
            <v>4728</v>
          </cell>
          <cell r="J19">
            <v>100000</v>
          </cell>
          <cell r="L19">
            <v>0.13800000000000001</v>
          </cell>
          <cell r="Y19">
            <v>40571</v>
          </cell>
          <cell r="Z19">
            <v>4728</v>
          </cell>
          <cell r="AA19">
            <v>100000</v>
          </cell>
          <cell r="AB19">
            <v>472800000</v>
          </cell>
          <cell r="AC19">
            <v>16674080</v>
          </cell>
          <cell r="AD19">
            <v>489474080</v>
          </cell>
          <cell r="AH19">
            <v>0</v>
          </cell>
          <cell r="AJ19">
            <v>0</v>
          </cell>
          <cell r="AP19">
            <v>0</v>
          </cell>
        </row>
        <row r="20">
          <cell r="B20">
            <v>40296</v>
          </cell>
          <cell r="E20">
            <v>40296</v>
          </cell>
          <cell r="G20" t="str">
            <v>TP</v>
          </cell>
          <cell r="H20" t="str">
            <v>-</v>
          </cell>
          <cell r="I20">
            <v>45000</v>
          </cell>
          <cell r="J20">
            <v>100000</v>
          </cell>
          <cell r="L20">
            <v>0.13500000000000001</v>
          </cell>
          <cell r="Y20">
            <v>40571</v>
          </cell>
          <cell r="Z20">
            <v>45000</v>
          </cell>
          <cell r="AA20">
            <v>100000</v>
          </cell>
          <cell r="AB20">
            <v>4500000000</v>
          </cell>
          <cell r="AC20">
            <v>155250000</v>
          </cell>
          <cell r="AD20">
            <v>4655250000</v>
          </cell>
          <cell r="AH20">
            <v>0</v>
          </cell>
          <cell r="AJ20">
            <v>0</v>
          </cell>
          <cell r="AP20">
            <v>0</v>
          </cell>
        </row>
        <row r="21">
          <cell r="B21">
            <v>40364</v>
          </cell>
          <cell r="E21">
            <v>40365</v>
          </cell>
          <cell r="G21" t="str">
            <v>TP</v>
          </cell>
          <cell r="H21" t="str">
            <v>-</v>
          </cell>
          <cell r="I21">
            <v>1000</v>
          </cell>
          <cell r="J21">
            <v>100000</v>
          </cell>
          <cell r="L21">
            <v>0.13700000000000001</v>
          </cell>
          <cell r="Y21">
            <v>40549</v>
          </cell>
          <cell r="Z21">
            <v>1000</v>
          </cell>
          <cell r="AA21">
            <v>100000</v>
          </cell>
          <cell r="AB21">
            <v>100000000</v>
          </cell>
          <cell r="AC21">
            <v>3501111</v>
          </cell>
          <cell r="AD21">
            <v>103501111</v>
          </cell>
          <cell r="AH21">
            <v>0</v>
          </cell>
          <cell r="AJ21">
            <v>0</v>
          </cell>
          <cell r="AP21">
            <v>0</v>
          </cell>
        </row>
        <row r="22">
          <cell r="B22">
            <v>40365</v>
          </cell>
          <cell r="E22">
            <v>40365</v>
          </cell>
          <cell r="G22" t="str">
            <v>TP</v>
          </cell>
          <cell r="H22" t="str">
            <v>-</v>
          </cell>
          <cell r="I22">
            <v>2000</v>
          </cell>
          <cell r="J22">
            <v>100000</v>
          </cell>
          <cell r="L22">
            <v>0.13700000000000001</v>
          </cell>
          <cell r="Y22">
            <v>40549</v>
          </cell>
          <cell r="Z22">
            <v>2000</v>
          </cell>
          <cell r="AA22">
            <v>100000</v>
          </cell>
          <cell r="AB22">
            <v>200000000</v>
          </cell>
          <cell r="AC22">
            <v>7002222</v>
          </cell>
          <cell r="AD22">
            <v>207002222</v>
          </cell>
          <cell r="AH22">
            <v>0</v>
          </cell>
          <cell r="AJ22">
            <v>0</v>
          </cell>
          <cell r="AP22">
            <v>0</v>
          </cell>
        </row>
        <row r="23">
          <cell r="B23">
            <v>40365</v>
          </cell>
          <cell r="E23">
            <v>40366</v>
          </cell>
          <cell r="G23" t="str">
            <v>CP</v>
          </cell>
          <cell r="H23" t="str">
            <v>A</v>
          </cell>
          <cell r="I23">
            <v>10000</v>
          </cell>
          <cell r="J23">
            <v>10000</v>
          </cell>
          <cell r="L23">
            <v>0.13700000000000001</v>
          </cell>
          <cell r="Y23">
            <v>40707</v>
          </cell>
          <cell r="Z23">
            <v>10000</v>
          </cell>
          <cell r="AA23">
            <v>10000</v>
          </cell>
          <cell r="AB23">
            <v>100000000</v>
          </cell>
          <cell r="AD23">
            <v>100000000</v>
          </cell>
          <cell r="AH23">
            <v>0</v>
          </cell>
          <cell r="AJ23">
            <v>0</v>
          </cell>
          <cell r="AP23">
            <v>0</v>
          </cell>
        </row>
        <row r="24">
          <cell r="B24">
            <v>40365</v>
          </cell>
          <cell r="E24">
            <v>40365</v>
          </cell>
          <cell r="G24" t="str">
            <v>CP</v>
          </cell>
          <cell r="H24" t="str">
            <v>A</v>
          </cell>
          <cell r="I24">
            <v>20000</v>
          </cell>
          <cell r="J24">
            <v>10000</v>
          </cell>
          <cell r="L24">
            <v>0.13700000000000001</v>
          </cell>
          <cell r="Y24">
            <v>40553</v>
          </cell>
          <cell r="Z24">
            <v>20000</v>
          </cell>
          <cell r="AA24">
            <v>10000</v>
          </cell>
          <cell r="AB24">
            <v>200000000</v>
          </cell>
          <cell r="AC24">
            <v>333333</v>
          </cell>
          <cell r="AD24">
            <v>200333333</v>
          </cell>
          <cell r="AH24">
            <v>0</v>
          </cell>
          <cell r="AJ24">
            <v>0</v>
          </cell>
          <cell r="AP24">
            <v>0</v>
          </cell>
        </row>
        <row r="25">
          <cell r="B25">
            <v>40366</v>
          </cell>
          <cell r="E25">
            <v>40366</v>
          </cell>
          <cell r="G25" t="str">
            <v>TP</v>
          </cell>
          <cell r="H25" t="str">
            <v>-</v>
          </cell>
          <cell r="I25">
            <v>5000</v>
          </cell>
          <cell r="J25">
            <v>100000</v>
          </cell>
          <cell r="L25">
            <v>0.13700000000000001</v>
          </cell>
          <cell r="Y25">
            <v>40550</v>
          </cell>
          <cell r="Z25">
            <v>5000</v>
          </cell>
          <cell r="AA25">
            <v>100000</v>
          </cell>
          <cell r="AB25">
            <v>500000000</v>
          </cell>
          <cell r="AC25">
            <v>17505556</v>
          </cell>
          <cell r="AD25">
            <v>517505556</v>
          </cell>
          <cell r="AH25">
            <v>0</v>
          </cell>
          <cell r="AJ25">
            <v>0</v>
          </cell>
          <cell r="AP25">
            <v>0</v>
          </cell>
        </row>
        <row r="26">
          <cell r="B26">
            <v>40373</v>
          </cell>
          <cell r="E26">
            <v>40373</v>
          </cell>
          <cell r="G26" t="str">
            <v>TP</v>
          </cell>
          <cell r="H26" t="str">
            <v>-</v>
          </cell>
          <cell r="I26">
            <v>3500</v>
          </cell>
          <cell r="J26">
            <v>100000</v>
          </cell>
          <cell r="L26">
            <v>0.13500000000000001</v>
          </cell>
          <cell r="Y26">
            <v>40557</v>
          </cell>
          <cell r="Z26">
            <v>3500</v>
          </cell>
          <cell r="AA26">
            <v>100000</v>
          </cell>
          <cell r="AB26">
            <v>350000000</v>
          </cell>
          <cell r="AC26">
            <v>12075000</v>
          </cell>
          <cell r="AD26">
            <v>362075000</v>
          </cell>
          <cell r="AH26">
            <v>0</v>
          </cell>
          <cell r="AJ26">
            <v>0</v>
          </cell>
          <cell r="AP26">
            <v>0</v>
          </cell>
        </row>
        <row r="27">
          <cell r="B27">
            <v>40371</v>
          </cell>
          <cell r="E27">
            <v>40371</v>
          </cell>
          <cell r="G27" t="str">
            <v>TP</v>
          </cell>
          <cell r="H27" t="str">
            <v>-</v>
          </cell>
          <cell r="I27">
            <v>17800</v>
          </cell>
          <cell r="J27">
            <v>100000</v>
          </cell>
          <cell r="L27">
            <v>0.13500000000000001</v>
          </cell>
          <cell r="Y27">
            <v>40555</v>
          </cell>
          <cell r="Z27">
            <v>17800</v>
          </cell>
          <cell r="AA27">
            <v>100000</v>
          </cell>
          <cell r="AB27">
            <v>1780000000</v>
          </cell>
          <cell r="AC27">
            <v>61410000</v>
          </cell>
          <cell r="AD27">
            <v>1841410000</v>
          </cell>
          <cell r="AH27">
            <v>0</v>
          </cell>
          <cell r="AJ27">
            <v>0</v>
          </cell>
          <cell r="AP27">
            <v>0</v>
          </cell>
        </row>
        <row r="28">
          <cell r="B28">
            <v>40372</v>
          </cell>
          <cell r="E28">
            <v>40373</v>
          </cell>
          <cell r="G28" t="str">
            <v>CP</v>
          </cell>
          <cell r="H28" t="str">
            <v>A</v>
          </cell>
          <cell r="I28">
            <v>10000</v>
          </cell>
          <cell r="J28">
            <v>10000</v>
          </cell>
          <cell r="L28">
            <v>0.13700000000000001</v>
          </cell>
          <cell r="Y28">
            <v>40557</v>
          </cell>
          <cell r="Z28">
            <v>10000</v>
          </cell>
          <cell r="AA28">
            <v>10000</v>
          </cell>
          <cell r="AB28">
            <v>100000000</v>
          </cell>
          <cell r="AC28">
            <v>3501111</v>
          </cell>
          <cell r="AD28">
            <v>103501111</v>
          </cell>
          <cell r="AH28">
            <v>0</v>
          </cell>
          <cell r="AJ28">
            <v>0</v>
          </cell>
          <cell r="AP28">
            <v>0</v>
          </cell>
        </row>
        <row r="29">
          <cell r="B29">
            <v>40372</v>
          </cell>
          <cell r="E29">
            <v>40373</v>
          </cell>
          <cell r="G29" t="str">
            <v>CP</v>
          </cell>
          <cell r="H29" t="str">
            <v>B</v>
          </cell>
          <cell r="I29">
            <v>2000</v>
          </cell>
          <cell r="J29">
            <v>6000</v>
          </cell>
          <cell r="L29">
            <v>0.13700000000000001</v>
          </cell>
          <cell r="Y29">
            <v>40557</v>
          </cell>
          <cell r="Z29">
            <v>2000</v>
          </cell>
          <cell r="AA29">
            <v>6000</v>
          </cell>
          <cell r="AB29">
            <v>12000000</v>
          </cell>
          <cell r="AC29">
            <v>420133</v>
          </cell>
          <cell r="AD29">
            <v>12420133</v>
          </cell>
          <cell r="AH29">
            <v>0</v>
          </cell>
          <cell r="AJ29">
            <v>0</v>
          </cell>
          <cell r="AP29">
            <v>0</v>
          </cell>
        </row>
        <row r="30">
          <cell r="B30">
            <v>40374</v>
          </cell>
          <cell r="E30">
            <v>40374</v>
          </cell>
          <cell r="G30" t="str">
            <v>CP</v>
          </cell>
          <cell r="H30" t="str">
            <v>B</v>
          </cell>
          <cell r="I30">
            <v>10000</v>
          </cell>
          <cell r="J30">
            <v>6000</v>
          </cell>
          <cell r="L30">
            <v>0.13700000000000001</v>
          </cell>
          <cell r="Y30">
            <v>40557</v>
          </cell>
          <cell r="Z30">
            <v>10000</v>
          </cell>
          <cell r="AA30">
            <v>6000</v>
          </cell>
          <cell r="AB30">
            <v>60000000</v>
          </cell>
          <cell r="AC30">
            <v>2077833</v>
          </cell>
          <cell r="AD30">
            <v>62077833</v>
          </cell>
          <cell r="AH30">
            <v>0</v>
          </cell>
          <cell r="AJ30">
            <v>0</v>
          </cell>
          <cell r="AP30">
            <v>0</v>
          </cell>
        </row>
        <row r="31">
          <cell r="B31">
            <v>40374</v>
          </cell>
          <cell r="E31">
            <v>40374</v>
          </cell>
          <cell r="G31" t="str">
            <v>CP</v>
          </cell>
          <cell r="H31" t="str">
            <v>A</v>
          </cell>
          <cell r="I31">
            <v>23155</v>
          </cell>
          <cell r="J31">
            <v>10000</v>
          </cell>
          <cell r="L31">
            <v>0.13700000000000001</v>
          </cell>
          <cell r="Y31">
            <v>40571</v>
          </cell>
          <cell r="Z31">
            <v>23155</v>
          </cell>
          <cell r="AA31">
            <v>10000</v>
          </cell>
          <cell r="AB31">
            <v>231550000</v>
          </cell>
          <cell r="AC31">
            <v>1061271</v>
          </cell>
          <cell r="AD31">
            <v>232611271</v>
          </cell>
          <cell r="AH31">
            <v>0</v>
          </cell>
          <cell r="AJ31">
            <v>0</v>
          </cell>
          <cell r="AP31">
            <v>0</v>
          </cell>
        </row>
        <row r="32">
          <cell r="B32">
            <v>40374</v>
          </cell>
          <cell r="E32">
            <v>40374</v>
          </cell>
          <cell r="G32" t="str">
            <v>CP</v>
          </cell>
          <cell r="H32" t="str">
            <v>B</v>
          </cell>
          <cell r="I32">
            <v>21000</v>
          </cell>
          <cell r="J32">
            <v>6000</v>
          </cell>
          <cell r="L32">
            <v>0.13700000000000001</v>
          </cell>
          <cell r="Y32">
            <v>40571</v>
          </cell>
          <cell r="Z32">
            <v>21000</v>
          </cell>
          <cell r="AA32">
            <v>6000</v>
          </cell>
          <cell r="AB32">
            <v>126000000</v>
          </cell>
          <cell r="AC32">
            <v>577500</v>
          </cell>
          <cell r="AD32">
            <v>126577500</v>
          </cell>
          <cell r="AJ32">
            <v>0</v>
          </cell>
          <cell r="AP32">
            <v>0</v>
          </cell>
        </row>
        <row r="33">
          <cell r="B33">
            <v>40374</v>
          </cell>
          <cell r="E33">
            <v>40375</v>
          </cell>
          <cell r="G33" t="str">
            <v>CP</v>
          </cell>
          <cell r="H33" t="str">
            <v>B</v>
          </cell>
          <cell r="I33">
            <v>134821</v>
          </cell>
          <cell r="J33">
            <v>6000</v>
          </cell>
          <cell r="L33">
            <v>0.13500000000000001</v>
          </cell>
          <cell r="Y33">
            <v>40466</v>
          </cell>
          <cell r="Z33">
            <v>19821</v>
          </cell>
          <cell r="AA33">
            <v>6000</v>
          </cell>
          <cell r="AB33">
            <v>118926000</v>
          </cell>
          <cell r="AC33">
            <v>4058350</v>
          </cell>
          <cell r="AD33">
            <v>122984350</v>
          </cell>
          <cell r="AE33">
            <v>40561</v>
          </cell>
          <cell r="AF33">
            <v>115000</v>
          </cell>
          <cell r="AG33">
            <v>6000</v>
          </cell>
          <cell r="AH33">
            <v>690000000</v>
          </cell>
          <cell r="AI33">
            <v>24322500</v>
          </cell>
          <cell r="AJ33">
            <v>714322500</v>
          </cell>
          <cell r="AP33">
            <v>0</v>
          </cell>
        </row>
        <row r="34">
          <cell r="B34">
            <v>40379</v>
          </cell>
          <cell r="E34">
            <v>40379</v>
          </cell>
          <cell r="G34" t="str">
            <v>TP</v>
          </cell>
          <cell r="H34" t="str">
            <v>-</v>
          </cell>
          <cell r="I34">
            <v>1500</v>
          </cell>
          <cell r="J34">
            <v>100000</v>
          </cell>
          <cell r="L34">
            <v>0.13700000000000001</v>
          </cell>
          <cell r="Y34">
            <v>40563</v>
          </cell>
          <cell r="Z34">
            <v>1500</v>
          </cell>
          <cell r="AA34">
            <v>100000</v>
          </cell>
          <cell r="AB34">
            <v>150000000</v>
          </cell>
          <cell r="AC34">
            <v>5251667</v>
          </cell>
          <cell r="AD34">
            <v>155251667</v>
          </cell>
          <cell r="AH34">
            <v>0</v>
          </cell>
          <cell r="AJ34">
            <v>0</v>
          </cell>
          <cell r="AP34">
            <v>0</v>
          </cell>
        </row>
        <row r="35">
          <cell r="B35">
            <v>40380</v>
          </cell>
          <cell r="E35">
            <v>40381</v>
          </cell>
          <cell r="G35" t="str">
            <v>TP</v>
          </cell>
          <cell r="H35" t="str">
            <v>-</v>
          </cell>
          <cell r="I35">
            <v>1500</v>
          </cell>
          <cell r="J35">
            <v>100000</v>
          </cell>
          <cell r="L35">
            <v>0.13700000000000001</v>
          </cell>
          <cell r="Y35">
            <v>40567</v>
          </cell>
          <cell r="Z35">
            <v>1500</v>
          </cell>
          <cell r="AA35">
            <v>100000</v>
          </cell>
          <cell r="AB35">
            <v>150000000</v>
          </cell>
          <cell r="AC35">
            <v>5365833</v>
          </cell>
          <cell r="AD35">
            <v>155365833</v>
          </cell>
          <cell r="AH35">
            <v>0</v>
          </cell>
          <cell r="AJ35">
            <v>0</v>
          </cell>
          <cell r="AP35">
            <v>0</v>
          </cell>
        </row>
        <row r="36">
          <cell r="B36">
            <v>40386</v>
          </cell>
          <cell r="E36">
            <v>40386</v>
          </cell>
          <cell r="G36" t="str">
            <v>CP</v>
          </cell>
          <cell r="H36" t="str">
            <v>A</v>
          </cell>
          <cell r="I36">
            <v>4000</v>
          </cell>
          <cell r="J36">
            <v>10000</v>
          </cell>
          <cell r="L36">
            <v>0.13700000000000001</v>
          </cell>
          <cell r="Y36">
            <v>40570</v>
          </cell>
          <cell r="Z36">
            <v>4000</v>
          </cell>
          <cell r="AA36">
            <v>10000</v>
          </cell>
          <cell r="AB36">
            <v>40000000</v>
          </cell>
          <cell r="AC36">
            <v>1400444</v>
          </cell>
          <cell r="AD36">
            <v>41400444</v>
          </cell>
          <cell r="AH36">
            <v>0</v>
          </cell>
          <cell r="AJ36">
            <v>0</v>
          </cell>
          <cell r="AP36">
            <v>0</v>
          </cell>
        </row>
        <row r="37">
          <cell r="B37">
            <v>40386</v>
          </cell>
          <cell r="E37">
            <v>40386</v>
          </cell>
          <cell r="G37" t="str">
            <v>TP</v>
          </cell>
          <cell r="H37" t="str">
            <v>-</v>
          </cell>
          <cell r="I37">
            <v>1000</v>
          </cell>
          <cell r="J37">
            <v>100000</v>
          </cell>
          <cell r="L37">
            <v>0.13700000000000001</v>
          </cell>
          <cell r="Y37">
            <v>40570</v>
          </cell>
          <cell r="Z37">
            <v>1000</v>
          </cell>
          <cell r="AA37">
            <v>100000</v>
          </cell>
          <cell r="AB37">
            <v>100000000</v>
          </cell>
          <cell r="AC37">
            <v>3501111</v>
          </cell>
          <cell r="AD37">
            <v>103501111</v>
          </cell>
          <cell r="AH37">
            <v>0</v>
          </cell>
          <cell r="AJ37">
            <v>0</v>
          </cell>
          <cell r="AP37">
            <v>0</v>
          </cell>
        </row>
        <row r="38">
          <cell r="B38">
            <v>40386</v>
          </cell>
          <cell r="E38">
            <v>40386</v>
          </cell>
          <cell r="G38" t="str">
            <v>TP</v>
          </cell>
          <cell r="H38" t="str">
            <v>-</v>
          </cell>
          <cell r="I38">
            <v>2000</v>
          </cell>
          <cell r="J38">
            <v>100000</v>
          </cell>
          <cell r="L38">
            <v>0.13700000000000001</v>
          </cell>
          <cell r="Y38">
            <v>40571</v>
          </cell>
          <cell r="Z38">
            <v>2000</v>
          </cell>
          <cell r="AA38">
            <v>100000</v>
          </cell>
          <cell r="AB38">
            <v>200000000</v>
          </cell>
          <cell r="AC38">
            <v>7078333</v>
          </cell>
          <cell r="AD38">
            <v>207078333</v>
          </cell>
          <cell r="AH38">
            <v>0</v>
          </cell>
          <cell r="AJ38">
            <v>0</v>
          </cell>
          <cell r="AP38">
            <v>0</v>
          </cell>
        </row>
        <row r="39">
          <cell r="B39">
            <v>40387</v>
          </cell>
          <cell r="E39">
            <v>40387</v>
          </cell>
          <cell r="G39" t="str">
            <v>TP</v>
          </cell>
          <cell r="H39" t="str">
            <v>-</v>
          </cell>
          <cell r="I39">
            <v>1000</v>
          </cell>
          <cell r="J39">
            <v>100000</v>
          </cell>
          <cell r="L39">
            <v>0.13700000000000001</v>
          </cell>
          <cell r="Y39">
            <v>40571</v>
          </cell>
          <cell r="Z39">
            <v>1000</v>
          </cell>
          <cell r="AA39">
            <v>100000</v>
          </cell>
          <cell r="AB39">
            <v>100000000</v>
          </cell>
          <cell r="AC39">
            <v>3501111</v>
          </cell>
          <cell r="AD39">
            <v>103501111</v>
          </cell>
          <cell r="AH39">
            <v>0</v>
          </cell>
          <cell r="AJ39">
            <v>0</v>
          </cell>
          <cell r="AN39">
            <v>0</v>
          </cell>
          <cell r="AP39">
            <v>0</v>
          </cell>
        </row>
        <row r="40">
          <cell r="B40">
            <v>40387</v>
          </cell>
          <cell r="E40">
            <v>40387</v>
          </cell>
          <cell r="G40" t="str">
            <v>TP</v>
          </cell>
          <cell r="H40" t="str">
            <v>-</v>
          </cell>
          <cell r="I40">
            <v>6500</v>
          </cell>
          <cell r="J40">
            <v>100000</v>
          </cell>
          <cell r="L40">
            <v>0.13700000000000001</v>
          </cell>
          <cell r="Y40">
            <v>40571</v>
          </cell>
          <cell r="Z40">
            <v>6500</v>
          </cell>
          <cell r="AA40">
            <v>100000</v>
          </cell>
          <cell r="AB40">
            <v>650000000</v>
          </cell>
          <cell r="AC40">
            <v>22757222</v>
          </cell>
          <cell r="AD40">
            <v>672757222</v>
          </cell>
          <cell r="AH40">
            <v>0</v>
          </cell>
          <cell r="AJ40">
            <v>0</v>
          </cell>
          <cell r="AN40">
            <v>0</v>
          </cell>
          <cell r="AP40">
            <v>0</v>
          </cell>
        </row>
        <row r="41">
          <cell r="B41">
            <v>40388</v>
          </cell>
          <cell r="E41">
            <v>40388</v>
          </cell>
          <cell r="G41" t="str">
            <v>CP</v>
          </cell>
          <cell r="H41" t="str">
            <v>A</v>
          </cell>
          <cell r="I41">
            <v>12000</v>
          </cell>
          <cell r="J41">
            <v>10000</v>
          </cell>
          <cell r="L41">
            <v>0.13700000000000001</v>
          </cell>
          <cell r="Y41">
            <v>40571</v>
          </cell>
          <cell r="Z41">
            <v>12000</v>
          </cell>
          <cell r="AA41">
            <v>10000</v>
          </cell>
          <cell r="AB41">
            <v>120000000</v>
          </cell>
          <cell r="AC41">
            <v>4155667</v>
          </cell>
          <cell r="AD41">
            <v>124155667</v>
          </cell>
          <cell r="AH41">
            <v>0</v>
          </cell>
          <cell r="AJ41">
            <v>0</v>
          </cell>
          <cell r="AN41">
            <v>0</v>
          </cell>
          <cell r="AP41">
            <v>0</v>
          </cell>
        </row>
        <row r="42">
          <cell r="B42">
            <v>40388</v>
          </cell>
          <cell r="E42">
            <v>40388</v>
          </cell>
          <cell r="G42" t="str">
            <v>TP</v>
          </cell>
          <cell r="H42" t="str">
            <v>-</v>
          </cell>
          <cell r="I42">
            <v>1300</v>
          </cell>
          <cell r="J42">
            <v>100000</v>
          </cell>
          <cell r="L42">
            <v>0.13700000000000001</v>
          </cell>
          <cell r="Y42">
            <v>40571</v>
          </cell>
          <cell r="Z42">
            <v>1300</v>
          </cell>
          <cell r="AA42">
            <v>100000</v>
          </cell>
          <cell r="AB42">
            <v>130000000</v>
          </cell>
          <cell r="AC42">
            <v>4501972</v>
          </cell>
          <cell r="AD42">
            <v>134501972</v>
          </cell>
          <cell r="AH42">
            <v>0</v>
          </cell>
          <cell r="AJ42">
            <v>0</v>
          </cell>
          <cell r="AN42">
            <v>0</v>
          </cell>
          <cell r="AP42">
            <v>0</v>
          </cell>
        </row>
        <row r="43">
          <cell r="B43">
            <v>40388</v>
          </cell>
          <cell r="E43">
            <v>40388</v>
          </cell>
          <cell r="G43" t="str">
            <v>TP</v>
          </cell>
          <cell r="H43" t="str">
            <v>-</v>
          </cell>
          <cell r="I43">
            <v>5000</v>
          </cell>
          <cell r="J43">
            <v>100000</v>
          </cell>
          <cell r="L43">
            <v>0.13500000000000001</v>
          </cell>
          <cell r="Y43">
            <v>40572</v>
          </cell>
          <cell r="Z43">
            <v>5000</v>
          </cell>
          <cell r="AA43">
            <v>100000</v>
          </cell>
          <cell r="AB43">
            <v>500000000</v>
          </cell>
          <cell r="AC43">
            <v>17250000</v>
          </cell>
          <cell r="AD43">
            <v>517250000</v>
          </cell>
          <cell r="AH43">
            <v>0</v>
          </cell>
          <cell r="AJ43">
            <v>0</v>
          </cell>
          <cell r="AN43">
            <v>0</v>
          </cell>
          <cell r="AP43">
            <v>0</v>
          </cell>
        </row>
        <row r="44">
          <cell r="B44">
            <v>40450</v>
          </cell>
          <cell r="E44">
            <v>40450</v>
          </cell>
          <cell r="G44" t="str">
            <v>CP</v>
          </cell>
          <cell r="H44" t="str">
            <v>C</v>
          </cell>
          <cell r="I44">
            <v>8333000</v>
          </cell>
          <cell r="J44">
            <v>6000</v>
          </cell>
          <cell r="L44">
            <v>0.13500000000000001</v>
          </cell>
          <cell r="Y44">
            <v>40749</v>
          </cell>
          <cell r="Z44">
            <v>8333000</v>
          </cell>
          <cell r="AA44">
            <v>6000</v>
          </cell>
          <cell r="AB44">
            <v>49998000000</v>
          </cell>
          <cell r="AC44">
            <v>2295741500</v>
          </cell>
          <cell r="AD44">
            <v>52293741500</v>
          </cell>
          <cell r="AH44">
            <v>0</v>
          </cell>
          <cell r="AJ44">
            <v>0</v>
          </cell>
          <cell r="AN44">
            <v>0</v>
          </cell>
          <cell r="AP44">
            <v>0</v>
          </cell>
        </row>
        <row r="45">
          <cell r="B45">
            <v>40470</v>
          </cell>
          <cell r="E45">
            <v>40470</v>
          </cell>
          <cell r="G45" t="str">
            <v>CP</v>
          </cell>
          <cell r="H45" t="str">
            <v>B</v>
          </cell>
          <cell r="I45">
            <v>85000</v>
          </cell>
          <cell r="J45">
            <v>6000</v>
          </cell>
          <cell r="L45">
            <v>0.14000000000000001</v>
          </cell>
          <cell r="Y45">
            <v>40742</v>
          </cell>
          <cell r="Z45">
            <v>85000</v>
          </cell>
          <cell r="AA45">
            <v>6000</v>
          </cell>
          <cell r="AB45">
            <v>510000000</v>
          </cell>
          <cell r="AC45">
            <v>24494167</v>
          </cell>
          <cell r="AD45">
            <v>534494167</v>
          </cell>
          <cell r="AH45">
            <v>0</v>
          </cell>
          <cell r="AJ45">
            <v>0</v>
          </cell>
          <cell r="AN45">
            <v>0</v>
          </cell>
          <cell r="AP45">
            <v>0</v>
          </cell>
        </row>
        <row r="46">
          <cell r="B46">
            <v>40480</v>
          </cell>
          <cell r="E46">
            <v>40480</v>
          </cell>
          <cell r="G46" t="str">
            <v>TP</v>
          </cell>
          <cell r="H46" t="str">
            <v>-</v>
          </cell>
          <cell r="I46">
            <v>15600</v>
          </cell>
          <cell r="J46">
            <v>100000</v>
          </cell>
          <cell r="L46">
            <v>0.14499999999999999</v>
          </cell>
          <cell r="Y46">
            <v>40598</v>
          </cell>
          <cell r="Z46">
            <v>15600</v>
          </cell>
          <cell r="AA46">
            <v>100000</v>
          </cell>
          <cell r="AB46">
            <v>1560000000</v>
          </cell>
          <cell r="AC46">
            <v>16900000</v>
          </cell>
          <cell r="AD46">
            <v>1576900000</v>
          </cell>
          <cell r="AH46">
            <v>0</v>
          </cell>
          <cell r="AJ46">
            <v>0</v>
          </cell>
          <cell r="AN46">
            <v>0</v>
          </cell>
          <cell r="AP46">
            <v>0</v>
          </cell>
        </row>
        <row r="47">
          <cell r="B47">
            <v>40484</v>
          </cell>
          <cell r="E47">
            <v>40484</v>
          </cell>
          <cell r="G47" t="str">
            <v>CP</v>
          </cell>
          <cell r="H47" t="str">
            <v>A</v>
          </cell>
          <cell r="I47">
            <v>4382060</v>
          </cell>
          <cell r="J47">
            <v>10000</v>
          </cell>
          <cell r="L47">
            <v>0.12959999999999999</v>
          </cell>
          <cell r="Y47">
            <v>40813</v>
          </cell>
          <cell r="Z47">
            <v>4382060</v>
          </cell>
          <cell r="AA47">
            <v>10000</v>
          </cell>
          <cell r="AB47">
            <v>43820600000</v>
          </cell>
          <cell r="AC47">
            <v>409357438</v>
          </cell>
          <cell r="AD47">
            <v>44229957438</v>
          </cell>
          <cell r="AH47">
            <v>0</v>
          </cell>
          <cell r="AJ47">
            <v>0</v>
          </cell>
          <cell r="AN47">
            <v>0</v>
          </cell>
          <cell r="AP47">
            <v>0</v>
          </cell>
        </row>
        <row r="48">
          <cell r="B48">
            <v>40484</v>
          </cell>
          <cell r="E48">
            <v>40484</v>
          </cell>
          <cell r="G48" t="str">
            <v>CP</v>
          </cell>
          <cell r="H48" t="str">
            <v>A</v>
          </cell>
          <cell r="I48">
            <v>100000</v>
          </cell>
          <cell r="J48">
            <v>10000</v>
          </cell>
          <cell r="L48">
            <v>0.13700000000000001</v>
          </cell>
          <cell r="Y48">
            <v>40759</v>
          </cell>
          <cell r="Z48">
            <v>100000</v>
          </cell>
          <cell r="AA48">
            <v>10000</v>
          </cell>
          <cell r="AB48">
            <v>1000000000</v>
          </cell>
          <cell r="AC48">
            <v>47277778</v>
          </cell>
          <cell r="AD48">
            <v>1047277778</v>
          </cell>
          <cell r="AH48">
            <v>0</v>
          </cell>
          <cell r="AJ48">
            <v>0</v>
          </cell>
          <cell r="AN48">
            <v>0</v>
          </cell>
          <cell r="AP48">
            <v>0</v>
          </cell>
        </row>
        <row r="49">
          <cell r="B49">
            <v>40486</v>
          </cell>
          <cell r="E49">
            <v>40486</v>
          </cell>
          <cell r="G49" t="str">
            <v>CP</v>
          </cell>
          <cell r="H49" t="str">
            <v>A</v>
          </cell>
          <cell r="I49">
            <v>70000</v>
          </cell>
          <cell r="J49">
            <v>10000</v>
          </cell>
          <cell r="L49">
            <v>0.13700000000000001</v>
          </cell>
          <cell r="Y49">
            <v>40658</v>
          </cell>
          <cell r="Z49">
            <v>70000</v>
          </cell>
          <cell r="AA49">
            <v>10000</v>
          </cell>
          <cell r="AB49">
            <v>700000000</v>
          </cell>
          <cell r="AC49">
            <v>9222500</v>
          </cell>
          <cell r="AD49">
            <v>709222500</v>
          </cell>
          <cell r="AH49">
            <v>0</v>
          </cell>
          <cell r="AJ49">
            <v>0</v>
          </cell>
          <cell r="AN49">
            <v>0</v>
          </cell>
          <cell r="AP49">
            <v>0</v>
          </cell>
        </row>
        <row r="50">
          <cell r="B50">
            <v>40487</v>
          </cell>
          <cell r="E50">
            <v>40487</v>
          </cell>
          <cell r="G50" t="str">
            <v>CP</v>
          </cell>
          <cell r="H50" t="str">
            <v>B</v>
          </cell>
          <cell r="I50">
            <v>150000</v>
          </cell>
          <cell r="J50">
            <v>6000</v>
          </cell>
          <cell r="L50">
            <v>0.13700000000000001</v>
          </cell>
          <cell r="Y50">
            <v>40707</v>
          </cell>
          <cell r="Z50">
            <v>150000</v>
          </cell>
          <cell r="AA50">
            <v>6000</v>
          </cell>
          <cell r="AB50">
            <v>900000000</v>
          </cell>
          <cell r="AC50">
            <v>18037500</v>
          </cell>
          <cell r="AD50">
            <v>918037500</v>
          </cell>
          <cell r="AH50">
            <v>0</v>
          </cell>
          <cell r="AJ50">
            <v>0</v>
          </cell>
          <cell r="AN50">
            <v>0</v>
          </cell>
          <cell r="AP50">
            <v>0</v>
          </cell>
        </row>
        <row r="51">
          <cell r="B51">
            <v>40488</v>
          </cell>
          <cell r="E51">
            <v>40488</v>
          </cell>
          <cell r="G51" t="str">
            <v>CP</v>
          </cell>
          <cell r="H51" t="str">
            <v>A</v>
          </cell>
          <cell r="I51">
            <v>6400</v>
          </cell>
          <cell r="J51">
            <v>10000</v>
          </cell>
          <cell r="L51">
            <v>0.14499999999999999</v>
          </cell>
          <cell r="Y51">
            <v>40580</v>
          </cell>
          <cell r="Z51">
            <v>6400</v>
          </cell>
          <cell r="AA51">
            <v>10000</v>
          </cell>
          <cell r="AB51">
            <v>64000000</v>
          </cell>
          <cell r="AC51">
            <v>2371556</v>
          </cell>
          <cell r="AD51">
            <v>66371556</v>
          </cell>
          <cell r="AH51">
            <v>0</v>
          </cell>
          <cell r="AJ51">
            <v>0</v>
          </cell>
          <cell r="AN51">
            <v>0</v>
          </cell>
          <cell r="AP51">
            <v>0</v>
          </cell>
        </row>
        <row r="52">
          <cell r="B52">
            <v>40490</v>
          </cell>
          <cell r="E52">
            <v>40490</v>
          </cell>
          <cell r="G52" t="str">
            <v>TP</v>
          </cell>
          <cell r="H52" t="str">
            <v>-</v>
          </cell>
          <cell r="I52">
            <v>31867</v>
          </cell>
          <cell r="J52">
            <v>100000</v>
          </cell>
          <cell r="L52">
            <v>0.14000000000000001</v>
          </cell>
          <cell r="Y52">
            <v>40597</v>
          </cell>
          <cell r="Z52">
            <v>31867</v>
          </cell>
          <cell r="AA52">
            <v>100000</v>
          </cell>
          <cell r="AB52">
            <v>3186700000</v>
          </cell>
          <cell r="AC52">
            <v>95423961</v>
          </cell>
          <cell r="AD52">
            <v>3282123961</v>
          </cell>
          <cell r="AH52">
            <v>0</v>
          </cell>
          <cell r="AJ52">
            <v>0</v>
          </cell>
          <cell r="AN52">
            <v>0</v>
          </cell>
          <cell r="AP52">
            <v>0</v>
          </cell>
        </row>
        <row r="53">
          <cell r="B53">
            <v>40490</v>
          </cell>
          <cell r="E53">
            <v>40490</v>
          </cell>
          <cell r="G53" t="str">
            <v>CP</v>
          </cell>
          <cell r="H53" t="str">
            <v>B</v>
          </cell>
          <cell r="I53">
            <v>100000</v>
          </cell>
          <cell r="J53">
            <v>6000</v>
          </cell>
          <cell r="L53">
            <v>0.13700000000000001</v>
          </cell>
          <cell r="Y53">
            <v>40707</v>
          </cell>
          <cell r="Z53">
            <v>100000</v>
          </cell>
          <cell r="AA53">
            <v>6000</v>
          </cell>
          <cell r="AB53">
            <v>600000000</v>
          </cell>
          <cell r="AC53">
            <v>10791667</v>
          </cell>
          <cell r="AD53">
            <v>610791667</v>
          </cell>
          <cell r="AH53">
            <v>0</v>
          </cell>
          <cell r="AJ53">
            <v>0</v>
          </cell>
          <cell r="AN53">
            <v>0</v>
          </cell>
          <cell r="AP53">
            <v>0</v>
          </cell>
        </row>
        <row r="54">
          <cell r="B54">
            <v>40488</v>
          </cell>
          <cell r="E54">
            <v>40488</v>
          </cell>
          <cell r="G54" t="str">
            <v>CP</v>
          </cell>
          <cell r="H54" t="str">
            <v>A</v>
          </cell>
          <cell r="I54">
            <v>162950</v>
          </cell>
          <cell r="J54">
            <v>10000</v>
          </cell>
          <cell r="L54">
            <v>0.14000000000000001</v>
          </cell>
          <cell r="Y54">
            <v>40707</v>
          </cell>
          <cell r="Z54">
            <v>162950</v>
          </cell>
          <cell r="AA54">
            <v>10000</v>
          </cell>
          <cell r="AB54">
            <v>1629500000</v>
          </cell>
          <cell r="AC54">
            <v>7617913</v>
          </cell>
          <cell r="AD54">
            <v>1637117913</v>
          </cell>
          <cell r="AH54">
            <v>0</v>
          </cell>
          <cell r="AJ54">
            <v>0</v>
          </cell>
          <cell r="AN54">
            <v>0</v>
          </cell>
          <cell r="AP54">
            <v>0</v>
          </cell>
        </row>
        <row r="55">
          <cell r="B55">
            <v>40488</v>
          </cell>
          <cell r="E55">
            <v>40488</v>
          </cell>
          <cell r="G55" t="str">
            <v>CP</v>
          </cell>
          <cell r="H55" t="str">
            <v>A</v>
          </cell>
          <cell r="I55">
            <v>80000</v>
          </cell>
          <cell r="J55">
            <v>10000</v>
          </cell>
          <cell r="L55">
            <v>0.14000000000000001</v>
          </cell>
          <cell r="Y55">
            <v>40707</v>
          </cell>
          <cell r="Z55">
            <v>80000</v>
          </cell>
          <cell r="AA55">
            <v>10000</v>
          </cell>
          <cell r="AB55">
            <v>800000000</v>
          </cell>
          <cell r="AC55">
            <v>3740000</v>
          </cell>
          <cell r="AD55">
            <v>803740000</v>
          </cell>
          <cell r="AH55">
            <v>0</v>
          </cell>
          <cell r="AJ55">
            <v>0</v>
          </cell>
          <cell r="AN55">
            <v>0</v>
          </cell>
          <cell r="AP55">
            <v>0</v>
          </cell>
        </row>
        <row r="56">
          <cell r="B56">
            <v>40490</v>
          </cell>
          <cell r="E56">
            <v>40490</v>
          </cell>
          <cell r="G56" t="str">
            <v>TP</v>
          </cell>
          <cell r="H56" t="str">
            <v>-</v>
          </cell>
          <cell r="I56">
            <v>643</v>
          </cell>
          <cell r="J56">
            <v>70000</v>
          </cell>
          <cell r="L56">
            <v>0.14499999999999999</v>
          </cell>
          <cell r="Y56">
            <v>40584</v>
          </cell>
          <cell r="Z56">
            <v>643</v>
          </cell>
          <cell r="AA56">
            <v>70000</v>
          </cell>
          <cell r="AB56">
            <v>45010000</v>
          </cell>
          <cell r="AC56">
            <v>1704129</v>
          </cell>
          <cell r="AD56">
            <v>46714129</v>
          </cell>
          <cell r="AH56">
            <v>0</v>
          </cell>
          <cell r="AJ56">
            <v>0</v>
          </cell>
          <cell r="AN56">
            <v>0</v>
          </cell>
          <cell r="AP56">
            <v>0</v>
          </cell>
        </row>
        <row r="57">
          <cell r="B57">
            <v>40492</v>
          </cell>
          <cell r="E57">
            <v>40492</v>
          </cell>
          <cell r="G57" t="str">
            <v>CP</v>
          </cell>
          <cell r="H57" t="str">
            <v>A</v>
          </cell>
          <cell r="I57">
            <v>200000</v>
          </cell>
          <cell r="J57">
            <v>10000</v>
          </cell>
          <cell r="L57">
            <v>0.13700000000000001</v>
          </cell>
          <cell r="Y57">
            <v>40759</v>
          </cell>
          <cell r="Z57">
            <v>200000</v>
          </cell>
          <cell r="AA57">
            <v>10000</v>
          </cell>
          <cell r="AB57">
            <v>2000000000</v>
          </cell>
          <cell r="AC57">
            <v>39055555</v>
          </cell>
          <cell r="AD57">
            <v>2039055555</v>
          </cell>
          <cell r="AH57">
            <v>0</v>
          </cell>
          <cell r="AJ57">
            <v>0</v>
          </cell>
          <cell r="AN57">
            <v>0</v>
          </cell>
          <cell r="AP57">
            <v>0</v>
          </cell>
        </row>
        <row r="58">
          <cell r="B58">
            <v>40491</v>
          </cell>
          <cell r="E58">
            <v>40491</v>
          </cell>
          <cell r="G58" t="str">
            <v>CP</v>
          </cell>
          <cell r="H58" t="str">
            <v>B</v>
          </cell>
          <cell r="I58">
            <v>120000</v>
          </cell>
          <cell r="J58">
            <v>6000</v>
          </cell>
          <cell r="L58">
            <v>0.13700000000000001</v>
          </cell>
          <cell r="Y58">
            <v>40707</v>
          </cell>
          <cell r="Z58">
            <v>120000</v>
          </cell>
          <cell r="AA58">
            <v>6000</v>
          </cell>
          <cell r="AB58">
            <v>720000000</v>
          </cell>
          <cell r="AC58">
            <v>12950000</v>
          </cell>
          <cell r="AD58">
            <v>732950000</v>
          </cell>
          <cell r="AH58">
            <v>0</v>
          </cell>
          <cell r="AJ58">
            <v>0</v>
          </cell>
          <cell r="AN58">
            <v>0</v>
          </cell>
          <cell r="AP58">
            <v>0</v>
          </cell>
        </row>
        <row r="59">
          <cell r="B59">
            <v>40492</v>
          </cell>
          <cell r="E59">
            <v>40492</v>
          </cell>
          <cell r="G59" t="str">
            <v>CP</v>
          </cell>
          <cell r="H59" t="str">
            <v>A</v>
          </cell>
          <cell r="I59">
            <v>150000</v>
          </cell>
          <cell r="J59">
            <v>10000</v>
          </cell>
          <cell r="L59">
            <v>0.13700000000000001</v>
          </cell>
          <cell r="Y59">
            <v>40759</v>
          </cell>
          <cell r="Z59">
            <v>150000</v>
          </cell>
          <cell r="AA59">
            <v>10000</v>
          </cell>
          <cell r="AB59">
            <v>1500000000</v>
          </cell>
          <cell r="AC59">
            <v>66291667</v>
          </cell>
          <cell r="AD59">
            <v>1566291667</v>
          </cell>
          <cell r="AH59">
            <v>0</v>
          </cell>
          <cell r="AJ59">
            <v>0</v>
          </cell>
          <cell r="AN59">
            <v>0</v>
          </cell>
          <cell r="AP59">
            <v>0</v>
          </cell>
        </row>
        <row r="60">
          <cell r="B60">
            <v>40495</v>
          </cell>
          <cell r="E60">
            <v>40495</v>
          </cell>
          <cell r="G60" t="str">
            <v>TP</v>
          </cell>
          <cell r="H60" t="str">
            <v>-</v>
          </cell>
          <cell r="I60">
            <v>1400</v>
          </cell>
          <cell r="J60">
            <v>70000</v>
          </cell>
          <cell r="L60">
            <v>0.14499999999999999</v>
          </cell>
          <cell r="Y60">
            <v>40588</v>
          </cell>
          <cell r="Z60">
            <v>1400</v>
          </cell>
          <cell r="AA60">
            <v>70000</v>
          </cell>
          <cell r="AB60">
            <v>98000000</v>
          </cell>
          <cell r="AC60">
            <v>3670917</v>
          </cell>
          <cell r="AD60">
            <v>101670917</v>
          </cell>
          <cell r="AH60">
            <v>0</v>
          </cell>
          <cell r="AJ60">
            <v>0</v>
          </cell>
          <cell r="AN60">
            <v>0</v>
          </cell>
          <cell r="AP60">
            <v>0</v>
          </cell>
        </row>
        <row r="61">
          <cell r="B61">
            <v>40493</v>
          </cell>
          <cell r="E61">
            <v>40493</v>
          </cell>
          <cell r="G61" t="str">
            <v>CP</v>
          </cell>
          <cell r="H61" t="str">
            <v>A</v>
          </cell>
          <cell r="I61">
            <v>200000</v>
          </cell>
          <cell r="J61">
            <v>10000</v>
          </cell>
          <cell r="L61">
            <v>0.13800000000000001</v>
          </cell>
          <cell r="Y61">
            <v>40674</v>
          </cell>
          <cell r="Z61">
            <v>200000</v>
          </cell>
          <cell r="AA61">
            <v>10000</v>
          </cell>
          <cell r="AB61">
            <v>2000000000</v>
          </cell>
          <cell r="AC61">
            <v>39166667</v>
          </cell>
          <cell r="AD61">
            <v>2039166667</v>
          </cell>
          <cell r="AH61">
            <v>0</v>
          </cell>
          <cell r="AJ61">
            <v>0</v>
          </cell>
          <cell r="AN61">
            <v>0</v>
          </cell>
          <cell r="AP61">
            <v>0</v>
          </cell>
        </row>
        <row r="62">
          <cell r="B62">
            <v>40494</v>
          </cell>
          <cell r="E62">
            <v>40494</v>
          </cell>
          <cell r="G62" t="str">
            <v>TP</v>
          </cell>
          <cell r="H62" t="str">
            <v>-</v>
          </cell>
          <cell r="I62">
            <v>5000</v>
          </cell>
          <cell r="J62">
            <v>100000</v>
          </cell>
          <cell r="L62">
            <v>0.14000000000000001</v>
          </cell>
          <cell r="Y62">
            <v>40619</v>
          </cell>
          <cell r="Z62">
            <v>5000</v>
          </cell>
          <cell r="AA62">
            <v>100000</v>
          </cell>
          <cell r="AB62">
            <v>500000000</v>
          </cell>
          <cell r="AC62">
            <v>6875000</v>
          </cell>
          <cell r="AD62">
            <v>506875000</v>
          </cell>
          <cell r="AH62">
            <v>0</v>
          </cell>
          <cell r="AJ62">
            <v>0</v>
          </cell>
          <cell r="AN62">
            <v>0</v>
          </cell>
          <cell r="AP62">
            <v>0</v>
          </cell>
        </row>
        <row r="63">
          <cell r="B63">
            <v>40494</v>
          </cell>
          <cell r="E63">
            <v>40494</v>
          </cell>
          <cell r="G63" t="str">
            <v>TP</v>
          </cell>
          <cell r="H63" t="str">
            <v>-</v>
          </cell>
          <cell r="I63">
            <v>67003</v>
          </cell>
          <cell r="J63">
            <v>100000</v>
          </cell>
          <cell r="L63">
            <v>0.13700000000000001</v>
          </cell>
          <cell r="Y63">
            <v>40507</v>
          </cell>
          <cell r="Z63">
            <v>4500</v>
          </cell>
          <cell r="AA63">
            <v>100000</v>
          </cell>
          <cell r="AB63">
            <v>450000000</v>
          </cell>
          <cell r="AC63">
            <v>2226250</v>
          </cell>
          <cell r="AD63">
            <v>452226250</v>
          </cell>
          <cell r="AE63">
            <v>40625</v>
          </cell>
          <cell r="AF63">
            <v>62503</v>
          </cell>
          <cell r="AG63">
            <v>100000</v>
          </cell>
          <cell r="AH63">
            <v>6250300000</v>
          </cell>
          <cell r="AI63">
            <v>99536028</v>
          </cell>
          <cell r="AJ63">
            <v>6349836028</v>
          </cell>
          <cell r="AN63">
            <v>0</v>
          </cell>
          <cell r="AP63">
            <v>0</v>
          </cell>
        </row>
        <row r="64">
          <cell r="B64">
            <v>40497</v>
          </cell>
          <cell r="E64">
            <v>40497</v>
          </cell>
          <cell r="G64" t="str">
            <v>CP</v>
          </cell>
          <cell r="H64" t="str">
            <v>A</v>
          </cell>
          <cell r="I64">
            <v>4790</v>
          </cell>
          <cell r="J64">
            <v>10000</v>
          </cell>
          <cell r="L64">
            <v>0.13800000000000001</v>
          </cell>
          <cell r="Y64">
            <v>40679</v>
          </cell>
          <cell r="AB64">
            <v>2395000</v>
          </cell>
          <cell r="AC64">
            <v>87630.388888888891</v>
          </cell>
          <cell r="AD64">
            <v>2482630.388888889</v>
          </cell>
          <cell r="AE64">
            <v>40771</v>
          </cell>
          <cell r="AF64">
            <v>4790</v>
          </cell>
          <cell r="AG64">
            <v>9500</v>
          </cell>
          <cell r="AH64">
            <v>45505000</v>
          </cell>
          <cell r="AI64">
            <v>2151375</v>
          </cell>
          <cell r="AJ64">
            <v>47656375</v>
          </cell>
          <cell r="AN64">
            <v>0</v>
          </cell>
          <cell r="AP64">
            <v>0</v>
          </cell>
        </row>
        <row r="65">
          <cell r="B65">
            <v>40497</v>
          </cell>
          <cell r="E65">
            <v>40497</v>
          </cell>
          <cell r="G65" t="str">
            <v>CP</v>
          </cell>
          <cell r="H65" t="str">
            <v>B</v>
          </cell>
          <cell r="I65">
            <v>40000</v>
          </cell>
          <cell r="J65">
            <v>6000</v>
          </cell>
          <cell r="L65">
            <v>0.14000000000000001</v>
          </cell>
          <cell r="Y65">
            <v>40771</v>
          </cell>
          <cell r="Z65">
            <v>40000</v>
          </cell>
          <cell r="AA65">
            <v>6000</v>
          </cell>
          <cell r="AB65">
            <v>240000000</v>
          </cell>
          <cell r="AC65">
            <v>11653333</v>
          </cell>
          <cell r="AD65">
            <v>251653333</v>
          </cell>
          <cell r="AH65">
            <v>0</v>
          </cell>
          <cell r="AJ65">
            <v>0</v>
          </cell>
          <cell r="AN65">
            <v>0</v>
          </cell>
          <cell r="AP65">
            <v>0</v>
          </cell>
        </row>
        <row r="66">
          <cell r="B66">
            <v>40497</v>
          </cell>
          <cell r="E66">
            <v>40497</v>
          </cell>
          <cell r="G66" t="str">
            <v>TP</v>
          </cell>
          <cell r="H66" t="str">
            <v>-</v>
          </cell>
          <cell r="I66">
            <v>500</v>
          </cell>
          <cell r="J66">
            <v>100000</v>
          </cell>
          <cell r="L66">
            <v>0.14000000000000001</v>
          </cell>
          <cell r="Y66">
            <v>40584</v>
          </cell>
          <cell r="Z66">
            <v>500</v>
          </cell>
          <cell r="AA66">
            <v>100000</v>
          </cell>
          <cell r="AB66">
            <v>50000000</v>
          </cell>
          <cell r="AC66">
            <v>1691667</v>
          </cell>
          <cell r="AD66">
            <v>51691667</v>
          </cell>
          <cell r="AH66">
            <v>0</v>
          </cell>
          <cell r="AJ66">
            <v>0</v>
          </cell>
          <cell r="AN66">
            <v>0</v>
          </cell>
          <cell r="AP66">
            <v>0</v>
          </cell>
        </row>
        <row r="67">
          <cell r="B67">
            <v>40497</v>
          </cell>
          <cell r="E67">
            <v>40497</v>
          </cell>
          <cell r="G67" t="str">
            <v>TP</v>
          </cell>
          <cell r="H67" t="str">
            <v>-</v>
          </cell>
          <cell r="I67">
            <v>1700</v>
          </cell>
          <cell r="J67">
            <v>100000</v>
          </cell>
          <cell r="L67">
            <v>0.13800000000000001</v>
          </cell>
          <cell r="Y67">
            <v>40633</v>
          </cell>
          <cell r="Z67">
            <v>1700</v>
          </cell>
          <cell r="AA67">
            <v>100000</v>
          </cell>
          <cell r="AB67">
            <v>170000000</v>
          </cell>
          <cell r="AC67">
            <v>419333</v>
          </cell>
          <cell r="AD67">
            <v>170419333</v>
          </cell>
          <cell r="AH67">
            <v>0</v>
          </cell>
          <cell r="AJ67">
            <v>0</v>
          </cell>
          <cell r="AN67">
            <v>0</v>
          </cell>
          <cell r="AP67">
            <v>0</v>
          </cell>
        </row>
        <row r="68">
          <cell r="B68">
            <v>40497</v>
          </cell>
          <cell r="E68">
            <v>40497</v>
          </cell>
          <cell r="G68" t="str">
            <v>TP</v>
          </cell>
          <cell r="H68" t="str">
            <v>-</v>
          </cell>
          <cell r="I68">
            <v>8400</v>
          </cell>
          <cell r="J68">
            <v>100000</v>
          </cell>
          <cell r="L68">
            <v>0.13800000000000001</v>
          </cell>
          <cell r="Y68">
            <v>40633</v>
          </cell>
          <cell r="Z68">
            <v>8400</v>
          </cell>
          <cell r="AA68">
            <v>100000</v>
          </cell>
          <cell r="AB68">
            <v>840000000</v>
          </cell>
          <cell r="AC68">
            <v>2072000</v>
          </cell>
          <cell r="AD68">
            <v>842072000</v>
          </cell>
          <cell r="AH68">
            <v>0</v>
          </cell>
          <cell r="AJ68">
            <v>0</v>
          </cell>
          <cell r="AN68">
            <v>0</v>
          </cell>
          <cell r="AP68">
            <v>0</v>
          </cell>
        </row>
        <row r="69">
          <cell r="B69">
            <v>40497</v>
          </cell>
          <cell r="E69">
            <v>40497</v>
          </cell>
          <cell r="G69" t="str">
            <v>TP</v>
          </cell>
          <cell r="H69" t="str">
            <v>-</v>
          </cell>
          <cell r="I69">
            <v>13000</v>
          </cell>
          <cell r="J69">
            <v>100000</v>
          </cell>
          <cell r="L69">
            <v>0.13800000000000001</v>
          </cell>
          <cell r="Y69">
            <v>40619</v>
          </cell>
          <cell r="Z69">
            <v>13000</v>
          </cell>
          <cell r="AA69">
            <v>100000</v>
          </cell>
          <cell r="AB69">
            <v>1300000000</v>
          </cell>
          <cell r="AC69">
            <v>16033333</v>
          </cell>
          <cell r="AD69">
            <v>1316033333</v>
          </cell>
          <cell r="AH69">
            <v>0</v>
          </cell>
          <cell r="AJ69">
            <v>0</v>
          </cell>
          <cell r="AN69">
            <v>0</v>
          </cell>
          <cell r="AP69">
            <v>0</v>
          </cell>
        </row>
        <row r="70">
          <cell r="B70">
            <v>40497</v>
          </cell>
          <cell r="E70">
            <v>40497</v>
          </cell>
          <cell r="G70" t="str">
            <v>CP</v>
          </cell>
          <cell r="H70" t="str">
            <v>B</v>
          </cell>
          <cell r="I70">
            <v>70000</v>
          </cell>
          <cell r="J70">
            <v>6000</v>
          </cell>
          <cell r="L70">
            <v>0.13800000000000001</v>
          </cell>
          <cell r="Y70">
            <v>40660</v>
          </cell>
          <cell r="Z70">
            <v>50000</v>
          </cell>
          <cell r="AA70">
            <v>6000</v>
          </cell>
          <cell r="AB70">
            <v>300000000</v>
          </cell>
          <cell r="AC70">
            <v>3750000</v>
          </cell>
          <cell r="AD70">
            <v>303750000</v>
          </cell>
          <cell r="AE70">
            <v>40675</v>
          </cell>
          <cell r="AF70">
            <v>20000</v>
          </cell>
          <cell r="AG70">
            <v>6000</v>
          </cell>
          <cell r="AH70">
            <v>120000000</v>
          </cell>
          <cell r="AI70">
            <v>2250000</v>
          </cell>
          <cell r="AJ70">
            <v>122250000</v>
          </cell>
          <cell r="AN70">
            <v>0</v>
          </cell>
          <cell r="AP70">
            <v>0</v>
          </cell>
        </row>
        <row r="71">
          <cell r="B71">
            <v>40497</v>
          </cell>
          <cell r="E71">
            <v>40498</v>
          </cell>
          <cell r="G71" t="str">
            <v>CP</v>
          </cell>
          <cell r="H71" t="str">
            <v>A</v>
          </cell>
          <cell r="I71">
            <v>5000</v>
          </cell>
          <cell r="J71">
            <v>7000</v>
          </cell>
          <cell r="L71">
            <v>0.14000000000000001</v>
          </cell>
          <cell r="Y71">
            <v>40683</v>
          </cell>
          <cell r="Z71">
            <v>5000</v>
          </cell>
          <cell r="AA71">
            <v>7000</v>
          </cell>
          <cell r="AB71">
            <v>35000000</v>
          </cell>
          <cell r="AC71">
            <v>73889</v>
          </cell>
          <cell r="AD71">
            <v>35073889</v>
          </cell>
          <cell r="AH71">
            <v>0</v>
          </cell>
          <cell r="AJ71">
            <v>0</v>
          </cell>
          <cell r="AN71">
            <v>0</v>
          </cell>
          <cell r="AP71">
            <v>0</v>
          </cell>
        </row>
        <row r="72">
          <cell r="B72">
            <v>40497</v>
          </cell>
          <cell r="E72">
            <v>40498</v>
          </cell>
          <cell r="G72" t="str">
            <v>CP</v>
          </cell>
          <cell r="H72" t="str">
            <v>A</v>
          </cell>
          <cell r="I72">
            <v>33000</v>
          </cell>
          <cell r="J72">
            <v>10000</v>
          </cell>
          <cell r="L72">
            <v>0.14000000000000001</v>
          </cell>
          <cell r="Y72">
            <v>40683</v>
          </cell>
          <cell r="Z72">
            <v>33000</v>
          </cell>
          <cell r="AA72">
            <v>10000</v>
          </cell>
          <cell r="AB72">
            <v>330000000</v>
          </cell>
          <cell r="AC72">
            <v>8701917</v>
          </cell>
          <cell r="AD72">
            <v>338701917</v>
          </cell>
          <cell r="AH72">
            <v>0</v>
          </cell>
          <cell r="AJ72">
            <v>0</v>
          </cell>
          <cell r="AN72">
            <v>0</v>
          </cell>
          <cell r="AP72">
            <v>0</v>
          </cell>
        </row>
        <row r="73">
          <cell r="B73">
            <v>40500</v>
          </cell>
          <cell r="E73">
            <v>40500</v>
          </cell>
          <cell r="G73" t="str">
            <v>CP</v>
          </cell>
          <cell r="H73" t="str">
            <v>B</v>
          </cell>
          <cell r="I73">
            <v>100000</v>
          </cell>
          <cell r="J73">
            <v>6000</v>
          </cell>
          <cell r="L73">
            <v>0.14000000000000001</v>
          </cell>
          <cell r="Y73">
            <v>40773</v>
          </cell>
          <cell r="Z73">
            <v>100000</v>
          </cell>
          <cell r="AA73">
            <v>6000</v>
          </cell>
          <cell r="AB73">
            <v>600000000</v>
          </cell>
          <cell r="AC73">
            <v>29133333</v>
          </cell>
          <cell r="AD73">
            <v>629133333</v>
          </cell>
          <cell r="AH73">
            <v>0</v>
          </cell>
          <cell r="AJ73">
            <v>0</v>
          </cell>
          <cell r="AN73">
            <v>0</v>
          </cell>
          <cell r="AP73">
            <v>0</v>
          </cell>
        </row>
        <row r="74">
          <cell r="B74">
            <v>40499</v>
          </cell>
          <cell r="E74">
            <v>40499</v>
          </cell>
          <cell r="G74" t="str">
            <v>CP</v>
          </cell>
          <cell r="H74" t="str">
            <v>A</v>
          </cell>
          <cell r="I74">
            <v>7000</v>
          </cell>
          <cell r="J74">
            <v>10000</v>
          </cell>
          <cell r="L74">
            <v>0.13800000000000001</v>
          </cell>
          <cell r="Y74">
            <v>40633</v>
          </cell>
          <cell r="Z74">
            <v>7000</v>
          </cell>
          <cell r="AA74">
            <v>10000</v>
          </cell>
          <cell r="AB74">
            <v>70000000</v>
          </cell>
          <cell r="AC74">
            <v>1208667</v>
          </cell>
          <cell r="AD74">
            <v>71208667</v>
          </cell>
          <cell r="AH74">
            <v>0</v>
          </cell>
          <cell r="AJ74">
            <v>0</v>
          </cell>
          <cell r="AN74">
            <v>0</v>
          </cell>
          <cell r="AP74">
            <v>0</v>
          </cell>
        </row>
        <row r="75">
          <cell r="B75">
            <v>40499</v>
          </cell>
          <cell r="E75">
            <v>40499</v>
          </cell>
          <cell r="G75" t="str">
            <v>CP</v>
          </cell>
          <cell r="H75" t="str">
            <v>B</v>
          </cell>
          <cell r="I75">
            <v>15000</v>
          </cell>
          <cell r="J75">
            <v>6000</v>
          </cell>
          <cell r="L75">
            <v>0.13800000000000001</v>
          </cell>
          <cell r="Y75">
            <v>40633</v>
          </cell>
          <cell r="Z75">
            <v>15000</v>
          </cell>
          <cell r="AA75">
            <v>6000</v>
          </cell>
          <cell r="AB75">
            <v>90000000</v>
          </cell>
          <cell r="AC75">
            <v>1554000</v>
          </cell>
          <cell r="AD75">
            <v>91554000</v>
          </cell>
          <cell r="AH75">
            <v>0</v>
          </cell>
          <cell r="AJ75">
            <v>0</v>
          </cell>
          <cell r="AN75">
            <v>0</v>
          </cell>
          <cell r="AP75">
            <v>0</v>
          </cell>
        </row>
        <row r="76">
          <cell r="B76">
            <v>40499</v>
          </cell>
          <cell r="E76">
            <v>40499</v>
          </cell>
          <cell r="G76" t="str">
            <v>TP</v>
          </cell>
          <cell r="H76" t="str">
            <v>-</v>
          </cell>
          <cell r="I76">
            <v>700</v>
          </cell>
          <cell r="J76">
            <v>100000</v>
          </cell>
          <cell r="L76">
            <v>0.13800000000000001</v>
          </cell>
          <cell r="Y76">
            <v>40583</v>
          </cell>
          <cell r="Z76">
            <v>700</v>
          </cell>
          <cell r="AA76">
            <v>100000</v>
          </cell>
          <cell r="AB76">
            <v>70000000</v>
          </cell>
          <cell r="AC76">
            <v>2254000</v>
          </cell>
          <cell r="AD76">
            <v>72254000</v>
          </cell>
          <cell r="AH76">
            <v>0</v>
          </cell>
          <cell r="AJ76">
            <v>0</v>
          </cell>
          <cell r="AN76">
            <v>0</v>
          </cell>
          <cell r="AP76">
            <v>0</v>
          </cell>
        </row>
        <row r="77">
          <cell r="B77">
            <v>40499</v>
          </cell>
          <cell r="E77">
            <v>40499</v>
          </cell>
          <cell r="G77" t="str">
            <v>TP</v>
          </cell>
          <cell r="H77" t="str">
            <v>-</v>
          </cell>
          <cell r="I77">
            <v>20000</v>
          </cell>
          <cell r="J77">
            <v>100000</v>
          </cell>
          <cell r="L77">
            <v>0.14000000000000001</v>
          </cell>
          <cell r="Y77">
            <v>40633</v>
          </cell>
          <cell r="Z77">
            <v>20000</v>
          </cell>
          <cell r="AA77">
            <v>100000</v>
          </cell>
          <cell r="AB77">
            <v>2000000000</v>
          </cell>
          <cell r="AC77">
            <v>5100000</v>
          </cell>
          <cell r="AD77">
            <v>2005100000</v>
          </cell>
          <cell r="AH77">
            <v>0</v>
          </cell>
          <cell r="AJ77">
            <v>0</v>
          </cell>
          <cell r="AN77">
            <v>0</v>
          </cell>
          <cell r="AP77">
            <v>0</v>
          </cell>
        </row>
        <row r="78">
          <cell r="B78">
            <v>40499</v>
          </cell>
          <cell r="E78">
            <v>40499</v>
          </cell>
          <cell r="G78" t="str">
            <v>CP</v>
          </cell>
          <cell r="H78" t="str">
            <v>A</v>
          </cell>
          <cell r="I78">
            <v>60000</v>
          </cell>
          <cell r="J78">
            <v>7000</v>
          </cell>
          <cell r="L78">
            <v>0.13700000000000001</v>
          </cell>
          <cell r="Y78">
            <v>40658</v>
          </cell>
          <cell r="Z78">
            <v>60000</v>
          </cell>
          <cell r="AA78">
            <v>7000</v>
          </cell>
          <cell r="AB78">
            <v>420000000</v>
          </cell>
          <cell r="AC78">
            <v>11490500</v>
          </cell>
          <cell r="AD78">
            <v>431490500</v>
          </cell>
          <cell r="AH78">
            <v>0</v>
          </cell>
          <cell r="AJ78">
            <v>0</v>
          </cell>
          <cell r="AN78">
            <v>0</v>
          </cell>
          <cell r="AP78">
            <v>0</v>
          </cell>
        </row>
        <row r="79">
          <cell r="B79">
            <v>40499</v>
          </cell>
          <cell r="E79">
            <v>40499</v>
          </cell>
          <cell r="G79" t="str">
            <v>CP</v>
          </cell>
          <cell r="H79" t="str">
            <v>B</v>
          </cell>
          <cell r="I79">
            <v>200000</v>
          </cell>
          <cell r="J79">
            <v>6000</v>
          </cell>
          <cell r="L79">
            <v>0.13700000000000001</v>
          </cell>
          <cell r="Y79">
            <v>40759</v>
          </cell>
          <cell r="Z79">
            <v>200000</v>
          </cell>
          <cell r="AA79">
            <v>6000</v>
          </cell>
          <cell r="AB79">
            <v>1200000000</v>
          </cell>
          <cell r="AC79">
            <v>48716667</v>
          </cell>
          <cell r="AD79">
            <v>1248716667</v>
          </cell>
          <cell r="AH79">
            <v>0</v>
          </cell>
          <cell r="AJ79">
            <v>0</v>
          </cell>
          <cell r="AN79">
            <v>0</v>
          </cell>
          <cell r="AP79">
            <v>0</v>
          </cell>
        </row>
        <row r="80">
          <cell r="B80">
            <v>40499</v>
          </cell>
          <cell r="E80">
            <v>40499</v>
          </cell>
          <cell r="G80" t="str">
            <v>CP</v>
          </cell>
          <cell r="H80" t="str">
            <v>A</v>
          </cell>
          <cell r="I80">
            <v>30000</v>
          </cell>
          <cell r="J80">
            <v>10000</v>
          </cell>
          <cell r="L80">
            <v>0.14000000000000001</v>
          </cell>
          <cell r="Y80">
            <v>40658</v>
          </cell>
          <cell r="Z80">
            <v>1500</v>
          </cell>
          <cell r="AA80">
            <v>10000</v>
          </cell>
          <cell r="AB80">
            <v>15000000</v>
          </cell>
          <cell r="AD80">
            <v>15000000</v>
          </cell>
          <cell r="AE80">
            <v>40772</v>
          </cell>
          <cell r="AF80">
            <v>28500</v>
          </cell>
          <cell r="AG80">
            <v>10000</v>
          </cell>
          <cell r="AH80">
            <v>285000000</v>
          </cell>
          <cell r="AI80">
            <v>13838333.333333334</v>
          </cell>
          <cell r="AJ80">
            <v>298838333.33333331</v>
          </cell>
          <cell r="AN80">
            <v>0</v>
          </cell>
          <cell r="AP80">
            <v>0</v>
          </cell>
        </row>
        <row r="81">
          <cell r="B81">
            <v>40499</v>
          </cell>
          <cell r="E81">
            <v>40499</v>
          </cell>
          <cell r="G81" t="str">
            <v>CP</v>
          </cell>
          <cell r="H81" t="str">
            <v>A</v>
          </cell>
          <cell r="I81">
            <v>11000</v>
          </cell>
          <cell r="J81">
            <v>10000</v>
          </cell>
          <cell r="L81">
            <v>0.14000000000000001</v>
          </cell>
          <cell r="Y81">
            <v>40658</v>
          </cell>
          <cell r="Z81">
            <v>550</v>
          </cell>
          <cell r="AA81">
            <v>10000</v>
          </cell>
          <cell r="AB81">
            <v>5500000</v>
          </cell>
          <cell r="AD81">
            <v>5500000</v>
          </cell>
          <cell r="AE81">
            <v>40772</v>
          </cell>
          <cell r="AF81">
            <v>10450</v>
          </cell>
          <cell r="AG81">
            <v>10000</v>
          </cell>
          <cell r="AH81">
            <v>104500000</v>
          </cell>
          <cell r="AI81">
            <v>5074055.555555556</v>
          </cell>
          <cell r="AJ81">
            <v>109574055.55555555</v>
          </cell>
          <cell r="AN81">
            <v>0</v>
          </cell>
          <cell r="AP81">
            <v>0</v>
          </cell>
        </row>
        <row r="82">
          <cell r="B82">
            <v>40499</v>
          </cell>
          <cell r="E82">
            <v>40499</v>
          </cell>
          <cell r="G82" t="str">
            <v>TP</v>
          </cell>
          <cell r="H82" t="str">
            <v>-</v>
          </cell>
          <cell r="I82">
            <v>600</v>
          </cell>
          <cell r="J82">
            <v>100000</v>
          </cell>
          <cell r="L82">
            <v>0.13800000000000001</v>
          </cell>
          <cell r="Y82">
            <v>40591</v>
          </cell>
          <cell r="Z82">
            <v>600</v>
          </cell>
          <cell r="AA82">
            <v>100000</v>
          </cell>
          <cell r="AB82">
            <v>60000000</v>
          </cell>
          <cell r="AC82">
            <v>2116000</v>
          </cell>
          <cell r="AD82">
            <v>62116000</v>
          </cell>
          <cell r="AH82">
            <v>0</v>
          </cell>
          <cell r="AJ82">
            <v>0</v>
          </cell>
          <cell r="AN82">
            <v>0</v>
          </cell>
          <cell r="AP82">
            <v>0</v>
          </cell>
        </row>
        <row r="83">
          <cell r="B83">
            <v>40500</v>
          </cell>
          <cell r="E83">
            <v>40500</v>
          </cell>
          <cell r="G83" t="str">
            <v>CP</v>
          </cell>
          <cell r="H83" t="str">
            <v>A</v>
          </cell>
          <cell r="I83">
            <v>70000</v>
          </cell>
          <cell r="J83">
            <v>7000</v>
          </cell>
          <cell r="L83">
            <v>0.13800000000000001</v>
          </cell>
          <cell r="Y83">
            <v>40658</v>
          </cell>
          <cell r="Z83">
            <v>70000</v>
          </cell>
          <cell r="AA83">
            <v>7000</v>
          </cell>
          <cell r="AB83">
            <v>490000000</v>
          </cell>
          <cell r="AC83">
            <v>13205500</v>
          </cell>
          <cell r="AD83">
            <v>503205500</v>
          </cell>
          <cell r="AH83">
            <v>0</v>
          </cell>
          <cell r="AJ83">
            <v>0</v>
          </cell>
          <cell r="AN83">
            <v>0</v>
          </cell>
          <cell r="AP83">
            <v>0</v>
          </cell>
        </row>
        <row r="84">
          <cell r="B84">
            <v>40500</v>
          </cell>
          <cell r="E84">
            <v>40500</v>
          </cell>
          <cell r="G84" t="str">
            <v>TP</v>
          </cell>
          <cell r="H84" t="str">
            <v>-</v>
          </cell>
          <cell r="I84">
            <v>2591</v>
          </cell>
          <cell r="J84">
            <v>100000</v>
          </cell>
          <cell r="L84">
            <v>0.13800000000000001</v>
          </cell>
          <cell r="Y84">
            <v>40619</v>
          </cell>
          <cell r="Z84">
            <v>2591</v>
          </cell>
          <cell r="AA84">
            <v>100000</v>
          </cell>
          <cell r="AB84">
            <v>259100000</v>
          </cell>
          <cell r="AC84">
            <v>2876010</v>
          </cell>
          <cell r="AD84">
            <v>261976010</v>
          </cell>
          <cell r="AH84">
            <v>0</v>
          </cell>
          <cell r="AJ84">
            <v>0</v>
          </cell>
          <cell r="AN84">
            <v>0</v>
          </cell>
          <cell r="AP84">
            <v>0</v>
          </cell>
        </row>
        <row r="85">
          <cell r="B85">
            <v>40500</v>
          </cell>
          <cell r="E85">
            <v>40500</v>
          </cell>
          <cell r="G85" t="str">
            <v>CP</v>
          </cell>
          <cell r="H85" t="str">
            <v>A</v>
          </cell>
          <cell r="I85">
            <v>10000</v>
          </cell>
          <cell r="J85">
            <v>10000</v>
          </cell>
          <cell r="L85">
            <v>0.13800000000000001</v>
          </cell>
          <cell r="Y85">
            <v>40683</v>
          </cell>
          <cell r="Z85">
            <v>10000</v>
          </cell>
          <cell r="AA85">
            <v>10000</v>
          </cell>
          <cell r="AB85">
            <v>100000000</v>
          </cell>
          <cell r="AC85">
            <v>2636944</v>
          </cell>
          <cell r="AD85">
            <v>102636944</v>
          </cell>
          <cell r="AH85">
            <v>0</v>
          </cell>
          <cell r="AJ85">
            <v>0</v>
          </cell>
          <cell r="AN85">
            <v>0</v>
          </cell>
          <cell r="AP85">
            <v>0</v>
          </cell>
        </row>
        <row r="86">
          <cell r="B86">
            <v>40500</v>
          </cell>
          <cell r="E86">
            <v>40500</v>
          </cell>
          <cell r="G86" t="str">
            <v>CP</v>
          </cell>
          <cell r="H86" t="str">
            <v>A</v>
          </cell>
          <cell r="I86">
            <v>17000</v>
          </cell>
          <cell r="J86">
            <v>10000</v>
          </cell>
          <cell r="L86">
            <v>0.14000000000000001</v>
          </cell>
          <cell r="Y86">
            <v>40653</v>
          </cell>
          <cell r="Z86">
            <v>7000</v>
          </cell>
          <cell r="AA86">
            <v>10000</v>
          </cell>
          <cell r="AB86">
            <v>70000000</v>
          </cell>
          <cell r="AC86">
            <v>1750000</v>
          </cell>
          <cell r="AD86">
            <v>71750000</v>
          </cell>
          <cell r="AE86">
            <v>40771</v>
          </cell>
          <cell r="AF86">
            <v>10000</v>
          </cell>
          <cell r="AG86">
            <v>10000</v>
          </cell>
          <cell r="AH86">
            <v>100000000</v>
          </cell>
          <cell r="AI86">
            <v>4750000</v>
          </cell>
          <cell r="AJ86">
            <v>104750000</v>
          </cell>
          <cell r="AN86">
            <v>0</v>
          </cell>
          <cell r="AP86">
            <v>0</v>
          </cell>
        </row>
        <row r="87">
          <cell r="B87">
            <v>40501</v>
          </cell>
          <cell r="E87">
            <v>40501</v>
          </cell>
          <cell r="G87" t="str">
            <v>CP</v>
          </cell>
          <cell r="H87" t="str">
            <v>A</v>
          </cell>
          <cell r="I87">
            <v>8500</v>
          </cell>
          <cell r="J87">
            <v>10000</v>
          </cell>
          <cell r="L87">
            <v>0.13800000000000001</v>
          </cell>
          <cell r="Y87">
            <v>40654</v>
          </cell>
          <cell r="Z87">
            <v>425</v>
          </cell>
          <cell r="AA87">
            <v>10000</v>
          </cell>
          <cell r="AB87">
            <v>4250000</v>
          </cell>
          <cell r="AC87">
            <v>47175</v>
          </cell>
          <cell r="AD87">
            <v>4297175</v>
          </cell>
          <cell r="AE87">
            <v>40774</v>
          </cell>
          <cell r="AF87">
            <v>8075</v>
          </cell>
          <cell r="AG87">
            <v>10000</v>
          </cell>
          <cell r="AH87">
            <v>80750000</v>
          </cell>
          <cell r="AI87">
            <v>3817681</v>
          </cell>
          <cell r="AJ87">
            <v>84567681</v>
          </cell>
          <cell r="AN87">
            <v>0</v>
          </cell>
          <cell r="AP87">
            <v>0</v>
          </cell>
        </row>
        <row r="88">
          <cell r="B88">
            <v>40501</v>
          </cell>
          <cell r="E88">
            <v>40501</v>
          </cell>
          <cell r="G88" t="str">
            <v>CP</v>
          </cell>
          <cell r="H88" t="str">
            <v>A</v>
          </cell>
          <cell r="I88">
            <v>38000</v>
          </cell>
          <cell r="J88">
            <v>10000</v>
          </cell>
          <cell r="L88">
            <v>0.13800000000000001</v>
          </cell>
          <cell r="Y88">
            <v>40682</v>
          </cell>
          <cell r="Z88">
            <v>38000</v>
          </cell>
          <cell r="AA88">
            <v>10000</v>
          </cell>
          <cell r="AB88">
            <v>380000000</v>
          </cell>
          <cell r="AC88">
            <v>8592222</v>
          </cell>
          <cell r="AD88">
            <v>388592222</v>
          </cell>
          <cell r="AH88">
            <v>0</v>
          </cell>
          <cell r="AJ88">
            <v>0</v>
          </cell>
          <cell r="AN88">
            <v>0</v>
          </cell>
          <cell r="AP88">
            <v>0</v>
          </cell>
        </row>
        <row r="89">
          <cell r="B89">
            <v>40501</v>
          </cell>
          <cell r="E89">
            <v>40501</v>
          </cell>
          <cell r="G89" t="str">
            <v>TP</v>
          </cell>
          <cell r="H89" t="str">
            <v>-</v>
          </cell>
          <cell r="I89">
            <v>25000</v>
          </cell>
          <cell r="J89">
            <v>100000</v>
          </cell>
          <cell r="L89">
            <v>0.13800000000000001</v>
          </cell>
          <cell r="Y89">
            <v>40619</v>
          </cell>
          <cell r="Z89">
            <v>25000</v>
          </cell>
          <cell r="AA89">
            <v>100000</v>
          </cell>
          <cell r="AB89">
            <v>2500000000</v>
          </cell>
          <cell r="AC89">
            <v>26722222</v>
          </cell>
          <cell r="AD89">
            <v>2526722222</v>
          </cell>
          <cell r="AH89">
            <v>0</v>
          </cell>
          <cell r="AJ89">
            <v>0</v>
          </cell>
          <cell r="AN89">
            <v>0</v>
          </cell>
          <cell r="AP89">
            <v>0</v>
          </cell>
        </row>
        <row r="90">
          <cell r="B90">
            <v>40504</v>
          </cell>
          <cell r="E90">
            <v>40504</v>
          </cell>
          <cell r="G90" t="str">
            <v>CP</v>
          </cell>
          <cell r="H90" t="str">
            <v>A</v>
          </cell>
          <cell r="I90">
            <v>200000</v>
          </cell>
          <cell r="J90">
            <v>7000</v>
          </cell>
          <cell r="L90">
            <v>0.13700000000000001</v>
          </cell>
          <cell r="Y90">
            <v>40658</v>
          </cell>
          <cell r="Z90">
            <v>200000</v>
          </cell>
          <cell r="AA90">
            <v>7000</v>
          </cell>
          <cell r="AB90">
            <v>1400000000</v>
          </cell>
          <cell r="AC90">
            <v>35443333</v>
          </cell>
          <cell r="AD90">
            <v>1435443333</v>
          </cell>
          <cell r="AH90">
            <v>0</v>
          </cell>
          <cell r="AJ90">
            <v>0</v>
          </cell>
          <cell r="AN90">
            <v>0</v>
          </cell>
          <cell r="AP90">
            <v>0</v>
          </cell>
        </row>
        <row r="91">
          <cell r="B91">
            <v>40504</v>
          </cell>
          <cell r="E91">
            <v>40504</v>
          </cell>
          <cell r="G91" t="str">
            <v>CP</v>
          </cell>
          <cell r="H91" t="str">
            <v>A</v>
          </cell>
          <cell r="I91">
            <v>1000</v>
          </cell>
          <cell r="J91">
            <v>10000</v>
          </cell>
          <cell r="L91">
            <v>0.14000000000000001</v>
          </cell>
          <cell r="Y91">
            <v>40596</v>
          </cell>
          <cell r="Z91">
            <v>1000</v>
          </cell>
          <cell r="AA91">
            <v>10000</v>
          </cell>
          <cell r="AB91">
            <v>10000000</v>
          </cell>
          <cell r="AC91">
            <v>357778</v>
          </cell>
          <cell r="AD91">
            <v>10357778</v>
          </cell>
          <cell r="AH91">
            <v>0</v>
          </cell>
          <cell r="AJ91">
            <v>0</v>
          </cell>
          <cell r="AN91">
            <v>0</v>
          </cell>
          <cell r="AP91">
            <v>0</v>
          </cell>
        </row>
        <row r="92">
          <cell r="B92">
            <v>40504</v>
          </cell>
          <cell r="E92">
            <v>40504</v>
          </cell>
          <cell r="G92" t="str">
            <v>TP</v>
          </cell>
          <cell r="H92" t="str">
            <v>-</v>
          </cell>
          <cell r="I92">
            <v>630</v>
          </cell>
          <cell r="J92">
            <v>100000</v>
          </cell>
          <cell r="L92">
            <v>0.14000000000000001</v>
          </cell>
          <cell r="Y92">
            <v>40596</v>
          </cell>
          <cell r="Z92">
            <v>630</v>
          </cell>
          <cell r="AA92">
            <v>100000</v>
          </cell>
          <cell r="AB92">
            <v>63000000</v>
          </cell>
          <cell r="AC92">
            <v>2254000</v>
          </cell>
          <cell r="AD92">
            <v>65254000</v>
          </cell>
          <cell r="AH92">
            <v>0</v>
          </cell>
          <cell r="AJ92">
            <v>0</v>
          </cell>
          <cell r="AN92">
            <v>0</v>
          </cell>
          <cell r="AP92">
            <v>0</v>
          </cell>
        </row>
        <row r="93">
          <cell r="B93">
            <v>40504</v>
          </cell>
          <cell r="E93">
            <v>40504</v>
          </cell>
          <cell r="G93" t="str">
            <v>CP</v>
          </cell>
          <cell r="H93" t="str">
            <v>A</v>
          </cell>
          <cell r="I93">
            <v>187500</v>
          </cell>
          <cell r="J93">
            <v>8000</v>
          </cell>
          <cell r="L93">
            <v>0.13800000000000001</v>
          </cell>
          <cell r="Y93">
            <v>40627</v>
          </cell>
          <cell r="Z93">
            <v>2343.75</v>
          </cell>
          <cell r="AA93">
            <v>80000</v>
          </cell>
          <cell r="AB93">
            <v>187500000</v>
          </cell>
          <cell r="AC93">
            <v>2389583.3333333335</v>
          </cell>
          <cell r="AD93">
            <v>189889583.33333334</v>
          </cell>
          <cell r="AE93">
            <v>40760</v>
          </cell>
          <cell r="AF93">
            <v>187500</v>
          </cell>
          <cell r="AG93">
            <v>7000</v>
          </cell>
          <cell r="AH93">
            <v>1312500000</v>
          </cell>
          <cell r="AI93">
            <v>7619792</v>
          </cell>
          <cell r="AJ93">
            <v>1320119792</v>
          </cell>
          <cell r="AN93">
            <v>0</v>
          </cell>
          <cell r="AP93">
            <v>0</v>
          </cell>
        </row>
        <row r="94">
          <cell r="B94">
            <v>40504</v>
          </cell>
          <cell r="E94">
            <v>40504</v>
          </cell>
          <cell r="G94" t="str">
            <v>CP</v>
          </cell>
          <cell r="H94" t="str">
            <v>A</v>
          </cell>
          <cell r="I94">
            <v>3368421</v>
          </cell>
          <cell r="J94">
            <v>9500</v>
          </cell>
          <cell r="L94">
            <v>0.13700000000000001</v>
          </cell>
          <cell r="Y94">
            <v>40766</v>
          </cell>
          <cell r="Z94">
            <v>3368421</v>
          </cell>
          <cell r="AA94">
            <v>9500</v>
          </cell>
          <cell r="AB94">
            <v>32000000000</v>
          </cell>
          <cell r="AC94">
            <v>740000000</v>
          </cell>
          <cell r="AD94">
            <v>32740000000</v>
          </cell>
          <cell r="AH94">
            <v>0</v>
          </cell>
          <cell r="AJ94">
            <v>0</v>
          </cell>
          <cell r="AN94">
            <v>0</v>
          </cell>
          <cell r="AP94">
            <v>0</v>
          </cell>
        </row>
        <row r="95">
          <cell r="B95">
            <v>40505</v>
          </cell>
          <cell r="E95">
            <v>40505</v>
          </cell>
          <cell r="G95" t="str">
            <v>CP</v>
          </cell>
          <cell r="H95" t="str">
            <v>A</v>
          </cell>
          <cell r="I95">
            <v>230000</v>
          </cell>
          <cell r="J95">
            <v>10000</v>
          </cell>
          <cell r="L95">
            <v>0.14000000000000001</v>
          </cell>
          <cell r="Y95">
            <v>40626</v>
          </cell>
          <cell r="Z95">
            <v>6900</v>
          </cell>
          <cell r="AA95">
            <v>100000</v>
          </cell>
          <cell r="AB95">
            <v>690000000</v>
          </cell>
          <cell r="AC95">
            <v>8625000</v>
          </cell>
          <cell r="AD95">
            <v>698625000</v>
          </cell>
          <cell r="AE95">
            <v>40763</v>
          </cell>
          <cell r="AF95">
            <v>230000</v>
          </cell>
          <cell r="AG95">
            <v>7000</v>
          </cell>
          <cell r="AH95">
            <v>1610000000</v>
          </cell>
          <cell r="AI95">
            <v>11896111</v>
          </cell>
          <cell r="AJ95">
            <v>1621896111</v>
          </cell>
          <cell r="AN95">
            <v>0</v>
          </cell>
          <cell r="AP95">
            <v>0</v>
          </cell>
        </row>
        <row r="96">
          <cell r="B96">
            <v>40507</v>
          </cell>
          <cell r="E96">
            <v>40512</v>
          </cell>
          <cell r="G96" t="str">
            <v>CP</v>
          </cell>
          <cell r="H96" t="str">
            <v>A</v>
          </cell>
          <cell r="I96">
            <v>578947</v>
          </cell>
          <cell r="J96">
            <v>9500</v>
          </cell>
          <cell r="L96">
            <v>0.13800000000000001</v>
          </cell>
          <cell r="Y96">
            <v>40729</v>
          </cell>
          <cell r="Z96">
            <v>578947</v>
          </cell>
          <cell r="AA96">
            <v>9500</v>
          </cell>
          <cell r="AB96">
            <v>5500000000</v>
          </cell>
          <cell r="AC96">
            <v>22611111</v>
          </cell>
          <cell r="AD96">
            <v>5522611111</v>
          </cell>
          <cell r="AH96">
            <v>0</v>
          </cell>
          <cell r="AJ96">
            <v>0</v>
          </cell>
          <cell r="AN96">
            <v>0</v>
          </cell>
          <cell r="AP96">
            <v>0</v>
          </cell>
        </row>
        <row r="97">
          <cell r="B97">
            <v>40508</v>
          </cell>
          <cell r="E97">
            <v>40508</v>
          </cell>
          <cell r="G97" t="str">
            <v>CP</v>
          </cell>
          <cell r="H97" t="str">
            <v>A</v>
          </cell>
          <cell r="I97">
            <v>15000</v>
          </cell>
          <cell r="J97">
            <v>10000</v>
          </cell>
          <cell r="L97">
            <v>0.14000000000000001</v>
          </cell>
          <cell r="Y97">
            <v>40683</v>
          </cell>
          <cell r="Z97">
            <v>15000</v>
          </cell>
          <cell r="AA97">
            <v>10000</v>
          </cell>
          <cell r="AB97">
            <v>150000000</v>
          </cell>
          <cell r="AC97">
            <v>3955417</v>
          </cell>
          <cell r="AD97">
            <v>153955417</v>
          </cell>
          <cell r="AH97">
            <v>0</v>
          </cell>
          <cell r="AJ97">
            <v>0</v>
          </cell>
          <cell r="AN97">
            <v>0</v>
          </cell>
          <cell r="AP97">
            <v>0</v>
          </cell>
        </row>
        <row r="98">
          <cell r="B98">
            <v>40508</v>
          </cell>
          <cell r="E98">
            <v>40508</v>
          </cell>
          <cell r="G98" t="str">
            <v>CP</v>
          </cell>
          <cell r="H98" t="str">
            <v>A</v>
          </cell>
          <cell r="I98">
            <v>50000</v>
          </cell>
          <cell r="J98">
            <v>10000</v>
          </cell>
          <cell r="L98">
            <v>0.13700000000000001</v>
          </cell>
          <cell r="Y98">
            <v>40759</v>
          </cell>
          <cell r="Z98">
            <v>50000</v>
          </cell>
          <cell r="AA98">
            <v>10000</v>
          </cell>
          <cell r="AB98">
            <v>500000000</v>
          </cell>
          <cell r="AC98">
            <v>17986111</v>
          </cell>
          <cell r="AD98">
            <v>517986111</v>
          </cell>
          <cell r="AH98">
            <v>0</v>
          </cell>
          <cell r="AJ98">
            <v>0</v>
          </cell>
          <cell r="AN98">
            <v>0</v>
          </cell>
          <cell r="AP98">
            <v>0</v>
          </cell>
        </row>
        <row r="99">
          <cell r="B99">
            <v>40509</v>
          </cell>
          <cell r="E99">
            <v>40509</v>
          </cell>
          <cell r="G99" t="str">
            <v>CP</v>
          </cell>
          <cell r="H99" t="str">
            <v>A</v>
          </cell>
          <cell r="I99">
            <v>540000</v>
          </cell>
          <cell r="J99">
            <v>10000</v>
          </cell>
          <cell r="L99">
            <v>0.13700000000000001</v>
          </cell>
          <cell r="Y99">
            <v>40759</v>
          </cell>
          <cell r="Z99">
            <v>540000</v>
          </cell>
          <cell r="AA99">
            <v>10000</v>
          </cell>
          <cell r="AB99">
            <v>5400000000</v>
          </cell>
          <cell r="AC99">
            <v>105450000</v>
          </cell>
          <cell r="AD99">
            <v>5505450000</v>
          </cell>
          <cell r="AH99">
            <v>0</v>
          </cell>
          <cell r="AJ99">
            <v>0</v>
          </cell>
          <cell r="AN99">
            <v>0</v>
          </cell>
          <cell r="AP99">
            <v>0</v>
          </cell>
        </row>
        <row r="100">
          <cell r="B100">
            <v>40511</v>
          </cell>
          <cell r="E100">
            <v>40511</v>
          </cell>
          <cell r="G100" t="str">
            <v>TP</v>
          </cell>
          <cell r="H100" t="str">
            <v>-</v>
          </cell>
          <cell r="I100">
            <v>2750000</v>
          </cell>
          <cell r="J100">
            <v>100000</v>
          </cell>
          <cell r="L100">
            <v>0.13700000000000001</v>
          </cell>
          <cell r="Y100">
            <v>40619</v>
          </cell>
          <cell r="Z100">
            <v>2750000</v>
          </cell>
          <cell r="AA100">
            <v>100000</v>
          </cell>
          <cell r="AB100">
            <v>275000000000</v>
          </cell>
          <cell r="AC100">
            <v>791388889</v>
          </cell>
          <cell r="AD100">
            <v>275791388889</v>
          </cell>
          <cell r="AH100">
            <v>0</v>
          </cell>
          <cell r="AJ100">
            <v>0</v>
          </cell>
          <cell r="AN100">
            <v>0</v>
          </cell>
          <cell r="AP100">
            <v>0</v>
          </cell>
        </row>
        <row r="101">
          <cell r="B101">
            <v>40512</v>
          </cell>
          <cell r="E101">
            <v>40512</v>
          </cell>
          <cell r="G101" t="str">
            <v>CP</v>
          </cell>
          <cell r="H101" t="str">
            <v>A</v>
          </cell>
          <cell r="I101">
            <v>27980</v>
          </cell>
          <cell r="J101">
            <v>10000</v>
          </cell>
          <cell r="L101">
            <v>0.13800000000000001</v>
          </cell>
          <cell r="Y101">
            <v>40637</v>
          </cell>
          <cell r="Z101">
            <v>27980</v>
          </cell>
          <cell r="AA101">
            <v>10000</v>
          </cell>
          <cell r="AB101">
            <v>279800000</v>
          </cell>
          <cell r="AC101">
            <v>1189150</v>
          </cell>
          <cell r="AD101">
            <v>280989150</v>
          </cell>
          <cell r="AH101">
            <v>0</v>
          </cell>
          <cell r="AJ101">
            <v>0</v>
          </cell>
          <cell r="AN101">
            <v>0</v>
          </cell>
          <cell r="AP101">
            <v>0</v>
          </cell>
        </row>
        <row r="102">
          <cell r="B102">
            <v>40512</v>
          </cell>
          <cell r="E102">
            <v>40512</v>
          </cell>
          <cell r="G102" t="str">
            <v>CP</v>
          </cell>
          <cell r="H102" t="str">
            <v>B</v>
          </cell>
          <cell r="I102">
            <v>20000</v>
          </cell>
          <cell r="J102">
            <v>6000</v>
          </cell>
          <cell r="L102">
            <v>0.14000000000000001</v>
          </cell>
          <cell r="Y102">
            <v>40563</v>
          </cell>
          <cell r="Z102">
            <v>20000</v>
          </cell>
          <cell r="AA102">
            <v>6000</v>
          </cell>
          <cell r="AB102">
            <v>120000000</v>
          </cell>
          <cell r="AC102">
            <v>2380000</v>
          </cell>
          <cell r="AD102">
            <v>122380000</v>
          </cell>
          <cell r="AH102">
            <v>0</v>
          </cell>
          <cell r="AJ102">
            <v>0</v>
          </cell>
          <cell r="AN102">
            <v>0</v>
          </cell>
          <cell r="AP102">
            <v>0</v>
          </cell>
        </row>
        <row r="103">
          <cell r="B103">
            <v>40512</v>
          </cell>
          <cell r="E103">
            <v>40512</v>
          </cell>
          <cell r="G103" t="str">
            <v>CP</v>
          </cell>
          <cell r="H103" t="str">
            <v>A</v>
          </cell>
          <cell r="I103">
            <v>1000</v>
          </cell>
          <cell r="J103">
            <v>10000</v>
          </cell>
          <cell r="L103">
            <v>0.14000000000000001</v>
          </cell>
          <cell r="Y103">
            <v>40563</v>
          </cell>
          <cell r="Z103">
            <v>1000</v>
          </cell>
          <cell r="AA103">
            <v>10000</v>
          </cell>
          <cell r="AB103">
            <v>10000000</v>
          </cell>
          <cell r="AC103">
            <v>198333</v>
          </cell>
          <cell r="AD103">
            <v>10198333</v>
          </cell>
          <cell r="AH103">
            <v>0</v>
          </cell>
          <cell r="AJ103">
            <v>0</v>
          </cell>
          <cell r="AN103">
            <v>0</v>
          </cell>
          <cell r="AP103">
            <v>0</v>
          </cell>
        </row>
        <row r="104">
          <cell r="B104">
            <v>40512</v>
          </cell>
          <cell r="E104">
            <v>40512</v>
          </cell>
          <cell r="G104" t="str">
            <v>TP</v>
          </cell>
          <cell r="H104" t="str">
            <v>-</v>
          </cell>
          <cell r="I104">
            <v>630</v>
          </cell>
          <cell r="J104">
            <v>80000</v>
          </cell>
          <cell r="L104">
            <v>0.14000000000000001</v>
          </cell>
          <cell r="Y104">
            <v>40563</v>
          </cell>
          <cell r="Z104">
            <v>630</v>
          </cell>
          <cell r="AA104">
            <v>80000</v>
          </cell>
          <cell r="AB104">
            <v>50400000</v>
          </cell>
          <cell r="AC104">
            <v>999600</v>
          </cell>
          <cell r="AD104">
            <v>51399600</v>
          </cell>
          <cell r="AH104">
            <v>0</v>
          </cell>
          <cell r="AJ104">
            <v>0</v>
          </cell>
          <cell r="AN104">
            <v>0</v>
          </cell>
          <cell r="AP104">
            <v>0</v>
          </cell>
        </row>
        <row r="105">
          <cell r="B105">
            <v>40512</v>
          </cell>
          <cell r="E105">
            <v>40512</v>
          </cell>
          <cell r="G105" t="str">
            <v>CP</v>
          </cell>
          <cell r="H105" t="str">
            <v>A</v>
          </cell>
          <cell r="I105">
            <v>50000</v>
          </cell>
          <cell r="J105">
            <v>10000</v>
          </cell>
          <cell r="L105">
            <v>0.13700000000000001</v>
          </cell>
          <cell r="Y105">
            <v>40759</v>
          </cell>
          <cell r="Z105">
            <v>50000</v>
          </cell>
          <cell r="AA105">
            <v>10000</v>
          </cell>
          <cell r="AB105">
            <v>500000000</v>
          </cell>
          <cell r="AC105">
            <v>9763889</v>
          </cell>
          <cell r="AD105">
            <v>509763889</v>
          </cell>
          <cell r="AH105">
            <v>0</v>
          </cell>
          <cell r="AJ105">
            <v>0</v>
          </cell>
          <cell r="AN105">
            <v>0</v>
          </cell>
          <cell r="AP105">
            <v>0</v>
          </cell>
        </row>
        <row r="106">
          <cell r="B106">
            <v>40512</v>
          </cell>
          <cell r="E106">
            <v>40512</v>
          </cell>
          <cell r="G106" t="str">
            <v>CP</v>
          </cell>
          <cell r="H106" t="str">
            <v>B</v>
          </cell>
          <cell r="I106">
            <v>400000</v>
          </cell>
          <cell r="J106">
            <v>6000</v>
          </cell>
          <cell r="L106">
            <v>0.13700000000000001</v>
          </cell>
          <cell r="Y106">
            <v>40759</v>
          </cell>
          <cell r="Z106">
            <v>400000</v>
          </cell>
          <cell r="AA106">
            <v>6000</v>
          </cell>
          <cell r="AB106">
            <v>2400000000</v>
          </cell>
          <cell r="AC106">
            <v>77700000</v>
          </cell>
          <cell r="AD106">
            <v>2477700000</v>
          </cell>
          <cell r="AH106">
            <v>0</v>
          </cell>
          <cell r="AJ106">
            <v>0</v>
          </cell>
          <cell r="AN106">
            <v>0</v>
          </cell>
          <cell r="AP106">
            <v>0</v>
          </cell>
        </row>
        <row r="107">
          <cell r="B107">
            <v>40513</v>
          </cell>
          <cell r="E107">
            <v>40513</v>
          </cell>
          <cell r="G107" t="str">
            <v>CP</v>
          </cell>
          <cell r="H107" t="str">
            <v>A</v>
          </cell>
          <cell r="I107">
            <v>60000</v>
          </cell>
          <cell r="J107">
            <v>7000</v>
          </cell>
          <cell r="L107">
            <v>0.13800000000000001</v>
          </cell>
          <cell r="Y107">
            <v>40766</v>
          </cell>
          <cell r="Z107">
            <v>60000</v>
          </cell>
          <cell r="AA107">
            <v>7000</v>
          </cell>
          <cell r="AB107">
            <v>420000000</v>
          </cell>
          <cell r="AC107">
            <v>14892500</v>
          </cell>
          <cell r="AD107">
            <v>434892500</v>
          </cell>
          <cell r="AH107">
            <v>0</v>
          </cell>
          <cell r="AJ107">
            <v>0</v>
          </cell>
          <cell r="AN107">
            <v>0</v>
          </cell>
          <cell r="AP107">
            <v>0</v>
          </cell>
        </row>
        <row r="108">
          <cell r="B108">
            <v>40513</v>
          </cell>
          <cell r="E108">
            <v>40513</v>
          </cell>
          <cell r="G108" t="str">
            <v>CP</v>
          </cell>
          <cell r="H108" t="str">
            <v>A</v>
          </cell>
          <cell r="I108">
            <v>7755</v>
          </cell>
          <cell r="J108">
            <v>7000</v>
          </cell>
          <cell r="L108">
            <v>0.14000000000000001</v>
          </cell>
          <cell r="Y108">
            <v>40697</v>
          </cell>
          <cell r="Z108">
            <v>7755</v>
          </cell>
          <cell r="AA108">
            <v>7000</v>
          </cell>
          <cell r="AB108">
            <v>54285000</v>
          </cell>
          <cell r="AC108">
            <v>2080925</v>
          </cell>
          <cell r="AD108">
            <v>56365925</v>
          </cell>
          <cell r="AH108">
            <v>0</v>
          </cell>
          <cell r="AJ108">
            <v>0</v>
          </cell>
          <cell r="AN108">
            <v>0</v>
          </cell>
          <cell r="AP108">
            <v>0</v>
          </cell>
        </row>
        <row r="109">
          <cell r="B109">
            <v>40513</v>
          </cell>
          <cell r="E109">
            <v>40513</v>
          </cell>
          <cell r="G109" t="str">
            <v>CP</v>
          </cell>
          <cell r="H109" t="str">
            <v>B</v>
          </cell>
          <cell r="I109">
            <v>373221</v>
          </cell>
          <cell r="J109">
            <v>6000</v>
          </cell>
          <cell r="L109">
            <v>0.14000000000000001</v>
          </cell>
          <cell r="Y109">
            <v>40697</v>
          </cell>
          <cell r="Z109">
            <v>373221</v>
          </cell>
          <cell r="AA109">
            <v>6000</v>
          </cell>
          <cell r="AB109">
            <v>2239326000</v>
          </cell>
          <cell r="AC109">
            <v>62514518</v>
          </cell>
          <cell r="AD109">
            <v>2301840518</v>
          </cell>
          <cell r="AH109">
            <v>0</v>
          </cell>
          <cell r="AJ109">
            <v>0</v>
          </cell>
          <cell r="AN109">
            <v>0</v>
          </cell>
          <cell r="AP109">
            <v>0</v>
          </cell>
        </row>
        <row r="110">
          <cell r="B110">
            <v>40513</v>
          </cell>
          <cell r="E110">
            <v>40513</v>
          </cell>
          <cell r="G110" t="str">
            <v>TP</v>
          </cell>
          <cell r="H110" t="str">
            <v>-</v>
          </cell>
          <cell r="I110">
            <v>9966</v>
          </cell>
          <cell r="J110">
            <v>80000</v>
          </cell>
          <cell r="L110">
            <v>0.14000000000000001</v>
          </cell>
          <cell r="Y110">
            <v>40605</v>
          </cell>
          <cell r="Z110">
            <v>9966</v>
          </cell>
          <cell r="AA110">
            <v>80000</v>
          </cell>
          <cell r="AB110">
            <v>797280000</v>
          </cell>
          <cell r="AC110">
            <v>28524907</v>
          </cell>
          <cell r="AD110">
            <v>825804907</v>
          </cell>
          <cell r="AH110">
            <v>0</v>
          </cell>
          <cell r="AJ110">
            <v>0</v>
          </cell>
          <cell r="AN110">
            <v>0</v>
          </cell>
          <cell r="AP110">
            <v>0</v>
          </cell>
        </row>
        <row r="111">
          <cell r="B111">
            <v>40515</v>
          </cell>
          <cell r="E111">
            <v>40515</v>
          </cell>
          <cell r="G111" t="str">
            <v>TP</v>
          </cell>
          <cell r="H111" t="str">
            <v>-</v>
          </cell>
          <cell r="I111">
            <v>5400</v>
          </cell>
          <cell r="J111">
            <v>80000</v>
          </cell>
          <cell r="L111">
            <v>0.14000000000000001</v>
          </cell>
          <cell r="Y111">
            <v>40605</v>
          </cell>
          <cell r="Z111">
            <v>5400</v>
          </cell>
          <cell r="AA111">
            <v>80000</v>
          </cell>
          <cell r="AB111">
            <v>432000000</v>
          </cell>
          <cell r="AC111">
            <v>15120000</v>
          </cell>
          <cell r="AD111">
            <v>447120000</v>
          </cell>
          <cell r="AH111">
            <v>0</v>
          </cell>
          <cell r="AJ111">
            <v>0</v>
          </cell>
          <cell r="AN111">
            <v>0</v>
          </cell>
          <cell r="AP111">
            <v>0</v>
          </cell>
        </row>
        <row r="112">
          <cell r="B112">
            <v>40518</v>
          </cell>
          <cell r="E112">
            <v>40518</v>
          </cell>
          <cell r="G112" t="str">
            <v>CP</v>
          </cell>
          <cell r="H112" t="str">
            <v>A</v>
          </cell>
          <cell r="I112">
            <v>30000</v>
          </cell>
          <cell r="J112">
            <v>10000</v>
          </cell>
          <cell r="L112">
            <v>0.14000000000000001</v>
          </cell>
          <cell r="Y112">
            <v>40627</v>
          </cell>
          <cell r="Z112">
            <v>900</v>
          </cell>
          <cell r="AA112">
            <v>100000</v>
          </cell>
          <cell r="AB112">
            <v>90000000</v>
          </cell>
          <cell r="AC112">
            <v>637500</v>
          </cell>
          <cell r="AD112">
            <v>90637500</v>
          </cell>
          <cell r="AE112">
            <v>40759</v>
          </cell>
          <cell r="AH112">
            <v>210000000</v>
          </cell>
          <cell r="AI112">
            <v>1108333</v>
          </cell>
          <cell r="AJ112">
            <v>211108333</v>
          </cell>
          <cell r="AN112">
            <v>0</v>
          </cell>
          <cell r="AP112">
            <v>0</v>
          </cell>
        </row>
        <row r="113">
          <cell r="B113">
            <v>40519</v>
          </cell>
          <cell r="E113">
            <v>40519</v>
          </cell>
          <cell r="G113" t="str">
            <v>CP</v>
          </cell>
          <cell r="H113" t="str">
            <v>A</v>
          </cell>
          <cell r="I113">
            <v>100000</v>
          </cell>
          <cell r="J113">
            <v>10000</v>
          </cell>
          <cell r="L113">
            <v>0.13700000000000001</v>
          </cell>
          <cell r="Y113">
            <v>40759</v>
          </cell>
          <cell r="Z113">
            <v>100000</v>
          </cell>
          <cell r="AA113">
            <v>10000</v>
          </cell>
          <cell r="AB113">
            <v>1000000000</v>
          </cell>
          <cell r="AC113">
            <v>29805555</v>
          </cell>
          <cell r="AD113">
            <v>1029805555</v>
          </cell>
          <cell r="AH113">
            <v>0</v>
          </cell>
          <cell r="AJ113">
            <v>0</v>
          </cell>
          <cell r="AN113">
            <v>0</v>
          </cell>
          <cell r="AP113">
            <v>0</v>
          </cell>
        </row>
        <row r="114">
          <cell r="B114">
            <v>40521</v>
          </cell>
          <cell r="E114">
            <v>40521</v>
          </cell>
          <cell r="G114" t="str">
            <v>CP</v>
          </cell>
          <cell r="H114" t="str">
            <v>A</v>
          </cell>
          <cell r="I114">
            <v>100000</v>
          </cell>
          <cell r="J114">
            <v>10000</v>
          </cell>
          <cell r="L114">
            <v>0.13800000000000001</v>
          </cell>
          <cell r="Y114">
            <v>40707</v>
          </cell>
          <cell r="Z114">
            <v>100000</v>
          </cell>
          <cell r="AA114">
            <v>10000</v>
          </cell>
          <cell r="AB114">
            <v>1000000000</v>
          </cell>
          <cell r="AC114">
            <v>4675000</v>
          </cell>
          <cell r="AD114">
            <v>1004675000</v>
          </cell>
          <cell r="AH114">
            <v>0</v>
          </cell>
          <cell r="AJ114">
            <v>0</v>
          </cell>
          <cell r="AN114">
            <v>0</v>
          </cell>
          <cell r="AP114">
            <v>0</v>
          </cell>
        </row>
        <row r="115">
          <cell r="B115">
            <v>40522</v>
          </cell>
          <cell r="E115">
            <v>40522</v>
          </cell>
          <cell r="G115" t="str">
            <v>CP</v>
          </cell>
          <cell r="H115" t="str">
            <v>A</v>
          </cell>
          <cell r="I115">
            <v>43300</v>
          </cell>
          <cell r="J115">
            <v>10000</v>
          </cell>
          <cell r="L115">
            <v>0.13800000000000001</v>
          </cell>
          <cell r="Y115">
            <v>40704</v>
          </cell>
          <cell r="Z115">
            <v>10000</v>
          </cell>
          <cell r="AA115">
            <v>10000</v>
          </cell>
          <cell r="AB115">
            <v>100000000</v>
          </cell>
          <cell r="AC115">
            <v>3782222</v>
          </cell>
          <cell r="AD115">
            <v>103782222</v>
          </cell>
          <cell r="AE115">
            <v>40705</v>
          </cell>
          <cell r="AF115">
            <v>33300</v>
          </cell>
          <cell r="AG115">
            <v>10000</v>
          </cell>
          <cell r="AH115">
            <v>333000000</v>
          </cell>
          <cell r="AI115">
            <v>12731700</v>
          </cell>
          <cell r="AJ115">
            <v>345731700</v>
          </cell>
          <cell r="AN115">
            <v>0</v>
          </cell>
          <cell r="AP115">
            <v>0</v>
          </cell>
        </row>
        <row r="116">
          <cell r="B116">
            <v>40522</v>
          </cell>
          <cell r="E116">
            <v>40522</v>
          </cell>
          <cell r="G116" t="str">
            <v>CP</v>
          </cell>
          <cell r="H116" t="str">
            <v>A</v>
          </cell>
          <cell r="I116">
            <v>20000</v>
          </cell>
          <cell r="J116">
            <v>10000</v>
          </cell>
          <cell r="L116">
            <v>0.13800000000000001</v>
          </cell>
          <cell r="Y116">
            <v>40795</v>
          </cell>
          <cell r="Z116">
            <v>20000</v>
          </cell>
          <cell r="AA116">
            <v>10000</v>
          </cell>
          <cell r="AB116">
            <v>200000000</v>
          </cell>
          <cell r="AC116">
            <v>9352778</v>
          </cell>
          <cell r="AD116">
            <v>209352778</v>
          </cell>
          <cell r="AH116">
            <v>0</v>
          </cell>
          <cell r="AJ116">
            <v>0</v>
          </cell>
          <cell r="AN116">
            <v>0</v>
          </cell>
          <cell r="AP116">
            <v>0</v>
          </cell>
        </row>
        <row r="117">
          <cell r="B117">
            <v>40522</v>
          </cell>
          <cell r="E117">
            <v>40522</v>
          </cell>
          <cell r="G117" t="str">
            <v>CP</v>
          </cell>
          <cell r="H117" t="str">
            <v>A</v>
          </cell>
          <cell r="I117">
            <v>23900</v>
          </cell>
          <cell r="J117">
            <v>10000</v>
          </cell>
          <cell r="L117">
            <v>0.13800000000000001</v>
          </cell>
          <cell r="Y117">
            <v>40704</v>
          </cell>
          <cell r="Z117">
            <v>23900</v>
          </cell>
          <cell r="AA117">
            <v>10000</v>
          </cell>
          <cell r="AB117">
            <v>239000000</v>
          </cell>
          <cell r="AC117">
            <v>9039511</v>
          </cell>
          <cell r="AD117">
            <v>248039511</v>
          </cell>
          <cell r="AH117">
            <v>0</v>
          </cell>
          <cell r="AJ117">
            <v>0</v>
          </cell>
          <cell r="AN117">
            <v>0</v>
          </cell>
          <cell r="AP117">
            <v>0</v>
          </cell>
        </row>
        <row r="118">
          <cell r="B118">
            <v>40527</v>
          </cell>
          <cell r="E118">
            <v>40527</v>
          </cell>
          <cell r="G118" t="str">
            <v>CP</v>
          </cell>
          <cell r="H118" t="str">
            <v>A</v>
          </cell>
          <cell r="I118">
            <v>20000</v>
          </cell>
          <cell r="J118">
            <v>10000</v>
          </cell>
          <cell r="L118">
            <v>0.15</v>
          </cell>
          <cell r="Y118">
            <v>40633</v>
          </cell>
          <cell r="Z118">
            <v>20000</v>
          </cell>
          <cell r="AA118">
            <v>10000</v>
          </cell>
          <cell r="AB118">
            <v>200000000</v>
          </cell>
          <cell r="AC118">
            <v>1360000</v>
          </cell>
          <cell r="AD118">
            <v>201360000</v>
          </cell>
          <cell r="AH118">
            <v>0</v>
          </cell>
          <cell r="AJ118">
            <v>0</v>
          </cell>
          <cell r="AN118">
            <v>0</v>
          </cell>
          <cell r="AP118">
            <v>0</v>
          </cell>
        </row>
        <row r="119">
          <cell r="B119">
            <v>40528</v>
          </cell>
          <cell r="E119">
            <v>40528</v>
          </cell>
          <cell r="G119" t="str">
            <v>CP</v>
          </cell>
          <cell r="H119" t="str">
            <v>A</v>
          </cell>
          <cell r="I119">
            <v>100000</v>
          </cell>
          <cell r="J119">
            <v>10000</v>
          </cell>
          <cell r="L119">
            <v>0.14699999999999999</v>
          </cell>
          <cell r="Y119">
            <v>40759</v>
          </cell>
          <cell r="Z119">
            <v>100000</v>
          </cell>
          <cell r="AA119">
            <v>10000</v>
          </cell>
          <cell r="AB119">
            <v>1000000000</v>
          </cell>
          <cell r="AC119">
            <v>25180556</v>
          </cell>
          <cell r="AD119">
            <v>1025180556</v>
          </cell>
          <cell r="AH119">
            <v>0</v>
          </cell>
          <cell r="AJ119">
            <v>0</v>
          </cell>
          <cell r="AN119">
            <v>0</v>
          </cell>
          <cell r="AP119">
            <v>0</v>
          </cell>
        </row>
        <row r="120">
          <cell r="B120">
            <v>40528</v>
          </cell>
          <cell r="E120">
            <v>40528</v>
          </cell>
          <cell r="G120" t="str">
            <v>CP</v>
          </cell>
          <cell r="H120" t="str">
            <v>A</v>
          </cell>
          <cell r="I120">
            <v>16000</v>
          </cell>
          <cell r="J120">
            <v>10000</v>
          </cell>
          <cell r="L120">
            <v>0.15</v>
          </cell>
          <cell r="Y120">
            <v>40680</v>
          </cell>
          <cell r="Z120">
            <v>16000</v>
          </cell>
          <cell r="AA120">
            <v>10000</v>
          </cell>
          <cell r="AB120">
            <v>160000000</v>
          </cell>
          <cell r="AC120">
            <v>2617777.777777778</v>
          </cell>
          <cell r="AD120">
            <v>162617777.77777779</v>
          </cell>
          <cell r="AH120">
            <v>0</v>
          </cell>
          <cell r="AJ120">
            <v>0</v>
          </cell>
          <cell r="AN120">
            <v>0</v>
          </cell>
          <cell r="AP120">
            <v>0</v>
          </cell>
        </row>
        <row r="121">
          <cell r="B121">
            <v>40528</v>
          </cell>
          <cell r="E121">
            <v>40528</v>
          </cell>
          <cell r="G121" t="str">
            <v>CP</v>
          </cell>
          <cell r="H121" t="str">
            <v>B</v>
          </cell>
          <cell r="I121">
            <v>320000</v>
          </cell>
          <cell r="J121">
            <v>6000</v>
          </cell>
          <cell r="L121">
            <v>0.15</v>
          </cell>
          <cell r="Y121">
            <v>40680</v>
          </cell>
          <cell r="Z121">
            <v>320000</v>
          </cell>
          <cell r="AA121">
            <v>6000</v>
          </cell>
          <cell r="AB121">
            <v>1920000000</v>
          </cell>
          <cell r="AC121">
            <v>31413333.333333332</v>
          </cell>
          <cell r="AD121">
            <v>1951413333.3333333</v>
          </cell>
          <cell r="AH121">
            <v>0</v>
          </cell>
          <cell r="AJ121">
            <v>0</v>
          </cell>
          <cell r="AN121">
            <v>0</v>
          </cell>
          <cell r="AP121">
            <v>0</v>
          </cell>
        </row>
        <row r="122">
          <cell r="B122">
            <v>40529</v>
          </cell>
          <cell r="E122">
            <v>40529</v>
          </cell>
          <cell r="G122" t="str">
            <v>CP</v>
          </cell>
          <cell r="H122" t="str">
            <v>B</v>
          </cell>
          <cell r="I122">
            <v>10000</v>
          </cell>
          <cell r="J122">
            <v>6000</v>
          </cell>
          <cell r="L122">
            <v>0.14799999999999999</v>
          </cell>
          <cell r="Y122">
            <v>40763</v>
          </cell>
          <cell r="Z122">
            <v>10000</v>
          </cell>
          <cell r="AA122">
            <v>6000</v>
          </cell>
          <cell r="AB122">
            <v>60000000</v>
          </cell>
          <cell r="AC122">
            <v>665000</v>
          </cell>
          <cell r="AD122">
            <v>60665000</v>
          </cell>
          <cell r="AH122">
            <v>0</v>
          </cell>
          <cell r="AJ122">
            <v>0</v>
          </cell>
          <cell r="AN122">
            <v>0</v>
          </cell>
          <cell r="AP122">
            <v>0</v>
          </cell>
        </row>
        <row r="123">
          <cell r="B123">
            <v>40529</v>
          </cell>
          <cell r="E123">
            <v>40529</v>
          </cell>
          <cell r="G123" t="str">
            <v>CP</v>
          </cell>
          <cell r="H123" t="str">
            <v>B</v>
          </cell>
          <cell r="I123">
            <v>40000</v>
          </cell>
          <cell r="J123">
            <v>6000</v>
          </cell>
          <cell r="L123">
            <v>0.14799999999999999</v>
          </cell>
          <cell r="Y123">
            <v>40763</v>
          </cell>
          <cell r="Z123">
            <v>40000</v>
          </cell>
          <cell r="AA123">
            <v>6000</v>
          </cell>
          <cell r="AB123">
            <v>240000000</v>
          </cell>
          <cell r="AC123">
            <v>2660000</v>
          </cell>
          <cell r="AD123">
            <v>242660000</v>
          </cell>
          <cell r="AH123">
            <v>0</v>
          </cell>
          <cell r="AJ123">
            <v>0</v>
          </cell>
          <cell r="AN123">
            <v>0</v>
          </cell>
          <cell r="AP123">
            <v>0</v>
          </cell>
        </row>
        <row r="124">
          <cell r="B124">
            <v>40529</v>
          </cell>
          <cell r="E124">
            <v>40529</v>
          </cell>
          <cell r="G124" t="str">
            <v>CP</v>
          </cell>
          <cell r="H124" t="str">
            <v>B</v>
          </cell>
          <cell r="I124">
            <v>1172000</v>
          </cell>
          <cell r="J124">
            <v>6000</v>
          </cell>
          <cell r="L124">
            <v>0.15</v>
          </cell>
          <cell r="Y124">
            <v>40875</v>
          </cell>
          <cell r="Z124">
            <v>1172000</v>
          </cell>
          <cell r="AA124">
            <v>6000</v>
          </cell>
          <cell r="AB124">
            <v>7032000000</v>
          </cell>
          <cell r="AC124">
            <v>144156000</v>
          </cell>
          <cell r="AD124">
            <v>7176156000</v>
          </cell>
          <cell r="AH124">
            <v>0</v>
          </cell>
          <cell r="AJ124">
            <v>0</v>
          </cell>
          <cell r="AN124">
            <v>0</v>
          </cell>
          <cell r="AP124">
            <v>0</v>
          </cell>
        </row>
        <row r="125">
          <cell r="B125">
            <v>40529</v>
          </cell>
          <cell r="E125">
            <v>40529</v>
          </cell>
          <cell r="G125" t="str">
            <v>CP</v>
          </cell>
          <cell r="H125" t="str">
            <v>A</v>
          </cell>
          <cell r="I125">
            <v>1150</v>
          </cell>
          <cell r="J125">
            <v>10000</v>
          </cell>
          <cell r="L125">
            <v>0.15</v>
          </cell>
          <cell r="Y125">
            <v>40872</v>
          </cell>
          <cell r="Z125">
            <v>1150</v>
          </cell>
          <cell r="AA125">
            <v>10000</v>
          </cell>
          <cell r="AB125">
            <v>11500000</v>
          </cell>
          <cell r="AC125">
            <v>218500</v>
          </cell>
          <cell r="AD125">
            <v>11718500</v>
          </cell>
          <cell r="AH125">
            <v>0</v>
          </cell>
          <cell r="AJ125">
            <v>0</v>
          </cell>
          <cell r="AN125">
            <v>0</v>
          </cell>
          <cell r="AP125">
            <v>0</v>
          </cell>
        </row>
        <row r="126">
          <cell r="B126">
            <v>40529</v>
          </cell>
          <cell r="E126">
            <v>40529</v>
          </cell>
          <cell r="G126" t="str">
            <v>CP</v>
          </cell>
          <cell r="H126" t="str">
            <v>B</v>
          </cell>
          <cell r="I126">
            <v>479200</v>
          </cell>
          <cell r="J126">
            <v>6000</v>
          </cell>
          <cell r="L126">
            <v>0.15</v>
          </cell>
          <cell r="Y126">
            <v>40872</v>
          </cell>
          <cell r="Z126">
            <v>479200</v>
          </cell>
          <cell r="AA126">
            <v>6000</v>
          </cell>
          <cell r="AB126">
            <v>2875200000</v>
          </cell>
          <cell r="AC126">
            <v>54628800</v>
          </cell>
          <cell r="AD126">
            <v>2929828800</v>
          </cell>
          <cell r="AH126">
            <v>0</v>
          </cell>
          <cell r="AJ126">
            <v>0</v>
          </cell>
          <cell r="AN126">
            <v>0</v>
          </cell>
          <cell r="AP126">
            <v>0</v>
          </cell>
        </row>
        <row r="127">
          <cell r="B127">
            <v>40533</v>
          </cell>
          <cell r="E127">
            <v>40533</v>
          </cell>
          <cell r="G127" t="str">
            <v>CP</v>
          </cell>
          <cell r="H127" t="str">
            <v>A</v>
          </cell>
          <cell r="I127">
            <v>294100</v>
          </cell>
          <cell r="J127">
            <v>10000</v>
          </cell>
          <cell r="L127">
            <v>0.15</v>
          </cell>
          <cell r="Y127">
            <v>40872</v>
          </cell>
          <cell r="Z127">
            <v>294100</v>
          </cell>
          <cell r="AA127">
            <v>10000</v>
          </cell>
          <cell r="AB127">
            <v>2941000000</v>
          </cell>
          <cell r="AC127">
            <v>51467500</v>
          </cell>
          <cell r="AD127">
            <v>2992467500</v>
          </cell>
          <cell r="AH127">
            <v>0</v>
          </cell>
          <cell r="AJ127">
            <v>0</v>
          </cell>
          <cell r="AN127">
            <v>0</v>
          </cell>
          <cell r="AP127">
            <v>0</v>
          </cell>
        </row>
        <row r="128">
          <cell r="B128">
            <v>40534</v>
          </cell>
          <cell r="E128">
            <v>40534</v>
          </cell>
          <cell r="G128" t="str">
            <v>CP</v>
          </cell>
          <cell r="H128" t="str">
            <v>A</v>
          </cell>
          <cell r="I128">
            <v>7505</v>
          </cell>
          <cell r="J128">
            <v>10000</v>
          </cell>
          <cell r="L128">
            <v>0.14799999999999999</v>
          </cell>
          <cell r="Y128">
            <v>40655</v>
          </cell>
          <cell r="Z128">
            <v>7505</v>
          </cell>
          <cell r="AA128">
            <v>10000</v>
          </cell>
          <cell r="AB128">
            <v>75050000</v>
          </cell>
          <cell r="AC128">
            <v>988784</v>
          </cell>
          <cell r="AD128">
            <v>76038784</v>
          </cell>
          <cell r="AH128">
            <v>0</v>
          </cell>
          <cell r="AJ128">
            <v>0</v>
          </cell>
          <cell r="AN128">
            <v>0</v>
          </cell>
          <cell r="AP128">
            <v>0</v>
          </cell>
        </row>
        <row r="129">
          <cell r="B129">
            <v>40534</v>
          </cell>
          <cell r="E129">
            <v>40534</v>
          </cell>
          <cell r="G129" t="str">
            <v>CP</v>
          </cell>
          <cell r="H129" t="str">
            <v>B</v>
          </cell>
          <cell r="I129">
            <v>150100</v>
          </cell>
          <cell r="J129">
            <v>6000</v>
          </cell>
          <cell r="L129">
            <v>0.14799999999999999</v>
          </cell>
          <cell r="Y129">
            <v>40655</v>
          </cell>
          <cell r="Z129">
            <v>150100</v>
          </cell>
          <cell r="AA129">
            <v>6000</v>
          </cell>
          <cell r="AB129">
            <v>900600000</v>
          </cell>
          <cell r="AC129">
            <v>11865405</v>
          </cell>
          <cell r="AD129">
            <v>912465405</v>
          </cell>
          <cell r="AH129">
            <v>0</v>
          </cell>
          <cell r="AJ129">
            <v>0</v>
          </cell>
          <cell r="AN129">
            <v>0</v>
          </cell>
          <cell r="AP129">
            <v>0</v>
          </cell>
        </row>
        <row r="130">
          <cell r="B130">
            <v>40534</v>
          </cell>
          <cell r="E130">
            <v>40534</v>
          </cell>
          <cell r="G130" t="str">
            <v>CP</v>
          </cell>
          <cell r="H130" t="str">
            <v>A</v>
          </cell>
          <cell r="I130">
            <v>18000</v>
          </cell>
          <cell r="J130">
            <v>10000</v>
          </cell>
          <cell r="L130">
            <v>0.14799999999999999</v>
          </cell>
          <cell r="Y130">
            <v>40655</v>
          </cell>
          <cell r="Z130">
            <v>18000</v>
          </cell>
          <cell r="AA130">
            <v>10000</v>
          </cell>
          <cell r="AB130">
            <v>180000000</v>
          </cell>
          <cell r="AC130">
            <v>2371500</v>
          </cell>
          <cell r="AD130">
            <v>182371500</v>
          </cell>
          <cell r="AH130">
            <v>0</v>
          </cell>
          <cell r="AJ130">
            <v>0</v>
          </cell>
          <cell r="AN130">
            <v>0</v>
          </cell>
          <cell r="AP130">
            <v>0</v>
          </cell>
        </row>
        <row r="131">
          <cell r="B131">
            <v>40534</v>
          </cell>
          <cell r="E131">
            <v>40534</v>
          </cell>
          <cell r="G131" t="str">
            <v>CP</v>
          </cell>
          <cell r="H131" t="str">
            <v>B</v>
          </cell>
          <cell r="I131">
            <v>488000</v>
          </cell>
          <cell r="J131">
            <v>6000</v>
          </cell>
          <cell r="L131">
            <v>0.14799999999999999</v>
          </cell>
          <cell r="Y131">
            <v>40655</v>
          </cell>
          <cell r="Z131">
            <v>488000</v>
          </cell>
          <cell r="AA131">
            <v>6000</v>
          </cell>
          <cell r="AB131">
            <v>2928000000</v>
          </cell>
          <cell r="AC131">
            <v>38576400</v>
          </cell>
          <cell r="AD131">
            <v>2966576400</v>
          </cell>
          <cell r="AH131">
            <v>0</v>
          </cell>
          <cell r="AJ131">
            <v>0</v>
          </cell>
          <cell r="AN131">
            <v>0</v>
          </cell>
          <cell r="AP131">
            <v>0</v>
          </cell>
        </row>
        <row r="132">
          <cell r="B132">
            <v>40534</v>
          </cell>
          <cell r="E132">
            <v>40534</v>
          </cell>
          <cell r="G132" t="str">
            <v>CP</v>
          </cell>
          <cell r="H132" t="str">
            <v>B</v>
          </cell>
          <cell r="I132">
            <v>378200</v>
          </cell>
          <cell r="J132">
            <v>6000</v>
          </cell>
          <cell r="L132">
            <v>0.14799999999999999</v>
          </cell>
          <cell r="Y132">
            <v>40749</v>
          </cell>
          <cell r="Z132">
            <v>378200</v>
          </cell>
          <cell r="AA132">
            <v>6000</v>
          </cell>
          <cell r="AB132">
            <v>2269200000</v>
          </cell>
          <cell r="AC132">
            <v>3592900</v>
          </cell>
          <cell r="AD132">
            <v>2272792900</v>
          </cell>
          <cell r="AH132">
            <v>0</v>
          </cell>
          <cell r="AJ132">
            <v>0</v>
          </cell>
          <cell r="AN132">
            <v>0</v>
          </cell>
          <cell r="AP132">
            <v>0</v>
          </cell>
        </row>
        <row r="133">
          <cell r="B133">
            <v>40534</v>
          </cell>
          <cell r="E133">
            <v>40534</v>
          </cell>
          <cell r="G133" t="str">
            <v>CP</v>
          </cell>
          <cell r="H133" t="str">
            <v>A</v>
          </cell>
          <cell r="I133">
            <v>14458</v>
          </cell>
          <cell r="J133">
            <v>10000</v>
          </cell>
          <cell r="L133">
            <v>0.14799999999999999</v>
          </cell>
          <cell r="Y133">
            <v>40655</v>
          </cell>
          <cell r="Z133">
            <v>14458</v>
          </cell>
          <cell r="AA133">
            <v>10000</v>
          </cell>
          <cell r="AB133">
            <v>144580000</v>
          </cell>
          <cell r="AC133">
            <v>1867492</v>
          </cell>
          <cell r="AD133">
            <v>146447492</v>
          </cell>
          <cell r="AH133">
            <v>0</v>
          </cell>
          <cell r="AJ133">
            <v>0</v>
          </cell>
          <cell r="AN133">
            <v>0</v>
          </cell>
          <cell r="AP133">
            <v>0</v>
          </cell>
        </row>
        <row r="134">
          <cell r="B134">
            <v>40534</v>
          </cell>
          <cell r="E134">
            <v>40534</v>
          </cell>
          <cell r="G134" t="str">
            <v>CP</v>
          </cell>
          <cell r="H134" t="str">
            <v>B</v>
          </cell>
          <cell r="I134">
            <v>289159</v>
          </cell>
          <cell r="J134">
            <v>6000</v>
          </cell>
          <cell r="L134">
            <v>0.14799999999999999</v>
          </cell>
          <cell r="Y134">
            <v>40655</v>
          </cell>
          <cell r="Z134">
            <v>289159</v>
          </cell>
          <cell r="AA134">
            <v>6000</v>
          </cell>
          <cell r="AB134">
            <v>1734954000</v>
          </cell>
          <cell r="AC134">
            <v>22409823</v>
          </cell>
          <cell r="AD134">
            <v>1757363823</v>
          </cell>
          <cell r="AH134">
            <v>0</v>
          </cell>
          <cell r="AJ134">
            <v>0</v>
          </cell>
          <cell r="AN134">
            <v>0</v>
          </cell>
          <cell r="AP134">
            <v>0</v>
          </cell>
        </row>
        <row r="135">
          <cell r="B135">
            <v>40534</v>
          </cell>
          <cell r="E135">
            <v>40534</v>
          </cell>
          <cell r="G135" t="str">
            <v>CP</v>
          </cell>
          <cell r="H135" t="str">
            <v>A</v>
          </cell>
          <cell r="I135">
            <v>110000</v>
          </cell>
          <cell r="J135">
            <v>10000</v>
          </cell>
          <cell r="L135">
            <v>0.15</v>
          </cell>
          <cell r="Y135">
            <v>40777</v>
          </cell>
          <cell r="Z135">
            <v>110000</v>
          </cell>
          <cell r="AA135">
            <v>10000</v>
          </cell>
          <cell r="AB135">
            <v>1100000000</v>
          </cell>
          <cell r="AC135">
            <v>17997222</v>
          </cell>
          <cell r="AD135">
            <v>1117997222</v>
          </cell>
          <cell r="AH135">
            <v>0</v>
          </cell>
          <cell r="AJ135">
            <v>0</v>
          </cell>
          <cell r="AN135">
            <v>0</v>
          </cell>
          <cell r="AP135">
            <v>0</v>
          </cell>
        </row>
        <row r="136">
          <cell r="B136">
            <v>40534</v>
          </cell>
          <cell r="E136">
            <v>40534</v>
          </cell>
          <cell r="G136" t="str">
            <v>CP</v>
          </cell>
          <cell r="H136" t="str">
            <v>B</v>
          </cell>
          <cell r="I136">
            <v>50000</v>
          </cell>
          <cell r="J136">
            <v>6000</v>
          </cell>
          <cell r="L136">
            <v>0.15</v>
          </cell>
          <cell r="Y136">
            <v>40777</v>
          </cell>
          <cell r="Z136">
            <v>50000</v>
          </cell>
          <cell r="AA136">
            <v>6000</v>
          </cell>
          <cell r="AB136">
            <v>300000000</v>
          </cell>
          <cell r="AC136">
            <v>4908333</v>
          </cell>
          <cell r="AD136">
            <v>304908333</v>
          </cell>
          <cell r="AH136">
            <v>0</v>
          </cell>
          <cell r="AJ136">
            <v>0</v>
          </cell>
          <cell r="AN136">
            <v>0</v>
          </cell>
          <cell r="AP136">
            <v>0</v>
          </cell>
        </row>
        <row r="137">
          <cell r="B137">
            <v>40534</v>
          </cell>
          <cell r="E137">
            <v>40534</v>
          </cell>
          <cell r="G137" t="str">
            <v>CP</v>
          </cell>
          <cell r="H137" t="str">
            <v>B</v>
          </cell>
          <cell r="I137">
            <v>125000</v>
          </cell>
          <cell r="J137">
            <v>6000</v>
          </cell>
          <cell r="L137">
            <v>0.15</v>
          </cell>
          <cell r="Y137">
            <v>40746</v>
          </cell>
          <cell r="Z137">
            <v>16667</v>
          </cell>
          <cell r="AA137">
            <v>6000</v>
          </cell>
          <cell r="AB137">
            <v>100000000</v>
          </cell>
          <cell r="AC137">
            <v>4802777.777777778</v>
          </cell>
          <cell r="AD137">
            <v>104802777.77777778</v>
          </cell>
          <cell r="AE137">
            <v>40765</v>
          </cell>
          <cell r="AF137">
            <v>74250</v>
          </cell>
          <cell r="AG137">
            <v>6000</v>
          </cell>
          <cell r="AH137">
            <v>445500000</v>
          </cell>
          <cell r="AI137">
            <v>4467375</v>
          </cell>
          <cell r="AJ137">
            <v>449967375</v>
          </cell>
          <cell r="AK137">
            <v>40799</v>
          </cell>
          <cell r="AL137">
            <v>34083.333299999998</v>
          </cell>
          <cell r="AM137">
            <v>6000</v>
          </cell>
          <cell r="AN137">
            <v>204499999.79999998</v>
          </cell>
          <cell r="AO137">
            <v>5720319</v>
          </cell>
          <cell r="AP137">
            <v>210220318.79999998</v>
          </cell>
        </row>
        <row r="138">
          <cell r="B138">
            <v>40535</v>
          </cell>
          <cell r="E138">
            <v>40535</v>
          </cell>
          <cell r="G138" t="str">
            <v>CP</v>
          </cell>
          <cell r="H138" t="str">
            <v>B</v>
          </cell>
          <cell r="I138">
            <v>77200</v>
          </cell>
          <cell r="J138">
            <v>6000</v>
          </cell>
          <cell r="L138">
            <v>0.14799999999999999</v>
          </cell>
          <cell r="Y138">
            <v>40625</v>
          </cell>
          <cell r="Z138">
            <v>40000</v>
          </cell>
          <cell r="AA138">
            <v>6000</v>
          </cell>
          <cell r="AB138">
            <v>240000000</v>
          </cell>
          <cell r="AC138">
            <v>8880000</v>
          </cell>
          <cell r="AD138">
            <v>248880000</v>
          </cell>
          <cell r="AE138">
            <v>40652</v>
          </cell>
          <cell r="AF138">
            <v>37200</v>
          </cell>
          <cell r="AG138">
            <v>6000</v>
          </cell>
          <cell r="AH138">
            <v>223200000</v>
          </cell>
          <cell r="AI138">
            <v>2561220</v>
          </cell>
          <cell r="AJ138">
            <v>225761220</v>
          </cell>
          <cell r="AN138">
            <v>0</v>
          </cell>
          <cell r="AP138">
            <v>0</v>
          </cell>
        </row>
        <row r="139">
          <cell r="B139">
            <v>40535</v>
          </cell>
          <cell r="E139">
            <v>40535</v>
          </cell>
          <cell r="G139" t="str">
            <v>CP</v>
          </cell>
          <cell r="H139" t="str">
            <v>A</v>
          </cell>
          <cell r="I139">
            <v>210000</v>
          </cell>
          <cell r="J139">
            <v>10000</v>
          </cell>
          <cell r="L139">
            <v>0.15</v>
          </cell>
          <cell r="Y139">
            <v>40655</v>
          </cell>
          <cell r="Z139">
            <v>210000</v>
          </cell>
          <cell r="AA139">
            <v>10000</v>
          </cell>
          <cell r="AB139">
            <v>2100000000</v>
          </cell>
          <cell r="AC139">
            <v>26775000</v>
          </cell>
          <cell r="AD139">
            <v>2126775000</v>
          </cell>
          <cell r="AH139">
            <v>0</v>
          </cell>
          <cell r="AJ139">
            <v>0</v>
          </cell>
          <cell r="AN139">
            <v>0</v>
          </cell>
          <cell r="AP139">
            <v>0</v>
          </cell>
        </row>
        <row r="140">
          <cell r="B140">
            <v>40535</v>
          </cell>
          <cell r="E140">
            <v>40535</v>
          </cell>
          <cell r="G140" t="str">
            <v>CP</v>
          </cell>
          <cell r="H140" t="str">
            <v>A</v>
          </cell>
          <cell r="I140">
            <v>42840</v>
          </cell>
          <cell r="J140">
            <v>9500</v>
          </cell>
          <cell r="L140">
            <v>0.14699999999999999</v>
          </cell>
          <cell r="Y140">
            <v>40773</v>
          </cell>
          <cell r="Z140">
            <v>42840</v>
          </cell>
          <cell r="AA140">
            <v>10000</v>
          </cell>
          <cell r="AB140">
            <v>428400000</v>
          </cell>
          <cell r="AC140">
            <v>12328400</v>
          </cell>
          <cell r="AD140">
            <v>440728400</v>
          </cell>
          <cell r="AH140">
            <v>0</v>
          </cell>
          <cell r="AJ140">
            <v>0</v>
          </cell>
          <cell r="AN140">
            <v>0</v>
          </cell>
          <cell r="AP140">
            <v>0</v>
          </cell>
        </row>
        <row r="141">
          <cell r="B141">
            <v>40535</v>
          </cell>
          <cell r="E141">
            <v>40535</v>
          </cell>
          <cell r="G141" t="str">
            <v>CP</v>
          </cell>
          <cell r="H141" t="str">
            <v>B</v>
          </cell>
          <cell r="I141">
            <v>27560</v>
          </cell>
          <cell r="J141">
            <v>9500</v>
          </cell>
          <cell r="L141">
            <v>0.14699999999999999</v>
          </cell>
          <cell r="Y141">
            <v>40773</v>
          </cell>
          <cell r="Z141">
            <v>27560</v>
          </cell>
          <cell r="AB141">
            <v>240000000</v>
          </cell>
          <cell r="AC141">
            <v>6906667</v>
          </cell>
          <cell r="AD141">
            <v>246906667</v>
          </cell>
          <cell r="AH141">
            <v>0</v>
          </cell>
          <cell r="AJ141">
            <v>0</v>
          </cell>
          <cell r="AN141">
            <v>0</v>
          </cell>
          <cell r="AP141">
            <v>0</v>
          </cell>
        </row>
        <row r="142">
          <cell r="B142">
            <v>40535</v>
          </cell>
          <cell r="E142">
            <v>40535</v>
          </cell>
          <cell r="G142" t="str">
            <v>CP</v>
          </cell>
          <cell r="H142" t="str">
            <v>A</v>
          </cell>
          <cell r="I142">
            <v>15500</v>
          </cell>
          <cell r="J142">
            <v>10000</v>
          </cell>
          <cell r="L142">
            <v>0.14799999999999999</v>
          </cell>
          <cell r="Y142">
            <v>40774</v>
          </cell>
          <cell r="Z142">
            <v>15500</v>
          </cell>
          <cell r="AA142">
            <v>10000</v>
          </cell>
          <cell r="AB142">
            <v>155000000</v>
          </cell>
          <cell r="AC142">
            <v>4662917</v>
          </cell>
          <cell r="AD142">
            <v>159662917</v>
          </cell>
          <cell r="AH142">
            <v>0</v>
          </cell>
          <cell r="AJ142">
            <v>0</v>
          </cell>
          <cell r="AN142">
            <v>0</v>
          </cell>
          <cell r="AP142">
            <v>0</v>
          </cell>
        </row>
        <row r="143">
          <cell r="B143">
            <v>40535</v>
          </cell>
          <cell r="E143">
            <v>40535</v>
          </cell>
          <cell r="G143" t="str">
            <v>CP</v>
          </cell>
          <cell r="H143" t="str">
            <v>B</v>
          </cell>
          <cell r="I143">
            <v>310000</v>
          </cell>
          <cell r="J143">
            <v>6000</v>
          </cell>
          <cell r="L143">
            <v>0.14799999999999999</v>
          </cell>
          <cell r="Y143">
            <v>40774</v>
          </cell>
          <cell r="Z143">
            <v>310000</v>
          </cell>
          <cell r="AA143">
            <v>6000</v>
          </cell>
          <cell r="AB143">
            <v>1860000000</v>
          </cell>
          <cell r="AC143">
            <v>55955000</v>
          </cell>
          <cell r="AD143">
            <v>1915955000</v>
          </cell>
          <cell r="AH143">
            <v>0</v>
          </cell>
          <cell r="AJ143">
            <v>0</v>
          </cell>
          <cell r="AN143">
            <v>0</v>
          </cell>
          <cell r="AP143">
            <v>0</v>
          </cell>
        </row>
        <row r="144">
          <cell r="B144">
            <v>40535</v>
          </cell>
          <cell r="E144">
            <v>40535</v>
          </cell>
          <cell r="G144" t="str">
            <v>CP</v>
          </cell>
          <cell r="H144" t="str">
            <v>A</v>
          </cell>
          <cell r="I144">
            <v>23500</v>
          </cell>
          <cell r="J144">
            <v>10000</v>
          </cell>
          <cell r="L144">
            <v>0.14699999999999999</v>
          </cell>
          <cell r="Y144">
            <v>40717</v>
          </cell>
          <cell r="Z144">
            <v>23500</v>
          </cell>
          <cell r="AA144">
            <v>10000</v>
          </cell>
          <cell r="AB144">
            <v>235000000</v>
          </cell>
          <cell r="AC144">
            <v>8888222</v>
          </cell>
          <cell r="AD144">
            <v>243888222</v>
          </cell>
          <cell r="AH144">
            <v>0</v>
          </cell>
          <cell r="AJ144">
            <v>0</v>
          </cell>
          <cell r="AN144">
            <v>0</v>
          </cell>
          <cell r="AP144">
            <v>0</v>
          </cell>
        </row>
        <row r="145">
          <cell r="B145">
            <v>40535</v>
          </cell>
          <cell r="E145">
            <v>40535</v>
          </cell>
          <cell r="G145" t="str">
            <v>CP</v>
          </cell>
          <cell r="H145" t="str">
            <v>A</v>
          </cell>
          <cell r="I145">
            <v>5000</v>
          </cell>
          <cell r="J145">
            <v>10000</v>
          </cell>
          <cell r="L145">
            <v>0.14799999999999999</v>
          </cell>
          <cell r="Y145">
            <v>40771</v>
          </cell>
          <cell r="Z145">
            <v>5000</v>
          </cell>
          <cell r="AA145">
            <v>10000</v>
          </cell>
          <cell r="AB145">
            <v>50000000</v>
          </cell>
          <cell r="AC145">
            <v>1387500</v>
          </cell>
          <cell r="AD145">
            <v>51387500</v>
          </cell>
          <cell r="AH145">
            <v>0</v>
          </cell>
          <cell r="AJ145">
            <v>0</v>
          </cell>
          <cell r="AN145">
            <v>0</v>
          </cell>
          <cell r="AP145">
            <v>0</v>
          </cell>
        </row>
        <row r="146">
          <cell r="B146">
            <v>40535</v>
          </cell>
          <cell r="E146">
            <v>40535</v>
          </cell>
          <cell r="G146" t="str">
            <v>CP</v>
          </cell>
          <cell r="H146" t="str">
            <v>B</v>
          </cell>
          <cell r="I146">
            <v>10000</v>
          </cell>
          <cell r="J146">
            <v>6000</v>
          </cell>
          <cell r="L146">
            <v>0.14799999999999999</v>
          </cell>
          <cell r="Y146">
            <v>40625</v>
          </cell>
          <cell r="Z146">
            <v>10000</v>
          </cell>
          <cell r="AA146">
            <v>6000</v>
          </cell>
          <cell r="AB146">
            <v>60000000</v>
          </cell>
          <cell r="AC146">
            <v>2220000</v>
          </cell>
          <cell r="AD146">
            <v>62220000</v>
          </cell>
          <cell r="AH146">
            <v>0</v>
          </cell>
          <cell r="AJ146">
            <v>0</v>
          </cell>
          <cell r="AN146">
            <v>0</v>
          </cell>
          <cell r="AP146">
            <v>0</v>
          </cell>
        </row>
        <row r="147">
          <cell r="B147">
            <v>40535</v>
          </cell>
          <cell r="E147">
            <v>40535</v>
          </cell>
          <cell r="G147" t="str">
            <v>CP</v>
          </cell>
          <cell r="H147" t="str">
            <v>A</v>
          </cell>
          <cell r="I147">
            <v>8450</v>
          </cell>
          <cell r="J147">
            <v>10000</v>
          </cell>
          <cell r="L147">
            <v>0.14799999999999999</v>
          </cell>
          <cell r="Y147">
            <v>40673</v>
          </cell>
          <cell r="Z147">
            <v>4000</v>
          </cell>
          <cell r="AA147">
            <v>10000</v>
          </cell>
          <cell r="AB147">
            <v>40000000</v>
          </cell>
          <cell r="AC147">
            <v>789333</v>
          </cell>
          <cell r="AD147">
            <v>40789333</v>
          </cell>
          <cell r="AE147">
            <v>40687</v>
          </cell>
          <cell r="AF147">
            <v>4450</v>
          </cell>
          <cell r="AG147">
            <v>10000</v>
          </cell>
          <cell r="AH147">
            <v>44500000</v>
          </cell>
          <cell r="AI147">
            <v>1134256</v>
          </cell>
          <cell r="AJ147">
            <v>45634256</v>
          </cell>
          <cell r="AN147">
            <v>0</v>
          </cell>
          <cell r="AP147">
            <v>0</v>
          </cell>
        </row>
        <row r="148">
          <cell r="B148">
            <v>40535</v>
          </cell>
          <cell r="E148">
            <v>40535</v>
          </cell>
          <cell r="G148" t="str">
            <v>CP</v>
          </cell>
          <cell r="H148" t="str">
            <v>B</v>
          </cell>
          <cell r="I148">
            <v>105594</v>
          </cell>
          <cell r="J148">
            <v>6000</v>
          </cell>
          <cell r="L148">
            <v>0.14799999999999999</v>
          </cell>
          <cell r="Y148">
            <v>40777</v>
          </cell>
          <cell r="Z148">
            <v>105594</v>
          </cell>
          <cell r="AA148">
            <v>6000</v>
          </cell>
          <cell r="AB148">
            <v>633564000</v>
          </cell>
          <cell r="AC148">
            <v>20062860</v>
          </cell>
          <cell r="AD148">
            <v>653626860</v>
          </cell>
          <cell r="AH148">
            <v>0</v>
          </cell>
          <cell r="AJ148">
            <v>0</v>
          </cell>
          <cell r="AN148">
            <v>0</v>
          </cell>
          <cell r="AP148">
            <v>0</v>
          </cell>
        </row>
        <row r="149">
          <cell r="B149">
            <v>40535</v>
          </cell>
          <cell r="E149">
            <v>40535</v>
          </cell>
          <cell r="G149" t="str">
            <v>CP</v>
          </cell>
          <cell r="H149" t="str">
            <v>B</v>
          </cell>
          <cell r="I149">
            <v>7000</v>
          </cell>
          <cell r="J149">
            <v>6000</v>
          </cell>
          <cell r="L149">
            <v>0.14799999999999999</v>
          </cell>
          <cell r="Y149">
            <v>40617</v>
          </cell>
          <cell r="Z149">
            <v>7000</v>
          </cell>
          <cell r="AA149">
            <v>6000</v>
          </cell>
          <cell r="AB149">
            <v>42000000</v>
          </cell>
          <cell r="AC149">
            <v>1415867</v>
          </cell>
          <cell r="AD149">
            <v>43415867</v>
          </cell>
          <cell r="AH149">
            <v>0</v>
          </cell>
          <cell r="AJ149">
            <v>0</v>
          </cell>
          <cell r="AN149">
            <v>0</v>
          </cell>
          <cell r="AP149">
            <v>0</v>
          </cell>
        </row>
        <row r="150">
          <cell r="B150">
            <v>40535</v>
          </cell>
          <cell r="E150">
            <v>40535</v>
          </cell>
          <cell r="G150" t="str">
            <v>CP</v>
          </cell>
          <cell r="H150" t="str">
            <v>A</v>
          </cell>
          <cell r="I150">
            <v>5000</v>
          </cell>
          <cell r="J150">
            <v>10000</v>
          </cell>
          <cell r="L150">
            <v>0.14799999999999999</v>
          </cell>
          <cell r="Y150">
            <v>40597</v>
          </cell>
          <cell r="Z150">
            <v>5000</v>
          </cell>
          <cell r="AA150">
            <v>10000</v>
          </cell>
          <cell r="AB150">
            <v>50000000</v>
          </cell>
          <cell r="AC150">
            <v>1274444</v>
          </cell>
          <cell r="AD150">
            <v>51274444</v>
          </cell>
          <cell r="AH150">
            <v>0</v>
          </cell>
          <cell r="AJ150">
            <v>0</v>
          </cell>
          <cell r="AN150">
            <v>0</v>
          </cell>
          <cell r="AP150">
            <v>0</v>
          </cell>
        </row>
        <row r="151">
          <cell r="B151">
            <v>40535</v>
          </cell>
          <cell r="E151">
            <v>40535</v>
          </cell>
          <cell r="G151" t="str">
            <v>CP</v>
          </cell>
          <cell r="H151" t="str">
            <v>A</v>
          </cell>
          <cell r="I151">
            <v>8400</v>
          </cell>
          <cell r="J151">
            <v>10000</v>
          </cell>
          <cell r="L151">
            <v>0.14799999999999999</v>
          </cell>
          <cell r="Y151">
            <v>40654</v>
          </cell>
          <cell r="Z151">
            <v>420</v>
          </cell>
          <cell r="AA151">
            <v>10000</v>
          </cell>
          <cell r="AB151">
            <v>4200000</v>
          </cell>
          <cell r="AC151">
            <v>50074</v>
          </cell>
          <cell r="AD151">
            <v>4250074</v>
          </cell>
          <cell r="AE151">
            <v>40774</v>
          </cell>
          <cell r="AF151">
            <v>7980</v>
          </cell>
          <cell r="AG151">
            <v>10000</v>
          </cell>
          <cell r="AH151">
            <v>79800000</v>
          </cell>
          <cell r="AI151">
            <v>2337475</v>
          </cell>
          <cell r="AJ151">
            <v>82137475</v>
          </cell>
          <cell r="AN151">
            <v>0</v>
          </cell>
          <cell r="AP151">
            <v>0</v>
          </cell>
        </row>
        <row r="152">
          <cell r="B152">
            <v>40535</v>
          </cell>
          <cell r="E152">
            <v>40535</v>
          </cell>
          <cell r="G152" t="str">
            <v>CP</v>
          </cell>
          <cell r="H152" t="str">
            <v>B</v>
          </cell>
          <cell r="I152">
            <v>1000</v>
          </cell>
          <cell r="J152">
            <v>6000</v>
          </cell>
          <cell r="L152">
            <v>0.14799999999999999</v>
          </cell>
          <cell r="Y152">
            <v>40771</v>
          </cell>
          <cell r="Z152">
            <v>1000</v>
          </cell>
          <cell r="AA152">
            <v>6000</v>
          </cell>
          <cell r="AB152">
            <v>6000000</v>
          </cell>
          <cell r="AC152">
            <v>166500</v>
          </cell>
          <cell r="AD152">
            <v>6166500</v>
          </cell>
          <cell r="AH152">
            <v>0</v>
          </cell>
          <cell r="AJ152">
            <v>0</v>
          </cell>
          <cell r="AN152">
            <v>0</v>
          </cell>
          <cell r="AP152">
            <v>0</v>
          </cell>
        </row>
        <row r="153">
          <cell r="B153">
            <v>40535</v>
          </cell>
          <cell r="E153">
            <v>40535</v>
          </cell>
          <cell r="G153" t="str">
            <v>CP</v>
          </cell>
          <cell r="H153" t="str">
            <v>B</v>
          </cell>
          <cell r="I153">
            <v>42200</v>
          </cell>
          <cell r="J153">
            <v>6000</v>
          </cell>
          <cell r="L153">
            <v>0.14799999999999999</v>
          </cell>
          <cell r="Y153">
            <v>40766</v>
          </cell>
          <cell r="Z153">
            <v>42200</v>
          </cell>
          <cell r="AA153">
            <v>6000</v>
          </cell>
          <cell r="AB153">
            <v>253200000</v>
          </cell>
          <cell r="AC153">
            <v>2672667</v>
          </cell>
          <cell r="AD153">
            <v>255872667</v>
          </cell>
          <cell r="AH153">
            <v>0</v>
          </cell>
          <cell r="AJ153">
            <v>0</v>
          </cell>
          <cell r="AN153">
            <v>0</v>
          </cell>
          <cell r="AP153">
            <v>0</v>
          </cell>
        </row>
        <row r="154">
          <cell r="B154">
            <v>40535</v>
          </cell>
          <cell r="E154">
            <v>40535</v>
          </cell>
          <cell r="G154" t="str">
            <v>CP</v>
          </cell>
          <cell r="H154" t="str">
            <v>A</v>
          </cell>
          <cell r="I154">
            <v>1634</v>
          </cell>
          <cell r="J154">
            <v>10000</v>
          </cell>
          <cell r="L154">
            <v>0.14799999999999999</v>
          </cell>
          <cell r="Y154">
            <v>40766</v>
          </cell>
          <cell r="Z154">
            <v>1634</v>
          </cell>
          <cell r="AA154">
            <v>10000</v>
          </cell>
          <cell r="AB154">
            <v>16340000</v>
          </cell>
          <cell r="AC154">
            <v>172478</v>
          </cell>
          <cell r="AD154">
            <v>16512478</v>
          </cell>
          <cell r="AH154">
            <v>0</v>
          </cell>
          <cell r="AJ154">
            <v>0</v>
          </cell>
          <cell r="AN154">
            <v>0</v>
          </cell>
          <cell r="AP154">
            <v>0</v>
          </cell>
        </row>
        <row r="155">
          <cell r="B155">
            <v>40535</v>
          </cell>
          <cell r="E155">
            <v>40535</v>
          </cell>
          <cell r="G155" t="str">
            <v>CP</v>
          </cell>
          <cell r="H155" t="str">
            <v>B</v>
          </cell>
          <cell r="I155">
            <v>60000</v>
          </cell>
          <cell r="J155">
            <v>6000</v>
          </cell>
          <cell r="L155">
            <v>0.14799999999999999</v>
          </cell>
          <cell r="Y155">
            <v>40809</v>
          </cell>
          <cell r="Z155">
            <v>60000</v>
          </cell>
          <cell r="AA155">
            <v>6000</v>
          </cell>
          <cell r="AB155">
            <v>360000000</v>
          </cell>
          <cell r="AC155">
            <v>17020000</v>
          </cell>
          <cell r="AD155">
            <v>377020000</v>
          </cell>
          <cell r="AH155">
            <v>0</v>
          </cell>
          <cell r="AJ155">
            <v>0</v>
          </cell>
          <cell r="AN155">
            <v>0</v>
          </cell>
          <cell r="AP155">
            <v>0</v>
          </cell>
        </row>
        <row r="156">
          <cell r="B156">
            <v>40535</v>
          </cell>
          <cell r="E156">
            <v>40535</v>
          </cell>
          <cell r="G156" t="str">
            <v>CP</v>
          </cell>
          <cell r="H156" t="str">
            <v>A</v>
          </cell>
          <cell r="I156">
            <v>17000</v>
          </cell>
          <cell r="J156">
            <v>10000</v>
          </cell>
          <cell r="L156">
            <v>0.14799999999999999</v>
          </cell>
          <cell r="Y156">
            <v>40809</v>
          </cell>
          <cell r="Z156">
            <v>17000</v>
          </cell>
          <cell r="AA156">
            <v>10000</v>
          </cell>
          <cell r="AB156">
            <v>170000000</v>
          </cell>
          <cell r="AC156">
            <v>8037222</v>
          </cell>
          <cell r="AD156">
            <v>178037222</v>
          </cell>
          <cell r="AH156">
            <v>0</v>
          </cell>
          <cell r="AJ156">
            <v>0</v>
          </cell>
          <cell r="AN156">
            <v>0</v>
          </cell>
          <cell r="AP156">
            <v>0</v>
          </cell>
        </row>
        <row r="157">
          <cell r="B157">
            <v>40535</v>
          </cell>
          <cell r="E157">
            <v>40535</v>
          </cell>
          <cell r="G157" t="str">
            <v>CP</v>
          </cell>
          <cell r="H157" t="str">
            <v>B</v>
          </cell>
          <cell r="I157">
            <v>7000</v>
          </cell>
          <cell r="J157">
            <v>6000</v>
          </cell>
          <cell r="L157">
            <v>0.14699999999999999</v>
          </cell>
          <cell r="Y157">
            <v>40717</v>
          </cell>
          <cell r="Z157">
            <v>7000</v>
          </cell>
          <cell r="AA157">
            <v>6000</v>
          </cell>
          <cell r="AB157">
            <v>42000000</v>
          </cell>
          <cell r="AC157">
            <v>1588533</v>
          </cell>
          <cell r="AD157">
            <v>43588533</v>
          </cell>
          <cell r="AH157">
            <v>0</v>
          </cell>
          <cell r="AJ157">
            <v>0</v>
          </cell>
          <cell r="AN157">
            <v>0</v>
          </cell>
          <cell r="AP157">
            <v>0</v>
          </cell>
        </row>
        <row r="158">
          <cell r="B158">
            <v>40535</v>
          </cell>
          <cell r="E158">
            <v>40535</v>
          </cell>
          <cell r="G158" t="str">
            <v>CP</v>
          </cell>
          <cell r="H158" t="str">
            <v>A</v>
          </cell>
          <cell r="I158">
            <v>4000</v>
          </cell>
          <cell r="J158">
            <v>10000</v>
          </cell>
          <cell r="L158">
            <v>0.14699999999999999</v>
          </cell>
          <cell r="Y158">
            <v>40717</v>
          </cell>
          <cell r="Z158">
            <v>4000</v>
          </cell>
          <cell r="AA158">
            <v>10000</v>
          </cell>
          <cell r="AB158">
            <v>40000000</v>
          </cell>
          <cell r="AC158">
            <v>1512889</v>
          </cell>
          <cell r="AD158">
            <v>41512889</v>
          </cell>
          <cell r="AH158">
            <v>0</v>
          </cell>
          <cell r="AJ158">
            <v>0</v>
          </cell>
          <cell r="AN158">
            <v>0</v>
          </cell>
          <cell r="AP158">
            <v>0</v>
          </cell>
        </row>
        <row r="159">
          <cell r="B159">
            <v>40535</v>
          </cell>
          <cell r="E159">
            <v>40535</v>
          </cell>
          <cell r="G159" t="str">
            <v>CP</v>
          </cell>
          <cell r="H159" t="str">
            <v>A</v>
          </cell>
          <cell r="I159">
            <v>4480</v>
          </cell>
          <cell r="J159">
            <v>10000</v>
          </cell>
          <cell r="L159">
            <v>0.14799999999999999</v>
          </cell>
          <cell r="Y159">
            <v>40717</v>
          </cell>
          <cell r="Z159">
            <v>4480</v>
          </cell>
          <cell r="AA159">
            <v>10000</v>
          </cell>
          <cell r="AB159">
            <v>44800000</v>
          </cell>
          <cell r="AC159">
            <v>1694436</v>
          </cell>
          <cell r="AD159">
            <v>46494436</v>
          </cell>
          <cell r="AH159">
            <v>0</v>
          </cell>
          <cell r="AJ159">
            <v>0</v>
          </cell>
          <cell r="AN159">
            <v>0</v>
          </cell>
          <cell r="AP159">
            <v>0</v>
          </cell>
        </row>
        <row r="160">
          <cell r="B160">
            <v>40535</v>
          </cell>
          <cell r="E160">
            <v>40535</v>
          </cell>
          <cell r="G160" t="str">
            <v>CP</v>
          </cell>
          <cell r="H160" t="str">
            <v>B</v>
          </cell>
          <cell r="I160">
            <v>10000</v>
          </cell>
          <cell r="J160">
            <v>6000</v>
          </cell>
          <cell r="L160">
            <v>0.14799999999999999</v>
          </cell>
          <cell r="Y160">
            <v>40717</v>
          </cell>
          <cell r="Z160">
            <v>10000</v>
          </cell>
          <cell r="AA160">
            <v>6000</v>
          </cell>
          <cell r="AB160">
            <v>60000000</v>
          </cell>
          <cell r="AC160">
            <v>2269333</v>
          </cell>
          <cell r="AD160">
            <v>62269333</v>
          </cell>
          <cell r="AH160">
            <v>0</v>
          </cell>
          <cell r="AJ160">
            <v>0</v>
          </cell>
          <cell r="AN160">
            <v>0</v>
          </cell>
          <cell r="AP160">
            <v>0</v>
          </cell>
        </row>
        <row r="161">
          <cell r="B161">
            <v>40535</v>
          </cell>
          <cell r="E161">
            <v>40535</v>
          </cell>
          <cell r="G161" t="str">
            <v>CP</v>
          </cell>
          <cell r="H161" t="str">
            <v>A</v>
          </cell>
          <cell r="I161">
            <v>5418</v>
          </cell>
          <cell r="J161">
            <v>10000</v>
          </cell>
          <cell r="L161">
            <v>0.14799999999999999</v>
          </cell>
          <cell r="Y161">
            <v>40795</v>
          </cell>
          <cell r="Z161">
            <v>5418</v>
          </cell>
          <cell r="AA161">
            <v>10000</v>
          </cell>
          <cell r="AB161">
            <v>54180000</v>
          </cell>
          <cell r="AC161">
            <v>2171715</v>
          </cell>
          <cell r="AD161">
            <v>56351715</v>
          </cell>
          <cell r="AH161">
            <v>0</v>
          </cell>
          <cell r="AJ161">
            <v>0</v>
          </cell>
          <cell r="AN161">
            <v>0</v>
          </cell>
          <cell r="AP161">
            <v>0</v>
          </cell>
        </row>
        <row r="162">
          <cell r="B162">
            <v>40535</v>
          </cell>
          <cell r="E162">
            <v>40535</v>
          </cell>
          <cell r="G162" t="str">
            <v>CP</v>
          </cell>
          <cell r="H162" t="str">
            <v>B</v>
          </cell>
          <cell r="I162">
            <v>5000</v>
          </cell>
          <cell r="J162">
            <v>6000</v>
          </cell>
          <cell r="L162">
            <v>0.14799999999999999</v>
          </cell>
          <cell r="Y162">
            <v>40795</v>
          </cell>
          <cell r="Z162">
            <v>5000</v>
          </cell>
          <cell r="AA162">
            <v>6000</v>
          </cell>
          <cell r="AB162">
            <v>30000000</v>
          </cell>
          <cell r="AC162">
            <v>1202500</v>
          </cell>
          <cell r="AD162">
            <v>31202500</v>
          </cell>
          <cell r="AH162">
            <v>0</v>
          </cell>
          <cell r="AJ162">
            <v>0</v>
          </cell>
          <cell r="AN162">
            <v>0</v>
          </cell>
          <cell r="AP162">
            <v>0</v>
          </cell>
        </row>
        <row r="163">
          <cell r="B163">
            <v>40536</v>
          </cell>
          <cell r="E163">
            <v>40536</v>
          </cell>
          <cell r="G163" t="str">
            <v>CP</v>
          </cell>
          <cell r="H163" t="str">
            <v>A</v>
          </cell>
          <cell r="I163">
            <v>6118</v>
          </cell>
          <cell r="J163">
            <v>10000</v>
          </cell>
          <cell r="L163">
            <v>0.14699999999999999</v>
          </cell>
          <cell r="Y163">
            <v>40795</v>
          </cell>
          <cell r="Z163">
            <v>6118</v>
          </cell>
          <cell r="AA163">
            <v>10000</v>
          </cell>
          <cell r="AB163">
            <v>61180000</v>
          </cell>
          <cell r="AC163">
            <v>2420859</v>
          </cell>
          <cell r="AD163">
            <v>63600859</v>
          </cell>
          <cell r="AH163">
            <v>0</v>
          </cell>
          <cell r="AJ163">
            <v>0</v>
          </cell>
          <cell r="AN163">
            <v>0</v>
          </cell>
          <cell r="AP163">
            <v>0</v>
          </cell>
        </row>
        <row r="164">
          <cell r="B164">
            <v>40536</v>
          </cell>
          <cell r="E164">
            <v>40536</v>
          </cell>
          <cell r="G164" t="str">
            <v>CP</v>
          </cell>
          <cell r="H164" t="str">
            <v>B</v>
          </cell>
          <cell r="I164">
            <v>19000</v>
          </cell>
          <cell r="J164">
            <v>6000</v>
          </cell>
          <cell r="L164">
            <v>0.14699999999999999</v>
          </cell>
          <cell r="Y164">
            <v>40795</v>
          </cell>
          <cell r="Z164">
            <v>19000</v>
          </cell>
          <cell r="AA164">
            <v>6000</v>
          </cell>
          <cell r="AB164">
            <v>114000000</v>
          </cell>
          <cell r="AC164">
            <v>4510917</v>
          </cell>
          <cell r="AD164">
            <v>118510917</v>
          </cell>
          <cell r="AH164">
            <v>0</v>
          </cell>
          <cell r="AJ164">
            <v>0</v>
          </cell>
          <cell r="AN164">
            <v>0</v>
          </cell>
          <cell r="AP164">
            <v>0</v>
          </cell>
        </row>
        <row r="165">
          <cell r="B165">
            <v>40536</v>
          </cell>
          <cell r="E165">
            <v>40536</v>
          </cell>
          <cell r="G165" t="str">
            <v>CP</v>
          </cell>
          <cell r="H165" t="str">
            <v>A</v>
          </cell>
          <cell r="I165">
            <v>200000</v>
          </cell>
          <cell r="J165">
            <v>10000</v>
          </cell>
          <cell r="L165">
            <v>0.15</v>
          </cell>
          <cell r="Y165">
            <v>40658</v>
          </cell>
          <cell r="Z165">
            <v>60000</v>
          </cell>
          <cell r="AA165">
            <v>10000</v>
          </cell>
          <cell r="AB165">
            <v>600000000</v>
          </cell>
          <cell r="AC165">
            <v>8160000</v>
          </cell>
          <cell r="AD165">
            <v>608160000</v>
          </cell>
          <cell r="AE165">
            <v>40749</v>
          </cell>
          <cell r="AF165">
            <v>140000</v>
          </cell>
          <cell r="AG165">
            <v>10000</v>
          </cell>
          <cell r="AH165">
            <v>1400000000</v>
          </cell>
          <cell r="AI165">
            <v>67238888.888888896</v>
          </cell>
          <cell r="AJ165">
            <v>1467238888.8888888</v>
          </cell>
          <cell r="AN165">
            <v>0</v>
          </cell>
          <cell r="AP165">
            <v>0</v>
          </cell>
        </row>
        <row r="166">
          <cell r="B166">
            <v>40536</v>
          </cell>
          <cell r="E166">
            <v>40536</v>
          </cell>
          <cell r="G166" t="str">
            <v>CP</v>
          </cell>
          <cell r="H166" t="str">
            <v>A</v>
          </cell>
          <cell r="I166">
            <v>47000</v>
          </cell>
          <cell r="J166">
            <v>10000</v>
          </cell>
          <cell r="L166">
            <v>0.15</v>
          </cell>
          <cell r="Y166">
            <v>40626</v>
          </cell>
          <cell r="Z166">
            <v>500</v>
          </cell>
          <cell r="AA166">
            <v>100000</v>
          </cell>
          <cell r="AB166">
            <v>50000000</v>
          </cell>
          <cell r="AC166">
            <v>1875000</v>
          </cell>
          <cell r="AD166">
            <v>51875000</v>
          </cell>
          <cell r="AE166">
            <v>40626</v>
          </cell>
          <cell r="AF166">
            <v>910</v>
          </cell>
          <cell r="AG166">
            <v>100000</v>
          </cell>
          <cell r="AH166">
            <v>91000000</v>
          </cell>
          <cell r="AI166">
            <v>3412500</v>
          </cell>
          <cell r="AJ166">
            <v>94412500</v>
          </cell>
          <cell r="AK166">
            <v>40653</v>
          </cell>
          <cell r="AL166">
            <v>47000</v>
          </cell>
          <cell r="AM166">
            <v>7000</v>
          </cell>
          <cell r="AN166">
            <v>329000000</v>
          </cell>
          <cell r="AO166">
            <v>3775275</v>
          </cell>
          <cell r="AP166">
            <v>332775275</v>
          </cell>
        </row>
        <row r="167">
          <cell r="B167">
            <v>40535</v>
          </cell>
          <cell r="E167">
            <v>40535</v>
          </cell>
          <cell r="G167" t="str">
            <v>CP</v>
          </cell>
          <cell r="H167" t="str">
            <v>B</v>
          </cell>
          <cell r="I167">
            <v>150000</v>
          </cell>
          <cell r="J167">
            <v>6000</v>
          </cell>
          <cell r="L167">
            <v>0.14699999999999999</v>
          </cell>
          <cell r="Y167">
            <v>40738</v>
          </cell>
          <cell r="Z167">
            <v>150000</v>
          </cell>
          <cell r="AA167">
            <v>6000</v>
          </cell>
          <cell r="AB167">
            <v>900000000</v>
          </cell>
          <cell r="AC167">
            <v>9712500</v>
          </cell>
          <cell r="AD167">
            <v>909712500</v>
          </cell>
          <cell r="AH167">
            <v>0</v>
          </cell>
          <cell r="AJ167">
            <v>0</v>
          </cell>
          <cell r="AN167">
            <v>0</v>
          </cell>
          <cell r="AP167">
            <v>0</v>
          </cell>
        </row>
        <row r="168">
          <cell r="B168">
            <v>40537</v>
          </cell>
          <cell r="E168">
            <v>40537</v>
          </cell>
          <cell r="G168" t="str">
            <v>CP</v>
          </cell>
          <cell r="H168" t="str">
            <v>A</v>
          </cell>
          <cell r="I168">
            <v>30800</v>
          </cell>
          <cell r="J168">
            <v>10000</v>
          </cell>
          <cell r="L168">
            <v>0.15</v>
          </cell>
          <cell r="Y168">
            <v>40626</v>
          </cell>
          <cell r="Z168">
            <v>476</v>
          </cell>
          <cell r="AA168">
            <v>100000</v>
          </cell>
          <cell r="AB168">
            <v>47600000</v>
          </cell>
          <cell r="AC168">
            <v>1785000</v>
          </cell>
          <cell r="AD168">
            <v>49385000</v>
          </cell>
          <cell r="AE168">
            <v>40763</v>
          </cell>
          <cell r="AF168">
            <v>30800</v>
          </cell>
          <cell r="AH168">
            <v>260400000</v>
          </cell>
          <cell r="AI168">
            <v>1924067</v>
          </cell>
          <cell r="AJ168">
            <v>262324067</v>
          </cell>
          <cell r="AN168">
            <v>0</v>
          </cell>
          <cell r="AP168">
            <v>0</v>
          </cell>
        </row>
        <row r="169">
          <cell r="B169">
            <v>40539</v>
          </cell>
          <cell r="E169">
            <v>40539</v>
          </cell>
          <cell r="G169" t="str">
            <v>CP</v>
          </cell>
          <cell r="H169" t="str">
            <v>A</v>
          </cell>
          <cell r="I169">
            <v>43000</v>
          </cell>
          <cell r="J169">
            <v>10000</v>
          </cell>
          <cell r="L169">
            <v>0.15</v>
          </cell>
          <cell r="Y169">
            <v>40627</v>
          </cell>
          <cell r="Z169">
            <v>1290</v>
          </cell>
          <cell r="AA169">
            <v>100000</v>
          </cell>
          <cell r="AB169">
            <v>129000000</v>
          </cell>
          <cell r="AC169">
            <v>4730000</v>
          </cell>
          <cell r="AD169">
            <v>133730000</v>
          </cell>
          <cell r="AE169">
            <v>40766</v>
          </cell>
          <cell r="AF169">
            <v>43000</v>
          </cell>
          <cell r="AG169">
            <v>7000</v>
          </cell>
          <cell r="AH169">
            <v>301000000</v>
          </cell>
          <cell r="AI169">
            <v>2700639</v>
          </cell>
          <cell r="AJ169">
            <v>303700639</v>
          </cell>
          <cell r="AN169">
            <v>0</v>
          </cell>
          <cell r="AP169">
            <v>0</v>
          </cell>
        </row>
        <row r="170">
          <cell r="B170">
            <v>40540</v>
          </cell>
          <cell r="E170">
            <v>40540</v>
          </cell>
          <cell r="G170" t="str">
            <v>CP</v>
          </cell>
          <cell r="H170" t="str">
            <v>A</v>
          </cell>
          <cell r="I170">
            <v>250000</v>
          </cell>
          <cell r="J170">
            <v>10000</v>
          </cell>
          <cell r="L170">
            <v>0.15</v>
          </cell>
          <cell r="Y170">
            <v>40707</v>
          </cell>
          <cell r="Z170">
            <v>250000</v>
          </cell>
          <cell r="AA170">
            <v>10000</v>
          </cell>
          <cell r="AB170">
            <v>2500000000</v>
          </cell>
          <cell r="AC170">
            <v>102312500</v>
          </cell>
          <cell r="AD170">
            <v>2602312500</v>
          </cell>
          <cell r="AH170">
            <v>0</v>
          </cell>
          <cell r="AJ170">
            <v>0</v>
          </cell>
          <cell r="AN170">
            <v>0</v>
          </cell>
          <cell r="AP170">
            <v>0</v>
          </cell>
        </row>
        <row r="171">
          <cell r="B171">
            <v>40540</v>
          </cell>
          <cell r="E171">
            <v>40540</v>
          </cell>
          <cell r="G171" t="str">
            <v>CP</v>
          </cell>
          <cell r="H171" t="str">
            <v>A</v>
          </cell>
          <cell r="I171">
            <v>20000</v>
          </cell>
          <cell r="J171">
            <v>10000</v>
          </cell>
          <cell r="L171">
            <v>0.15</v>
          </cell>
          <cell r="Y171">
            <v>40707</v>
          </cell>
          <cell r="Z171">
            <v>20000</v>
          </cell>
          <cell r="AA171">
            <v>10000</v>
          </cell>
          <cell r="AB171">
            <v>200000000</v>
          </cell>
          <cell r="AC171">
            <v>8185000</v>
          </cell>
          <cell r="AD171">
            <v>208185000</v>
          </cell>
          <cell r="AH171">
            <v>0</v>
          </cell>
          <cell r="AJ171">
            <v>0</v>
          </cell>
          <cell r="AN171">
            <v>0</v>
          </cell>
          <cell r="AP171">
            <v>0</v>
          </cell>
        </row>
        <row r="172">
          <cell r="B172">
            <v>40540</v>
          </cell>
          <cell r="E172">
            <v>40540</v>
          </cell>
          <cell r="G172" t="str">
            <v>CP</v>
          </cell>
          <cell r="H172" t="str">
            <v>A</v>
          </cell>
          <cell r="I172">
            <v>18190</v>
          </cell>
          <cell r="J172">
            <v>10000</v>
          </cell>
          <cell r="L172">
            <v>0.15</v>
          </cell>
          <cell r="Y172">
            <v>40627</v>
          </cell>
          <cell r="Z172">
            <v>545.70000000000005</v>
          </cell>
          <cell r="AA172">
            <v>100000</v>
          </cell>
          <cell r="AB172">
            <v>54570000.000000007</v>
          </cell>
          <cell r="AC172">
            <v>1978162.5</v>
          </cell>
          <cell r="AD172">
            <v>56548162.500000007</v>
          </cell>
          <cell r="AE172">
            <v>40763</v>
          </cell>
          <cell r="AF172">
            <v>18190</v>
          </cell>
          <cell r="AG172">
            <v>7000</v>
          </cell>
          <cell r="AH172">
            <v>127330000</v>
          </cell>
          <cell r="AI172">
            <v>940827</v>
          </cell>
          <cell r="AJ172">
            <v>128270827</v>
          </cell>
          <cell r="AN172">
            <v>0</v>
          </cell>
          <cell r="AP172">
            <v>0</v>
          </cell>
        </row>
        <row r="173">
          <cell r="B173">
            <v>40540</v>
          </cell>
          <cell r="E173">
            <v>40540</v>
          </cell>
          <cell r="G173" t="str">
            <v>CP</v>
          </cell>
          <cell r="H173" t="str">
            <v>A</v>
          </cell>
          <cell r="I173">
            <v>70000</v>
          </cell>
          <cell r="J173">
            <v>10000</v>
          </cell>
          <cell r="L173">
            <v>0.14699999999999999</v>
          </cell>
          <cell r="Y173">
            <v>40759</v>
          </cell>
          <cell r="Z173">
            <v>70000</v>
          </cell>
          <cell r="AA173">
            <v>10000</v>
          </cell>
          <cell r="AB173">
            <v>700000000</v>
          </cell>
          <cell r="AC173">
            <v>13669444</v>
          </cell>
          <cell r="AD173">
            <v>713669444</v>
          </cell>
          <cell r="AH173">
            <v>0</v>
          </cell>
          <cell r="AJ173">
            <v>0</v>
          </cell>
          <cell r="AN173">
            <v>0</v>
          </cell>
          <cell r="AP173">
            <v>0</v>
          </cell>
        </row>
        <row r="174">
          <cell r="B174">
            <v>40541</v>
          </cell>
          <cell r="E174">
            <v>40541</v>
          </cell>
          <cell r="G174" t="str">
            <v>CP</v>
          </cell>
          <cell r="H174" t="str">
            <v>B</v>
          </cell>
          <cell r="I174">
            <v>1058612</v>
          </cell>
          <cell r="J174">
            <v>6000</v>
          </cell>
          <cell r="L174">
            <v>0.15</v>
          </cell>
          <cell r="Y174">
            <v>40875</v>
          </cell>
          <cell r="Z174">
            <v>1058612</v>
          </cell>
          <cell r="AA174">
            <v>6000</v>
          </cell>
          <cell r="AB174">
            <v>6351672000</v>
          </cell>
          <cell r="AC174">
            <v>107978424</v>
          </cell>
          <cell r="AD174">
            <v>6459650424</v>
          </cell>
          <cell r="AH174">
            <v>0</v>
          </cell>
          <cell r="AJ174">
            <v>0</v>
          </cell>
          <cell r="AN174">
            <v>0</v>
          </cell>
          <cell r="AP174">
            <v>0</v>
          </cell>
        </row>
        <row r="175">
          <cell r="B175">
            <v>40534</v>
          </cell>
          <cell r="E175">
            <v>40534</v>
          </cell>
          <cell r="G175" t="str">
            <v>CP</v>
          </cell>
          <cell r="H175" t="str">
            <v>B</v>
          </cell>
          <cell r="I175">
            <v>603500</v>
          </cell>
          <cell r="J175">
            <v>6000</v>
          </cell>
          <cell r="L175">
            <v>0.14699999999999999</v>
          </cell>
          <cell r="Y175">
            <v>40735</v>
          </cell>
          <cell r="Z175">
            <v>200000</v>
          </cell>
          <cell r="AA175">
            <v>6000</v>
          </cell>
          <cell r="AB175">
            <v>1200000000</v>
          </cell>
          <cell r="AC175">
            <v>11716667</v>
          </cell>
          <cell r="AD175">
            <v>1211716667</v>
          </cell>
          <cell r="AE175">
            <v>40766</v>
          </cell>
          <cell r="AF175">
            <v>403500</v>
          </cell>
          <cell r="AG175">
            <v>6000</v>
          </cell>
          <cell r="AH175">
            <v>2421000000</v>
          </cell>
          <cell r="AI175">
            <v>62206250</v>
          </cell>
          <cell r="AJ175">
            <v>2483206250</v>
          </cell>
          <cell r="AN175">
            <v>0</v>
          </cell>
          <cell r="AP175">
            <v>0</v>
          </cell>
        </row>
        <row r="176">
          <cell r="B176">
            <v>40534</v>
          </cell>
          <cell r="E176">
            <v>40534</v>
          </cell>
          <cell r="G176" t="str">
            <v>CP</v>
          </cell>
          <cell r="H176" t="str">
            <v>A</v>
          </cell>
          <cell r="I176">
            <v>85000</v>
          </cell>
          <cell r="J176">
            <v>10000</v>
          </cell>
          <cell r="L176">
            <v>0.14699999999999999</v>
          </cell>
          <cell r="Y176">
            <v>40766</v>
          </cell>
          <cell r="Z176">
            <v>85000</v>
          </cell>
          <cell r="AA176">
            <v>10000</v>
          </cell>
          <cell r="AB176">
            <v>850000000</v>
          </cell>
          <cell r="AC176">
            <v>21840278</v>
          </cell>
          <cell r="AD176">
            <v>871840278</v>
          </cell>
          <cell r="AH176">
            <v>0</v>
          </cell>
          <cell r="AJ176">
            <v>0</v>
          </cell>
          <cell r="AN176">
            <v>0</v>
          </cell>
          <cell r="AP176">
            <v>0</v>
          </cell>
        </row>
        <row r="177">
          <cell r="B177">
            <v>40534</v>
          </cell>
          <cell r="E177">
            <v>40534</v>
          </cell>
          <cell r="G177" t="str">
            <v>CP</v>
          </cell>
          <cell r="H177" t="str">
            <v>A</v>
          </cell>
          <cell r="I177">
            <v>250000</v>
          </cell>
          <cell r="J177">
            <v>10000</v>
          </cell>
          <cell r="L177">
            <v>0.14699999999999999</v>
          </cell>
          <cell r="Y177">
            <v>40638</v>
          </cell>
          <cell r="Z177">
            <v>50000</v>
          </cell>
          <cell r="AA177">
            <v>10000</v>
          </cell>
          <cell r="AB177">
            <v>500000000</v>
          </cell>
          <cell r="AC177">
            <v>2877778</v>
          </cell>
          <cell r="AD177">
            <v>502877778</v>
          </cell>
          <cell r="AE177">
            <v>40729</v>
          </cell>
          <cell r="AF177">
            <v>40000</v>
          </cell>
          <cell r="AG177">
            <v>10000</v>
          </cell>
          <cell r="AH177">
            <v>400000000</v>
          </cell>
          <cell r="AI177">
            <v>2672222</v>
          </cell>
          <cell r="AJ177">
            <v>402672222</v>
          </cell>
          <cell r="AK177">
            <v>40760</v>
          </cell>
          <cell r="AL177">
            <v>160000</v>
          </cell>
          <cell r="AM177">
            <v>10000</v>
          </cell>
          <cell r="AN177">
            <v>1600000000</v>
          </cell>
          <cell r="AO177">
            <v>36177778</v>
          </cell>
          <cell r="AP177">
            <v>1636177778</v>
          </cell>
        </row>
        <row r="178">
          <cell r="B178">
            <v>40535</v>
          </cell>
          <cell r="E178">
            <v>40536</v>
          </cell>
          <cell r="G178" t="str">
            <v>CP</v>
          </cell>
          <cell r="H178" t="str">
            <v>C</v>
          </cell>
          <cell r="I178">
            <v>13279000</v>
          </cell>
          <cell r="J178">
            <v>6000</v>
          </cell>
          <cell r="L178">
            <v>0.14699999999999999</v>
          </cell>
          <cell r="Y178">
            <v>40813</v>
          </cell>
          <cell r="Z178">
            <v>5560350</v>
          </cell>
          <cell r="AA178">
            <v>6000</v>
          </cell>
          <cell r="AB178">
            <v>33362100000</v>
          </cell>
          <cell r="AC178">
            <v>1628719188</v>
          </cell>
          <cell r="AD178">
            <v>34990819188</v>
          </cell>
          <cell r="AE178">
            <v>40851</v>
          </cell>
          <cell r="AF178">
            <v>1692617</v>
          </cell>
          <cell r="AG178">
            <v>6000</v>
          </cell>
          <cell r="AH178">
            <v>10155700000</v>
          </cell>
          <cell r="AI178">
            <v>187598347</v>
          </cell>
          <cell r="AJ178">
            <v>10343298347</v>
          </cell>
          <cell r="AN178">
            <v>0</v>
          </cell>
          <cell r="AP178">
            <v>0</v>
          </cell>
        </row>
        <row r="179">
          <cell r="B179">
            <v>40536</v>
          </cell>
          <cell r="E179">
            <v>40536</v>
          </cell>
          <cell r="G179" t="str">
            <v>CP</v>
          </cell>
          <cell r="H179" t="str">
            <v>C</v>
          </cell>
          <cell r="I179">
            <v>1550000</v>
          </cell>
          <cell r="J179">
            <v>6000</v>
          </cell>
          <cell r="L179">
            <v>0.14699999999999999</v>
          </cell>
          <cell r="Y179">
            <v>40813</v>
          </cell>
          <cell r="Z179">
            <v>1550000</v>
          </cell>
          <cell r="AA179">
            <v>6000</v>
          </cell>
          <cell r="AB179">
            <v>9300000000</v>
          </cell>
          <cell r="AC179">
            <v>454020833</v>
          </cell>
          <cell r="AD179">
            <v>9754020833</v>
          </cell>
          <cell r="AH179">
            <v>0</v>
          </cell>
          <cell r="AJ179">
            <v>0</v>
          </cell>
          <cell r="AN179">
            <v>0</v>
          </cell>
          <cell r="AP179">
            <v>0</v>
          </cell>
        </row>
        <row r="180">
          <cell r="B180">
            <v>40541</v>
          </cell>
          <cell r="E180">
            <v>40541</v>
          </cell>
          <cell r="G180" t="str">
            <v>CP</v>
          </cell>
          <cell r="H180" t="str">
            <v>C</v>
          </cell>
          <cell r="I180">
            <v>40000</v>
          </cell>
          <cell r="J180">
            <v>6000</v>
          </cell>
          <cell r="L180">
            <v>0.14699999999999999</v>
          </cell>
          <cell r="Y180">
            <v>40813</v>
          </cell>
          <cell r="Z180">
            <v>40000</v>
          </cell>
          <cell r="AA180">
            <v>6000</v>
          </cell>
          <cell r="AB180">
            <v>240000000</v>
          </cell>
          <cell r="AC180">
            <v>11100000</v>
          </cell>
          <cell r="AD180">
            <v>251100000</v>
          </cell>
          <cell r="AH180">
            <v>0</v>
          </cell>
          <cell r="AJ180">
            <v>0</v>
          </cell>
          <cell r="AN180">
            <v>0</v>
          </cell>
          <cell r="AP180">
            <v>0</v>
          </cell>
        </row>
        <row r="181">
          <cell r="B181">
            <v>40542</v>
          </cell>
          <cell r="E181">
            <v>40542</v>
          </cell>
          <cell r="G181" t="str">
            <v>CP</v>
          </cell>
          <cell r="H181" t="str">
            <v>B</v>
          </cell>
          <cell r="I181">
            <v>1100000</v>
          </cell>
          <cell r="J181">
            <v>9720</v>
          </cell>
          <cell r="L181">
            <v>0.14699999999999999</v>
          </cell>
          <cell r="Y181">
            <v>40872</v>
          </cell>
          <cell r="Z181">
            <v>1100000</v>
          </cell>
          <cell r="AA181">
            <v>9720</v>
          </cell>
          <cell r="AB181">
            <v>10692000000</v>
          </cell>
          <cell r="AC181">
            <v>291060000</v>
          </cell>
          <cell r="AD181">
            <v>10983060000</v>
          </cell>
          <cell r="AH181">
            <v>0</v>
          </cell>
          <cell r="AJ181">
            <v>0</v>
          </cell>
          <cell r="AN181">
            <v>0</v>
          </cell>
          <cell r="AP181">
            <v>0</v>
          </cell>
        </row>
        <row r="182">
          <cell r="B182">
            <v>40541</v>
          </cell>
          <cell r="E182">
            <v>40542</v>
          </cell>
          <cell r="G182" t="str">
            <v>CP</v>
          </cell>
          <cell r="H182" t="str">
            <v>B</v>
          </cell>
          <cell r="I182">
            <v>613400</v>
          </cell>
          <cell r="J182">
            <v>6000</v>
          </cell>
          <cell r="L182">
            <v>0.14699999999999999</v>
          </cell>
          <cell r="Y182">
            <v>40871</v>
          </cell>
          <cell r="Z182">
            <v>613400</v>
          </cell>
          <cell r="AA182">
            <v>6000</v>
          </cell>
          <cell r="AB182">
            <v>3680400000</v>
          </cell>
          <cell r="AC182">
            <v>98399583</v>
          </cell>
          <cell r="AD182">
            <v>3778799583</v>
          </cell>
          <cell r="AH182">
            <v>0</v>
          </cell>
          <cell r="AJ182">
            <v>0</v>
          </cell>
          <cell r="AN182">
            <v>0</v>
          </cell>
          <cell r="AP182">
            <v>0</v>
          </cell>
        </row>
        <row r="183">
          <cell r="B183">
            <v>40541</v>
          </cell>
          <cell r="E183">
            <v>40542</v>
          </cell>
          <cell r="G183" t="str">
            <v>CP</v>
          </cell>
          <cell r="H183" t="str">
            <v>A</v>
          </cell>
          <cell r="I183">
            <v>93190</v>
          </cell>
          <cell r="J183">
            <v>10000</v>
          </cell>
          <cell r="L183">
            <v>0.14699999999999999</v>
          </cell>
          <cell r="Y183">
            <v>40871</v>
          </cell>
          <cell r="Z183">
            <v>93190</v>
          </cell>
          <cell r="AA183">
            <v>10000</v>
          </cell>
          <cell r="AB183">
            <v>931900000</v>
          </cell>
          <cell r="AC183">
            <v>24915382</v>
          </cell>
          <cell r="AD183">
            <v>956815382</v>
          </cell>
          <cell r="AH183">
            <v>0</v>
          </cell>
          <cell r="AJ183">
            <v>0</v>
          </cell>
          <cell r="AN183">
            <v>0</v>
          </cell>
          <cell r="AP183">
            <v>0</v>
          </cell>
        </row>
        <row r="184">
          <cell r="B184">
            <v>40541</v>
          </cell>
          <cell r="E184">
            <v>40542</v>
          </cell>
          <cell r="G184" t="str">
            <v>CP</v>
          </cell>
          <cell r="H184" t="str">
            <v>A</v>
          </cell>
          <cell r="I184">
            <v>750740</v>
          </cell>
          <cell r="J184">
            <v>10000</v>
          </cell>
          <cell r="L184">
            <v>0.14699999999999999</v>
          </cell>
          <cell r="Y184">
            <v>40871</v>
          </cell>
          <cell r="Z184">
            <v>750740</v>
          </cell>
          <cell r="AA184">
            <v>10000</v>
          </cell>
          <cell r="AB184">
            <v>7507400000</v>
          </cell>
          <cell r="AC184">
            <v>200718681</v>
          </cell>
          <cell r="AD184">
            <v>7708118681</v>
          </cell>
          <cell r="AH184">
            <v>0</v>
          </cell>
          <cell r="AJ184">
            <v>0</v>
          </cell>
          <cell r="AN184">
            <v>0</v>
          </cell>
          <cell r="AP184">
            <v>0</v>
          </cell>
        </row>
        <row r="185">
          <cell r="B185">
            <v>40553</v>
          </cell>
          <cell r="E185">
            <v>40553</v>
          </cell>
          <cell r="G185" t="str">
            <v>CP</v>
          </cell>
          <cell r="H185" t="str">
            <v>C</v>
          </cell>
          <cell r="I185">
            <v>250000</v>
          </cell>
          <cell r="J185">
            <v>6000</v>
          </cell>
          <cell r="L185">
            <v>0.14699999999999999</v>
          </cell>
          <cell r="Y185">
            <v>40813</v>
          </cell>
          <cell r="Z185">
            <v>250000</v>
          </cell>
          <cell r="AA185">
            <v>6000</v>
          </cell>
          <cell r="AB185">
            <v>1500000000</v>
          </cell>
          <cell r="AC185">
            <v>13875000</v>
          </cell>
          <cell r="AD185">
            <v>1513875000</v>
          </cell>
          <cell r="AH185">
            <v>0</v>
          </cell>
          <cell r="AJ185">
            <v>0</v>
          </cell>
          <cell r="AN185">
            <v>0</v>
          </cell>
          <cell r="AP185">
            <v>0</v>
          </cell>
        </row>
        <row r="186">
          <cell r="B186">
            <v>40548</v>
          </cell>
          <cell r="E186">
            <v>40548</v>
          </cell>
          <cell r="G186" t="str">
            <v>TP</v>
          </cell>
          <cell r="H186" t="str">
            <v>-</v>
          </cell>
          <cell r="I186">
            <v>5000</v>
          </cell>
          <cell r="J186">
            <v>100000</v>
          </cell>
          <cell r="L186">
            <v>0.15</v>
          </cell>
          <cell r="Y186">
            <v>40618</v>
          </cell>
          <cell r="Z186">
            <v>5000</v>
          </cell>
          <cell r="AA186">
            <v>100000</v>
          </cell>
          <cell r="AB186">
            <v>500000000</v>
          </cell>
          <cell r="AC186">
            <v>14583333</v>
          </cell>
          <cell r="AD186">
            <v>514583333</v>
          </cell>
          <cell r="AH186">
            <v>0</v>
          </cell>
          <cell r="AJ186">
            <v>0</v>
          </cell>
          <cell r="AN186">
            <v>0</v>
          </cell>
          <cell r="AP186">
            <v>0</v>
          </cell>
        </row>
        <row r="187">
          <cell r="B187">
            <v>40549</v>
          </cell>
          <cell r="E187">
            <v>40550</v>
          </cell>
          <cell r="G187" t="str">
            <v>CP</v>
          </cell>
          <cell r="H187" t="str">
            <v>B</v>
          </cell>
          <cell r="I187">
            <v>5000</v>
          </cell>
          <cell r="J187">
            <v>6000</v>
          </cell>
          <cell r="L187">
            <v>0.15</v>
          </cell>
          <cell r="Y187">
            <v>40639</v>
          </cell>
          <cell r="Z187">
            <v>5000</v>
          </cell>
          <cell r="AA187">
            <v>6000</v>
          </cell>
          <cell r="AB187">
            <v>30000000</v>
          </cell>
          <cell r="AC187">
            <v>1112500</v>
          </cell>
          <cell r="AD187">
            <v>31112500</v>
          </cell>
          <cell r="AH187">
            <v>0</v>
          </cell>
          <cell r="AJ187">
            <v>0</v>
          </cell>
          <cell r="AN187">
            <v>0</v>
          </cell>
          <cell r="AP187">
            <v>0</v>
          </cell>
        </row>
        <row r="188">
          <cell r="B188">
            <v>40549</v>
          </cell>
          <cell r="E188">
            <v>40550</v>
          </cell>
          <cell r="G188" t="str">
            <v>CP</v>
          </cell>
          <cell r="H188" t="str">
            <v>A</v>
          </cell>
          <cell r="I188">
            <v>28500</v>
          </cell>
          <cell r="J188">
            <v>7000</v>
          </cell>
          <cell r="L188">
            <v>0.15</v>
          </cell>
          <cell r="Y188">
            <v>40627</v>
          </cell>
          <cell r="Z188">
            <v>35625</v>
          </cell>
          <cell r="AA188">
            <v>8000</v>
          </cell>
          <cell r="AB188">
            <v>28500000</v>
          </cell>
          <cell r="AC188">
            <v>914375</v>
          </cell>
          <cell r="AD188">
            <v>29414375</v>
          </cell>
          <cell r="AE188">
            <v>40658</v>
          </cell>
          <cell r="AF188">
            <v>12437.5</v>
          </cell>
          <cell r="AG188">
            <v>8000</v>
          </cell>
          <cell r="AH188">
            <v>99500000</v>
          </cell>
          <cell r="AI188">
            <v>1310912.5</v>
          </cell>
          <cell r="AJ188">
            <v>100810912.5</v>
          </cell>
          <cell r="AK188" t="str">
            <v>27/06/201107/07/2011</v>
          </cell>
          <cell r="AL188">
            <v>12500</v>
          </cell>
          <cell r="AM188">
            <v>8000</v>
          </cell>
          <cell r="AN188">
            <v>100000000</v>
          </cell>
          <cell r="AO188">
            <v>3536164</v>
          </cell>
          <cell r="AP188">
            <v>103536164</v>
          </cell>
        </row>
        <row r="189">
          <cell r="B189">
            <v>40549</v>
          </cell>
          <cell r="E189">
            <v>40549</v>
          </cell>
          <cell r="G189" t="str">
            <v>CP</v>
          </cell>
          <cell r="H189" t="str">
            <v>A</v>
          </cell>
          <cell r="I189">
            <v>5000</v>
          </cell>
          <cell r="J189">
            <v>7000</v>
          </cell>
          <cell r="L189">
            <v>0.15</v>
          </cell>
          <cell r="Y189">
            <v>40752</v>
          </cell>
          <cell r="Z189">
            <v>5000</v>
          </cell>
          <cell r="AA189">
            <v>7000</v>
          </cell>
          <cell r="AB189">
            <v>35000000</v>
          </cell>
          <cell r="AC189">
            <v>406389</v>
          </cell>
          <cell r="AD189">
            <v>35406389</v>
          </cell>
          <cell r="AH189">
            <v>0</v>
          </cell>
          <cell r="AJ189">
            <v>0</v>
          </cell>
          <cell r="AN189">
            <v>0</v>
          </cell>
          <cell r="AP189">
            <v>0</v>
          </cell>
        </row>
        <row r="190">
          <cell r="B190">
            <v>40549</v>
          </cell>
          <cell r="E190">
            <v>40549</v>
          </cell>
          <cell r="G190" t="str">
            <v>CP</v>
          </cell>
          <cell r="H190" t="str">
            <v>A</v>
          </cell>
          <cell r="I190">
            <v>5200</v>
          </cell>
          <cell r="J190">
            <v>7000</v>
          </cell>
          <cell r="L190">
            <v>0.15</v>
          </cell>
          <cell r="Y190">
            <v>40627</v>
          </cell>
          <cell r="Z190">
            <v>65</v>
          </cell>
          <cell r="AA190">
            <v>80000</v>
          </cell>
          <cell r="AB190">
            <v>5200000</v>
          </cell>
          <cell r="AC190">
            <v>169000</v>
          </cell>
          <cell r="AD190">
            <v>5369000</v>
          </cell>
          <cell r="AE190">
            <v>40752</v>
          </cell>
          <cell r="AF190">
            <v>5200</v>
          </cell>
          <cell r="AG190">
            <v>7000</v>
          </cell>
          <cell r="AH190">
            <v>36400000</v>
          </cell>
          <cell r="AI190">
            <v>57633</v>
          </cell>
          <cell r="AJ190">
            <v>36457633</v>
          </cell>
          <cell r="AN190">
            <v>0</v>
          </cell>
          <cell r="AP190">
            <v>0</v>
          </cell>
        </row>
        <row r="191">
          <cell r="B191">
            <v>40549</v>
          </cell>
          <cell r="E191">
            <v>40550</v>
          </cell>
          <cell r="G191" t="str">
            <v>CP</v>
          </cell>
          <cell r="H191" t="str">
            <v>B</v>
          </cell>
          <cell r="I191">
            <v>19200</v>
          </cell>
          <cell r="J191">
            <v>6000</v>
          </cell>
          <cell r="L191">
            <v>0.15</v>
          </cell>
          <cell r="Y191">
            <v>40619</v>
          </cell>
          <cell r="Z191">
            <v>19200</v>
          </cell>
          <cell r="AA191">
            <v>6000</v>
          </cell>
          <cell r="AB191">
            <v>115200000</v>
          </cell>
          <cell r="AC191">
            <v>3312000</v>
          </cell>
          <cell r="AD191">
            <v>118512000</v>
          </cell>
          <cell r="AH191">
            <v>0</v>
          </cell>
          <cell r="AJ191">
            <v>0</v>
          </cell>
          <cell r="AN191">
            <v>0</v>
          </cell>
          <cell r="AP191">
            <v>0</v>
          </cell>
        </row>
        <row r="192">
          <cell r="B192">
            <v>40549</v>
          </cell>
          <cell r="E192">
            <v>40549</v>
          </cell>
          <cell r="G192" t="str">
            <v>TP</v>
          </cell>
          <cell r="H192" t="str">
            <v>-</v>
          </cell>
          <cell r="I192">
            <v>1000</v>
          </cell>
          <cell r="J192">
            <v>100000</v>
          </cell>
          <cell r="L192">
            <v>0.15</v>
          </cell>
          <cell r="Y192">
            <v>40617</v>
          </cell>
          <cell r="Z192">
            <v>1000</v>
          </cell>
          <cell r="AA192">
            <v>100000</v>
          </cell>
          <cell r="AB192">
            <v>100000000</v>
          </cell>
          <cell r="AC192">
            <v>2833333</v>
          </cell>
          <cell r="AD192">
            <v>102833333</v>
          </cell>
          <cell r="AH192">
            <v>0</v>
          </cell>
          <cell r="AJ192">
            <v>0</v>
          </cell>
          <cell r="AN192">
            <v>0</v>
          </cell>
          <cell r="AP192">
            <v>0</v>
          </cell>
        </row>
        <row r="193">
          <cell r="B193">
            <v>40550</v>
          </cell>
          <cell r="E193">
            <v>40550</v>
          </cell>
          <cell r="G193" t="str">
            <v>CP</v>
          </cell>
          <cell r="H193" t="str">
            <v>A</v>
          </cell>
          <cell r="I193">
            <v>52632</v>
          </cell>
          <cell r="J193">
            <v>9500</v>
          </cell>
          <cell r="L193">
            <v>0.15</v>
          </cell>
          <cell r="Y193">
            <v>40773</v>
          </cell>
          <cell r="Z193">
            <v>52632</v>
          </cell>
          <cell r="AA193">
            <v>9500</v>
          </cell>
          <cell r="AB193">
            <v>500000000</v>
          </cell>
          <cell r="AC193">
            <v>13722222</v>
          </cell>
          <cell r="AD193">
            <v>513722222</v>
          </cell>
          <cell r="AH193">
            <v>0</v>
          </cell>
          <cell r="AJ193">
            <v>0</v>
          </cell>
          <cell r="AN193">
            <v>0</v>
          </cell>
          <cell r="AP193">
            <v>0</v>
          </cell>
        </row>
        <row r="194">
          <cell r="B194">
            <v>40555</v>
          </cell>
          <cell r="E194">
            <v>40555</v>
          </cell>
          <cell r="G194" t="str">
            <v>CP</v>
          </cell>
          <cell r="H194" t="str">
            <v>A</v>
          </cell>
          <cell r="I194">
            <v>178000</v>
          </cell>
          <cell r="J194">
            <v>10000</v>
          </cell>
          <cell r="L194">
            <v>0.14799999999999999</v>
          </cell>
          <cell r="Y194">
            <v>40627</v>
          </cell>
          <cell r="Z194">
            <v>5340</v>
          </cell>
          <cell r="AA194">
            <v>100000</v>
          </cell>
          <cell r="AB194">
            <v>534000000</v>
          </cell>
          <cell r="AC194">
            <v>15806400</v>
          </cell>
          <cell r="AD194">
            <v>549806400</v>
          </cell>
          <cell r="AE194">
            <v>40760</v>
          </cell>
          <cell r="AF194">
            <v>178000</v>
          </cell>
          <cell r="AG194">
            <v>7000</v>
          </cell>
          <cell r="AH194">
            <v>1246000000</v>
          </cell>
          <cell r="AI194">
            <v>7233722</v>
          </cell>
          <cell r="AJ194">
            <v>1253233722</v>
          </cell>
          <cell r="AP194">
            <v>0</v>
          </cell>
        </row>
        <row r="195">
          <cell r="B195">
            <v>40557</v>
          </cell>
          <cell r="E195">
            <v>40557</v>
          </cell>
          <cell r="G195" t="str">
            <v>CP</v>
          </cell>
          <cell r="H195" t="str">
            <v>A</v>
          </cell>
          <cell r="I195">
            <v>10000</v>
          </cell>
          <cell r="J195">
            <v>7000</v>
          </cell>
          <cell r="L195">
            <v>0.15</v>
          </cell>
          <cell r="Y195">
            <v>40627</v>
          </cell>
          <cell r="Z195">
            <v>300</v>
          </cell>
          <cell r="AA195">
            <v>100000</v>
          </cell>
          <cell r="AB195">
            <v>30000000</v>
          </cell>
          <cell r="AC195">
            <v>875000</v>
          </cell>
          <cell r="AD195">
            <v>30875000</v>
          </cell>
          <cell r="AE195">
            <v>40777</v>
          </cell>
          <cell r="AF195">
            <v>10000</v>
          </cell>
          <cell r="AG195">
            <v>7000</v>
          </cell>
          <cell r="AH195">
            <v>70000000</v>
          </cell>
          <cell r="AI195">
            <v>1034444</v>
          </cell>
          <cell r="AJ195">
            <v>71034444</v>
          </cell>
          <cell r="AN195">
            <v>0</v>
          </cell>
          <cell r="AP195">
            <v>0</v>
          </cell>
        </row>
        <row r="196">
          <cell r="B196">
            <v>40561</v>
          </cell>
          <cell r="E196">
            <v>40561</v>
          </cell>
          <cell r="G196" t="str">
            <v>CP</v>
          </cell>
          <cell r="H196" t="str">
            <v>B</v>
          </cell>
          <cell r="I196">
            <v>115000</v>
          </cell>
          <cell r="J196">
            <v>6000</v>
          </cell>
          <cell r="L196">
            <v>0.15</v>
          </cell>
          <cell r="Y196">
            <v>40822</v>
          </cell>
          <cell r="Z196">
            <v>115000</v>
          </cell>
          <cell r="AA196">
            <v>6000</v>
          </cell>
          <cell r="AB196">
            <v>690000000</v>
          </cell>
          <cell r="AC196">
            <v>29133333</v>
          </cell>
          <cell r="AD196">
            <v>719133333</v>
          </cell>
          <cell r="AJ196">
            <v>0</v>
          </cell>
          <cell r="AP196">
            <v>0</v>
          </cell>
        </row>
        <row r="197">
          <cell r="B197">
            <v>40563</v>
          </cell>
          <cell r="E197">
            <v>40563</v>
          </cell>
          <cell r="G197" t="str">
            <v>CP</v>
          </cell>
          <cell r="H197" t="str">
            <v>A</v>
          </cell>
          <cell r="I197">
            <v>86000</v>
          </cell>
          <cell r="J197">
            <v>7000</v>
          </cell>
          <cell r="L197">
            <v>0.15</v>
          </cell>
          <cell r="Y197">
            <v>40773</v>
          </cell>
          <cell r="Z197">
            <v>86000</v>
          </cell>
          <cell r="AA197">
            <v>7000</v>
          </cell>
          <cell r="AB197">
            <v>602000000</v>
          </cell>
          <cell r="AC197">
            <v>9213944</v>
          </cell>
          <cell r="AD197">
            <v>611213944</v>
          </cell>
          <cell r="AH197">
            <v>0</v>
          </cell>
          <cell r="AJ197">
            <v>0</v>
          </cell>
          <cell r="AN197">
            <v>0</v>
          </cell>
          <cell r="AP197">
            <v>0</v>
          </cell>
        </row>
        <row r="198">
          <cell r="B198">
            <v>40563</v>
          </cell>
          <cell r="E198">
            <v>40563</v>
          </cell>
          <cell r="G198" t="str">
            <v>CP</v>
          </cell>
          <cell r="H198" t="str">
            <v>A</v>
          </cell>
          <cell r="I198">
            <v>130000</v>
          </cell>
          <cell r="J198">
            <v>7000</v>
          </cell>
          <cell r="L198">
            <v>0.14699999999999999</v>
          </cell>
          <cell r="Y198">
            <v>40729</v>
          </cell>
          <cell r="Z198">
            <v>130000</v>
          </cell>
          <cell r="AA198">
            <v>7000</v>
          </cell>
          <cell r="AB198">
            <v>910000000</v>
          </cell>
          <cell r="AC198">
            <v>3741111</v>
          </cell>
          <cell r="AD198">
            <v>913741111</v>
          </cell>
          <cell r="AJ198">
            <v>0</v>
          </cell>
          <cell r="AP198">
            <v>0</v>
          </cell>
        </row>
        <row r="199">
          <cell r="B199">
            <v>40563</v>
          </cell>
          <cell r="E199">
            <v>40563</v>
          </cell>
          <cell r="G199" t="str">
            <v>CP</v>
          </cell>
          <cell r="H199" t="str">
            <v>A</v>
          </cell>
          <cell r="I199">
            <v>100800</v>
          </cell>
          <cell r="J199">
            <v>7000</v>
          </cell>
          <cell r="L199">
            <v>0.15</v>
          </cell>
          <cell r="Y199">
            <v>40680</v>
          </cell>
          <cell r="Z199">
            <v>100800</v>
          </cell>
          <cell r="AA199">
            <v>7000</v>
          </cell>
          <cell r="AB199">
            <v>705600000</v>
          </cell>
          <cell r="AC199">
            <v>8192800</v>
          </cell>
          <cell r="AD199">
            <v>713792800</v>
          </cell>
          <cell r="AH199">
            <v>0</v>
          </cell>
          <cell r="AJ199">
            <v>0</v>
          </cell>
          <cell r="AN199">
            <v>0</v>
          </cell>
          <cell r="AP199">
            <v>0</v>
          </cell>
        </row>
        <row r="200">
          <cell r="B200">
            <v>40563</v>
          </cell>
          <cell r="E200">
            <v>40563</v>
          </cell>
          <cell r="G200" t="str">
            <v>CP</v>
          </cell>
          <cell r="H200" t="str">
            <v>A</v>
          </cell>
          <cell r="I200">
            <v>10000</v>
          </cell>
          <cell r="J200">
            <v>7000</v>
          </cell>
          <cell r="L200">
            <v>0.15</v>
          </cell>
          <cell r="Y200">
            <v>40773</v>
          </cell>
          <cell r="Z200">
            <v>10000</v>
          </cell>
          <cell r="AA200">
            <v>7000</v>
          </cell>
          <cell r="AB200">
            <v>70000000</v>
          </cell>
          <cell r="AC200">
            <v>1071388.888888889</v>
          </cell>
          <cell r="AD200">
            <v>71071388.888888896</v>
          </cell>
          <cell r="AJ200">
            <v>0</v>
          </cell>
          <cell r="AP200">
            <v>0</v>
          </cell>
        </row>
        <row r="201">
          <cell r="B201">
            <v>40567</v>
          </cell>
          <cell r="E201">
            <v>40567</v>
          </cell>
          <cell r="G201" t="str">
            <v>CP</v>
          </cell>
          <cell r="H201" t="str">
            <v>A</v>
          </cell>
          <cell r="I201">
            <v>15000</v>
          </cell>
          <cell r="J201">
            <v>10000</v>
          </cell>
          <cell r="L201">
            <v>0.15</v>
          </cell>
          <cell r="Y201">
            <v>40707</v>
          </cell>
          <cell r="Z201">
            <v>15000</v>
          </cell>
          <cell r="AA201">
            <v>10000</v>
          </cell>
          <cell r="AB201">
            <v>150000000</v>
          </cell>
          <cell r="AC201">
            <v>701250</v>
          </cell>
          <cell r="AD201">
            <v>150701250</v>
          </cell>
          <cell r="AH201">
            <v>0</v>
          </cell>
          <cell r="AJ201">
            <v>0</v>
          </cell>
          <cell r="AN201">
            <v>0</v>
          </cell>
          <cell r="AP201">
            <v>0</v>
          </cell>
        </row>
        <row r="202">
          <cell r="B202">
            <v>40567</v>
          </cell>
          <cell r="E202">
            <v>40567</v>
          </cell>
          <cell r="G202" t="str">
            <v>CP</v>
          </cell>
          <cell r="H202" t="str">
            <v>A</v>
          </cell>
          <cell r="I202">
            <v>500000</v>
          </cell>
          <cell r="J202">
            <v>7000</v>
          </cell>
          <cell r="L202">
            <v>0.15</v>
          </cell>
          <cell r="Y202">
            <v>40875</v>
          </cell>
          <cell r="Z202">
            <v>500000</v>
          </cell>
          <cell r="AA202">
            <v>7000</v>
          </cell>
          <cell r="AB202">
            <v>3500000000</v>
          </cell>
          <cell r="AC202">
            <v>59500000</v>
          </cell>
          <cell r="AD202">
            <v>3559500000</v>
          </cell>
          <cell r="AJ202">
            <v>0</v>
          </cell>
          <cell r="AP202">
            <v>0</v>
          </cell>
        </row>
        <row r="203">
          <cell r="B203">
            <v>40567</v>
          </cell>
          <cell r="E203">
            <v>40567</v>
          </cell>
          <cell r="G203" t="str">
            <v>CP</v>
          </cell>
          <cell r="H203" t="str">
            <v>A</v>
          </cell>
          <cell r="I203">
            <v>110000</v>
          </cell>
          <cell r="J203">
            <v>10000</v>
          </cell>
          <cell r="L203">
            <v>0.15</v>
          </cell>
          <cell r="Y203">
            <v>40875</v>
          </cell>
          <cell r="Z203">
            <v>110000</v>
          </cell>
          <cell r="AA203">
            <v>10000</v>
          </cell>
          <cell r="AB203">
            <v>1100000000</v>
          </cell>
          <cell r="AC203">
            <v>19250000</v>
          </cell>
          <cell r="AD203">
            <v>1119250000</v>
          </cell>
          <cell r="AH203">
            <v>0</v>
          </cell>
          <cell r="AJ203">
            <v>0</v>
          </cell>
          <cell r="AN203">
            <v>0</v>
          </cell>
          <cell r="AP203">
            <v>0</v>
          </cell>
        </row>
        <row r="204">
          <cell r="B204">
            <v>40569</v>
          </cell>
          <cell r="E204">
            <v>40569</v>
          </cell>
          <cell r="G204" t="str">
            <v>CP</v>
          </cell>
          <cell r="H204" t="str">
            <v>C</v>
          </cell>
          <cell r="I204">
            <v>400000</v>
          </cell>
          <cell r="J204">
            <v>6000</v>
          </cell>
          <cell r="L204">
            <v>0.14699999999999999</v>
          </cell>
          <cell r="Y204">
            <v>40703</v>
          </cell>
          <cell r="Z204">
            <v>400000</v>
          </cell>
          <cell r="AA204">
            <v>6000</v>
          </cell>
          <cell r="AB204">
            <v>2400000000</v>
          </cell>
          <cell r="AC204">
            <v>44000000</v>
          </cell>
          <cell r="AD204">
            <v>2444000000</v>
          </cell>
          <cell r="AJ204">
            <v>0</v>
          </cell>
          <cell r="AP204">
            <v>0</v>
          </cell>
        </row>
        <row r="205">
          <cell r="B205">
            <v>40570</v>
          </cell>
          <cell r="E205">
            <v>40570</v>
          </cell>
          <cell r="G205" t="str">
            <v>CP</v>
          </cell>
          <cell r="H205" t="str">
            <v>A</v>
          </cell>
          <cell r="I205">
            <v>4000</v>
          </cell>
          <cell r="J205">
            <v>7000</v>
          </cell>
          <cell r="L205">
            <v>0.15</v>
          </cell>
          <cell r="Y205">
            <v>40660</v>
          </cell>
          <cell r="Z205">
            <v>1200</v>
          </cell>
          <cell r="AA205">
            <v>10000</v>
          </cell>
          <cell r="AB205">
            <v>12000000</v>
          </cell>
          <cell r="AC205">
            <v>450000</v>
          </cell>
          <cell r="AD205">
            <v>12450000</v>
          </cell>
          <cell r="AE205">
            <v>40763</v>
          </cell>
          <cell r="AF205">
            <v>2800</v>
          </cell>
          <cell r="AG205">
            <v>10000</v>
          </cell>
          <cell r="AH205">
            <v>28000000</v>
          </cell>
          <cell r="AI205">
            <v>177333</v>
          </cell>
          <cell r="AJ205">
            <v>28177333</v>
          </cell>
          <cell r="AN205">
            <v>0</v>
          </cell>
          <cell r="AP205">
            <v>0</v>
          </cell>
        </row>
        <row r="206">
          <cell r="B206">
            <v>40570</v>
          </cell>
          <cell r="E206">
            <v>40570</v>
          </cell>
          <cell r="G206" t="str">
            <v>CP</v>
          </cell>
          <cell r="H206" t="str">
            <v>A</v>
          </cell>
          <cell r="I206">
            <v>10000</v>
          </cell>
          <cell r="J206">
            <v>7000</v>
          </cell>
          <cell r="L206">
            <v>0.15</v>
          </cell>
          <cell r="Y206">
            <v>40627</v>
          </cell>
          <cell r="Z206">
            <v>300</v>
          </cell>
          <cell r="AA206">
            <v>100000</v>
          </cell>
          <cell r="AB206">
            <v>30000000</v>
          </cell>
          <cell r="AC206">
            <v>712500</v>
          </cell>
          <cell r="AD206">
            <v>30712500</v>
          </cell>
          <cell r="AE206">
            <v>40763</v>
          </cell>
          <cell r="AF206">
            <v>10000</v>
          </cell>
          <cell r="AG206">
            <v>7000</v>
          </cell>
          <cell r="AH206">
            <v>70000000</v>
          </cell>
          <cell r="AI206">
            <v>517222</v>
          </cell>
          <cell r="AJ206">
            <v>70517222</v>
          </cell>
          <cell r="AP206">
            <v>0</v>
          </cell>
        </row>
        <row r="207">
          <cell r="B207">
            <v>40571</v>
          </cell>
          <cell r="E207">
            <v>40571</v>
          </cell>
          <cell r="G207" t="str">
            <v>CP</v>
          </cell>
          <cell r="H207" t="str">
            <v>A</v>
          </cell>
          <cell r="I207">
            <v>21053</v>
          </cell>
          <cell r="J207">
            <v>9500</v>
          </cell>
          <cell r="L207">
            <v>0.15</v>
          </cell>
          <cell r="Y207">
            <v>40746</v>
          </cell>
          <cell r="Z207">
            <v>21053</v>
          </cell>
          <cell r="AA207">
            <v>9500</v>
          </cell>
          <cell r="AB207">
            <v>200000000</v>
          </cell>
          <cell r="AC207">
            <v>8972222.222222222</v>
          </cell>
          <cell r="AD207">
            <v>208972222.22222221</v>
          </cell>
          <cell r="AH207">
            <v>0</v>
          </cell>
          <cell r="AJ207">
            <v>0</v>
          </cell>
          <cell r="AN207">
            <v>0</v>
          </cell>
          <cell r="AP207">
            <v>0</v>
          </cell>
        </row>
        <row r="208">
          <cell r="B208">
            <v>40571</v>
          </cell>
          <cell r="E208">
            <v>40571</v>
          </cell>
          <cell r="G208" t="str">
            <v>TP</v>
          </cell>
          <cell r="H208" t="str">
            <v>-</v>
          </cell>
          <cell r="I208">
            <v>2000</v>
          </cell>
          <cell r="J208">
            <v>70000</v>
          </cell>
          <cell r="L208">
            <v>0.15</v>
          </cell>
          <cell r="Y208">
            <v>40604</v>
          </cell>
          <cell r="Z208">
            <v>2000</v>
          </cell>
          <cell r="AA208">
            <v>70000</v>
          </cell>
          <cell r="AB208">
            <v>140000000</v>
          </cell>
          <cell r="AC208">
            <v>1925000</v>
          </cell>
          <cell r="AD208">
            <v>141925000</v>
          </cell>
          <cell r="AJ208">
            <v>0</v>
          </cell>
          <cell r="AP208">
            <v>0</v>
          </cell>
        </row>
        <row r="209">
          <cell r="B209">
            <v>40571</v>
          </cell>
          <cell r="E209">
            <v>40571</v>
          </cell>
          <cell r="G209" t="str">
            <v>CP</v>
          </cell>
          <cell r="H209" t="str">
            <v>A</v>
          </cell>
          <cell r="I209">
            <v>57280</v>
          </cell>
          <cell r="J209">
            <v>10000</v>
          </cell>
          <cell r="L209">
            <v>0.15</v>
          </cell>
          <cell r="Y209">
            <v>40655</v>
          </cell>
          <cell r="Z209">
            <v>57280</v>
          </cell>
          <cell r="AA209">
            <v>10000</v>
          </cell>
          <cell r="AB209">
            <v>572800000</v>
          </cell>
          <cell r="AC209">
            <v>6816320</v>
          </cell>
          <cell r="AD209">
            <v>579616320</v>
          </cell>
          <cell r="AH209">
            <v>0</v>
          </cell>
          <cell r="AJ209">
            <v>0</v>
          </cell>
          <cell r="AN209">
            <v>0</v>
          </cell>
          <cell r="AP209">
            <v>0</v>
          </cell>
        </row>
        <row r="210">
          <cell r="B210">
            <v>40571</v>
          </cell>
          <cell r="E210">
            <v>40571</v>
          </cell>
          <cell r="G210" t="str">
            <v>CP</v>
          </cell>
          <cell r="H210" t="str">
            <v>A</v>
          </cell>
          <cell r="I210">
            <v>1000000</v>
          </cell>
          <cell r="J210">
            <v>10000</v>
          </cell>
          <cell r="L210">
            <v>0.15</v>
          </cell>
          <cell r="Y210">
            <v>40707</v>
          </cell>
          <cell r="Z210">
            <v>1000000</v>
          </cell>
          <cell r="AA210">
            <v>10000</v>
          </cell>
          <cell r="AB210">
            <v>10000000000</v>
          </cell>
          <cell r="AC210">
            <v>46750000</v>
          </cell>
          <cell r="AD210">
            <v>10046750000</v>
          </cell>
          <cell r="AH210">
            <v>0</v>
          </cell>
          <cell r="AJ210">
            <v>0</v>
          </cell>
          <cell r="AP210">
            <v>0</v>
          </cell>
        </row>
        <row r="211">
          <cell r="B211">
            <v>40571</v>
          </cell>
          <cell r="E211">
            <v>40571</v>
          </cell>
          <cell r="G211" t="str">
            <v>CP</v>
          </cell>
          <cell r="H211" t="str">
            <v>A</v>
          </cell>
          <cell r="I211">
            <v>200000</v>
          </cell>
          <cell r="J211">
            <v>7000</v>
          </cell>
          <cell r="L211">
            <v>0.15</v>
          </cell>
          <cell r="Y211">
            <v>40875</v>
          </cell>
          <cell r="Z211">
            <v>200000</v>
          </cell>
          <cell r="AA211">
            <v>7000</v>
          </cell>
          <cell r="AB211">
            <v>1400000000</v>
          </cell>
          <cell r="AC211">
            <v>23800000</v>
          </cell>
          <cell r="AD211">
            <v>1423800000</v>
          </cell>
          <cell r="AH211">
            <v>0</v>
          </cell>
          <cell r="AJ211">
            <v>0</v>
          </cell>
          <cell r="AN211">
            <v>0</v>
          </cell>
          <cell r="AP211">
            <v>0</v>
          </cell>
        </row>
        <row r="212">
          <cell r="B212">
            <v>40571</v>
          </cell>
          <cell r="E212">
            <v>40571</v>
          </cell>
          <cell r="G212" t="str">
            <v>CP</v>
          </cell>
          <cell r="H212" t="str">
            <v>A</v>
          </cell>
          <cell r="I212">
            <v>450000</v>
          </cell>
          <cell r="J212">
            <v>10000</v>
          </cell>
          <cell r="L212">
            <v>0.14699999999999999</v>
          </cell>
          <cell r="Y212">
            <v>40759</v>
          </cell>
          <cell r="Z212">
            <v>450000</v>
          </cell>
          <cell r="AA212">
            <v>10000</v>
          </cell>
          <cell r="AB212">
            <v>4500000000</v>
          </cell>
          <cell r="AC212">
            <v>87875000</v>
          </cell>
          <cell r="AD212">
            <v>4587875000</v>
          </cell>
          <cell r="AH212">
            <v>0</v>
          </cell>
          <cell r="AJ212">
            <v>0</v>
          </cell>
          <cell r="AN212">
            <v>0</v>
          </cell>
          <cell r="AP212">
            <v>0</v>
          </cell>
        </row>
        <row r="213">
          <cell r="B213">
            <v>40571</v>
          </cell>
          <cell r="E213">
            <v>40571</v>
          </cell>
          <cell r="G213" t="str">
            <v>CP</v>
          </cell>
          <cell r="H213" t="str">
            <v>A</v>
          </cell>
          <cell r="I213">
            <v>65000</v>
          </cell>
          <cell r="J213">
            <v>7000</v>
          </cell>
          <cell r="L213">
            <v>0.15</v>
          </cell>
          <cell r="Y213">
            <v>40627</v>
          </cell>
          <cell r="Z213">
            <v>150</v>
          </cell>
          <cell r="AA213">
            <v>100000</v>
          </cell>
          <cell r="AB213">
            <v>15000000</v>
          </cell>
          <cell r="AC213">
            <v>350000</v>
          </cell>
          <cell r="AD213">
            <v>15350000</v>
          </cell>
          <cell r="AE213">
            <v>40634</v>
          </cell>
          <cell r="AF213">
            <v>600</v>
          </cell>
          <cell r="AG213">
            <v>100000</v>
          </cell>
          <cell r="AH213">
            <v>60000000</v>
          </cell>
          <cell r="AJ213">
            <v>60000000</v>
          </cell>
          <cell r="AK213" t="str">
            <v>02/04/201104/08/2011</v>
          </cell>
          <cell r="AN213">
            <v>575000000</v>
          </cell>
          <cell r="AO213">
            <v>2401389</v>
          </cell>
          <cell r="AP213">
            <v>577401389</v>
          </cell>
        </row>
        <row r="214">
          <cell r="B214">
            <v>40571</v>
          </cell>
          <cell r="E214">
            <v>40571</v>
          </cell>
          <cell r="G214" t="str">
            <v>CP</v>
          </cell>
          <cell r="H214" t="str">
            <v>A</v>
          </cell>
          <cell r="I214">
            <v>13684</v>
          </cell>
          <cell r="J214">
            <v>9500</v>
          </cell>
          <cell r="L214">
            <v>0.15</v>
          </cell>
          <cell r="Y214">
            <v>40746</v>
          </cell>
          <cell r="Z214">
            <v>13684</v>
          </cell>
          <cell r="AA214">
            <v>9500</v>
          </cell>
          <cell r="AB214">
            <v>130000000</v>
          </cell>
          <cell r="AC214">
            <v>5831944.444444444</v>
          </cell>
          <cell r="AD214">
            <v>135831944.44444445</v>
          </cell>
          <cell r="AH214">
            <v>0</v>
          </cell>
          <cell r="AJ214">
            <v>0</v>
          </cell>
          <cell r="AN214">
            <v>0</v>
          </cell>
          <cell r="AP214">
            <v>0</v>
          </cell>
        </row>
        <row r="215">
          <cell r="B215">
            <v>40571</v>
          </cell>
          <cell r="E215">
            <v>40571</v>
          </cell>
          <cell r="G215" t="str">
            <v>CP</v>
          </cell>
          <cell r="H215" t="str">
            <v>A</v>
          </cell>
          <cell r="I215">
            <v>12632</v>
          </cell>
          <cell r="J215">
            <v>9500</v>
          </cell>
          <cell r="L215">
            <v>0.15</v>
          </cell>
          <cell r="Y215">
            <v>40746</v>
          </cell>
          <cell r="Z215">
            <v>12632</v>
          </cell>
          <cell r="AA215">
            <v>9500</v>
          </cell>
          <cell r="AB215">
            <v>120000000</v>
          </cell>
          <cell r="AC215">
            <v>5383333.333333333</v>
          </cell>
          <cell r="AD215">
            <v>125383333.33333333</v>
          </cell>
          <cell r="AH215">
            <v>0</v>
          </cell>
          <cell r="AJ215">
            <v>0</v>
          </cell>
          <cell r="AN215">
            <v>0</v>
          </cell>
          <cell r="AP215">
            <v>0</v>
          </cell>
        </row>
        <row r="216">
          <cell r="B216">
            <v>40572</v>
          </cell>
          <cell r="E216">
            <v>40572</v>
          </cell>
          <cell r="G216" t="str">
            <v>CP</v>
          </cell>
          <cell r="H216" t="str">
            <v>A</v>
          </cell>
          <cell r="I216">
            <v>50000</v>
          </cell>
          <cell r="J216">
            <v>10000</v>
          </cell>
          <cell r="L216">
            <v>0.14699999999999999</v>
          </cell>
          <cell r="Y216">
            <v>40759</v>
          </cell>
          <cell r="Z216">
            <v>50000</v>
          </cell>
          <cell r="AA216">
            <v>10000</v>
          </cell>
          <cell r="AB216">
            <v>500000000</v>
          </cell>
          <cell r="AC216">
            <v>9763889</v>
          </cell>
          <cell r="AD216">
            <v>509763889</v>
          </cell>
          <cell r="AH216">
            <v>0</v>
          </cell>
          <cell r="AJ216">
            <v>0</v>
          </cell>
          <cell r="AN216">
            <v>0</v>
          </cell>
          <cell r="AP216">
            <v>0</v>
          </cell>
        </row>
        <row r="217">
          <cell r="B217">
            <v>40602</v>
          </cell>
          <cell r="E217">
            <v>40602</v>
          </cell>
          <cell r="G217" t="str">
            <v>CP</v>
          </cell>
          <cell r="H217" t="str">
            <v>C</v>
          </cell>
          <cell r="I217">
            <v>2200000</v>
          </cell>
          <cell r="J217">
            <v>6000</v>
          </cell>
          <cell r="L217">
            <v>0.15</v>
          </cell>
          <cell r="Y217">
            <v>40819</v>
          </cell>
          <cell r="Z217">
            <v>1766667</v>
          </cell>
          <cell r="AA217">
            <v>6000</v>
          </cell>
          <cell r="AB217">
            <v>10600000000</v>
          </cell>
          <cell r="AC217">
            <v>190652778</v>
          </cell>
          <cell r="AD217">
            <v>10790652778</v>
          </cell>
          <cell r="AE217">
            <v>40821</v>
          </cell>
          <cell r="AF217">
            <v>433333</v>
          </cell>
          <cell r="AG217">
            <v>6000</v>
          </cell>
          <cell r="AH217">
            <v>2600000000</v>
          </cell>
          <cell r="AI217">
            <v>49436111</v>
          </cell>
          <cell r="AJ217">
            <v>2649436111</v>
          </cell>
          <cell r="AN217">
            <v>0</v>
          </cell>
          <cell r="AP217">
            <v>0</v>
          </cell>
        </row>
        <row r="218">
          <cell r="B218">
            <v>40619</v>
          </cell>
          <cell r="E218">
            <v>40619</v>
          </cell>
          <cell r="G218" t="str">
            <v>CP</v>
          </cell>
          <cell r="H218" t="str">
            <v>A</v>
          </cell>
          <cell r="I218">
            <v>22500000</v>
          </cell>
          <cell r="J218">
            <v>9500</v>
          </cell>
          <cell r="L218">
            <v>0.14799999999999999</v>
          </cell>
          <cell r="Y218">
            <v>40631</v>
          </cell>
          <cell r="Z218">
            <v>500000</v>
          </cell>
          <cell r="AA218">
            <v>100000</v>
          </cell>
          <cell r="AB218">
            <v>50000000000</v>
          </cell>
          <cell r="AC218">
            <v>246666667</v>
          </cell>
          <cell r="AD218">
            <v>50246666667</v>
          </cell>
          <cell r="AE218">
            <v>40672</v>
          </cell>
          <cell r="AF218">
            <v>22500000</v>
          </cell>
          <cell r="AG218">
            <v>500</v>
          </cell>
          <cell r="AH218">
            <v>11250000000</v>
          </cell>
          <cell r="AI218">
            <v>245125000</v>
          </cell>
          <cell r="AJ218">
            <v>11495125000</v>
          </cell>
          <cell r="AK218">
            <v>40749</v>
          </cell>
          <cell r="AL218">
            <v>22500000</v>
          </cell>
          <cell r="AM218">
            <v>9500</v>
          </cell>
          <cell r="AN218">
            <v>213750000000</v>
          </cell>
          <cell r="AO218">
            <v>2855937500</v>
          </cell>
          <cell r="AP218">
            <v>216605937500</v>
          </cell>
        </row>
        <row r="219">
          <cell r="B219">
            <v>40651</v>
          </cell>
          <cell r="E219">
            <v>40651</v>
          </cell>
          <cell r="G219" t="str">
            <v>CP</v>
          </cell>
          <cell r="H219" t="str">
            <v>C</v>
          </cell>
          <cell r="I219">
            <v>170000</v>
          </cell>
          <cell r="J219">
            <v>6000</v>
          </cell>
          <cell r="L219">
            <v>0.185</v>
          </cell>
          <cell r="Y219">
            <v>40703</v>
          </cell>
          <cell r="Z219">
            <v>170000</v>
          </cell>
          <cell r="AA219">
            <v>6000</v>
          </cell>
          <cell r="AB219">
            <v>1020000000</v>
          </cell>
          <cell r="AC219">
            <v>27256667</v>
          </cell>
          <cell r="AD219">
            <v>1047256667</v>
          </cell>
          <cell r="AH219">
            <v>0</v>
          </cell>
          <cell r="AJ219">
            <v>0</v>
          </cell>
          <cell r="AN219">
            <v>0</v>
          </cell>
          <cell r="AP219">
            <v>0</v>
          </cell>
        </row>
        <row r="220">
          <cell r="B220">
            <v>40627</v>
          </cell>
          <cell r="E220">
            <v>40627</v>
          </cell>
          <cell r="G220" t="str">
            <v>CP</v>
          </cell>
          <cell r="H220" t="str">
            <v>A</v>
          </cell>
          <cell r="I220">
            <v>30000</v>
          </cell>
          <cell r="J220">
            <v>7000</v>
          </cell>
          <cell r="AB220">
            <v>0</v>
          </cell>
          <cell r="AC220">
            <v>0</v>
          </cell>
          <cell r="AD220">
            <v>0</v>
          </cell>
          <cell r="AH220">
            <v>0</v>
          </cell>
          <cell r="AJ220">
            <v>0</v>
          </cell>
          <cell r="AN220">
            <v>0</v>
          </cell>
          <cell r="AP220">
            <v>0</v>
          </cell>
        </row>
        <row r="221">
          <cell r="B221">
            <v>40627</v>
          </cell>
          <cell r="E221">
            <v>40627</v>
          </cell>
          <cell r="G221" t="str">
            <v>CP</v>
          </cell>
          <cell r="H221" t="str">
            <v>B</v>
          </cell>
          <cell r="I221">
            <v>100000</v>
          </cell>
          <cell r="J221">
            <v>10000</v>
          </cell>
          <cell r="AB221">
            <v>0</v>
          </cell>
          <cell r="AC221">
            <v>0</v>
          </cell>
          <cell r="AD221">
            <v>0</v>
          </cell>
          <cell r="AH221">
            <v>0</v>
          </cell>
          <cell r="AJ221">
            <v>0</v>
          </cell>
          <cell r="AN221">
            <v>0</v>
          </cell>
          <cell r="AP221">
            <v>0</v>
          </cell>
        </row>
        <row r="222">
          <cell r="B222">
            <v>40627</v>
          </cell>
          <cell r="E222">
            <v>40627</v>
          </cell>
          <cell r="G222" t="str">
            <v>CP</v>
          </cell>
          <cell r="H222" t="str">
            <v>A</v>
          </cell>
          <cell r="I222">
            <v>6400</v>
          </cell>
          <cell r="J222">
            <v>7000</v>
          </cell>
          <cell r="Y222">
            <v>40763</v>
          </cell>
          <cell r="Z222">
            <v>6400</v>
          </cell>
          <cell r="AB222">
            <v>0</v>
          </cell>
          <cell r="AC222">
            <v>0</v>
          </cell>
          <cell r="AD222">
            <v>0</v>
          </cell>
          <cell r="AH222">
            <v>0</v>
          </cell>
          <cell r="AJ222">
            <v>0</v>
          </cell>
          <cell r="AN222">
            <v>0</v>
          </cell>
          <cell r="AP222">
            <v>0</v>
          </cell>
        </row>
        <row r="223">
          <cell r="B223">
            <v>40627</v>
          </cell>
          <cell r="E223">
            <v>40627</v>
          </cell>
          <cell r="G223" t="str">
            <v>CP</v>
          </cell>
          <cell r="H223" t="str">
            <v>A</v>
          </cell>
          <cell r="I223">
            <v>28000</v>
          </cell>
          <cell r="Y223">
            <v>40655</v>
          </cell>
          <cell r="AB223">
            <v>0</v>
          </cell>
          <cell r="AC223">
            <v>0</v>
          </cell>
          <cell r="AD223">
            <v>0</v>
          </cell>
          <cell r="AH223">
            <v>0</v>
          </cell>
          <cell r="AJ223">
            <v>0</v>
          </cell>
          <cell r="AN223">
            <v>0</v>
          </cell>
          <cell r="AP223">
            <v>0</v>
          </cell>
        </row>
        <row r="224">
          <cell r="B224">
            <v>40655</v>
          </cell>
          <cell r="E224">
            <v>40655</v>
          </cell>
          <cell r="G224" t="str">
            <v>CP</v>
          </cell>
          <cell r="H224" t="str">
            <v>B</v>
          </cell>
          <cell r="I224">
            <v>488000</v>
          </cell>
          <cell r="J224">
            <v>7000</v>
          </cell>
          <cell r="L224">
            <v>0.19</v>
          </cell>
          <cell r="Y224">
            <v>40872</v>
          </cell>
          <cell r="Z224">
            <v>488000</v>
          </cell>
          <cell r="AA224">
            <v>7000</v>
          </cell>
          <cell r="AB224">
            <v>3416000000</v>
          </cell>
          <cell r="AC224">
            <v>54656000</v>
          </cell>
          <cell r="AD224">
            <v>3470656000</v>
          </cell>
          <cell r="AH224">
            <v>0</v>
          </cell>
          <cell r="AJ224">
            <v>0</v>
          </cell>
          <cell r="AN224">
            <v>0</v>
          </cell>
          <cell r="AP224">
            <v>0</v>
          </cell>
        </row>
        <row r="225">
          <cell r="B225">
            <v>40655</v>
          </cell>
          <cell r="E225">
            <v>40655</v>
          </cell>
          <cell r="G225" t="str">
            <v>CP</v>
          </cell>
          <cell r="H225" t="str">
            <v>A</v>
          </cell>
          <cell r="I225">
            <v>238000</v>
          </cell>
          <cell r="J225">
            <v>7000</v>
          </cell>
          <cell r="L225">
            <v>0.19</v>
          </cell>
          <cell r="Y225">
            <v>40872</v>
          </cell>
          <cell r="Z225">
            <v>238000</v>
          </cell>
          <cell r="AA225">
            <v>7000</v>
          </cell>
          <cell r="AB225">
            <v>1666000000</v>
          </cell>
          <cell r="AC225">
            <v>26656000</v>
          </cell>
          <cell r="AD225">
            <v>1692656000</v>
          </cell>
          <cell r="AH225">
            <v>0</v>
          </cell>
          <cell r="AJ225">
            <v>0</v>
          </cell>
          <cell r="AN225">
            <v>0</v>
          </cell>
          <cell r="AP225">
            <v>0</v>
          </cell>
        </row>
        <row r="226">
          <cell r="B226">
            <v>40655</v>
          </cell>
          <cell r="E226">
            <v>40655</v>
          </cell>
          <cell r="G226" t="str">
            <v>CP</v>
          </cell>
          <cell r="H226" t="str">
            <v>B</v>
          </cell>
          <cell r="I226">
            <v>150100</v>
          </cell>
          <cell r="J226">
            <v>7000</v>
          </cell>
          <cell r="L226">
            <v>0.19</v>
          </cell>
          <cell r="Y226">
            <v>40848</v>
          </cell>
          <cell r="Z226">
            <v>150100</v>
          </cell>
          <cell r="AA226">
            <v>7000</v>
          </cell>
          <cell r="AB226">
            <v>1050700000</v>
          </cell>
          <cell r="AC226">
            <v>4202800</v>
          </cell>
          <cell r="AD226">
            <v>1054902800</v>
          </cell>
          <cell r="AH226">
            <v>0</v>
          </cell>
          <cell r="AJ226">
            <v>0</v>
          </cell>
          <cell r="AN226">
            <v>0</v>
          </cell>
          <cell r="AP226">
            <v>0</v>
          </cell>
        </row>
        <row r="227">
          <cell r="B227">
            <v>40655</v>
          </cell>
          <cell r="E227">
            <v>40655</v>
          </cell>
          <cell r="G227" t="str">
            <v>CP</v>
          </cell>
          <cell r="H227" t="str">
            <v>A</v>
          </cell>
          <cell r="I227">
            <v>57280</v>
          </cell>
          <cell r="J227">
            <v>7000</v>
          </cell>
          <cell r="L227">
            <v>0.19</v>
          </cell>
          <cell r="Y227">
            <v>40848</v>
          </cell>
          <cell r="Z227">
            <v>57280</v>
          </cell>
          <cell r="AA227">
            <v>7000</v>
          </cell>
          <cell r="AB227">
            <v>400960000</v>
          </cell>
          <cell r="AC227">
            <v>1603840</v>
          </cell>
          <cell r="AD227">
            <v>402563840</v>
          </cell>
          <cell r="AH227">
            <v>0</v>
          </cell>
          <cell r="AJ227">
            <v>0</v>
          </cell>
          <cell r="AN227">
            <v>0</v>
          </cell>
          <cell r="AP227">
            <v>0</v>
          </cell>
        </row>
        <row r="228">
          <cell r="B228">
            <v>40655</v>
          </cell>
          <cell r="E228">
            <v>40655</v>
          </cell>
          <cell r="G228" t="str">
            <v>CP</v>
          </cell>
          <cell r="H228" t="str">
            <v>B</v>
          </cell>
          <cell r="I228">
            <v>40000</v>
          </cell>
          <cell r="J228">
            <v>7000</v>
          </cell>
          <cell r="L228">
            <v>0.19</v>
          </cell>
          <cell r="Y228">
            <v>40777</v>
          </cell>
          <cell r="Z228">
            <v>40000</v>
          </cell>
          <cell r="AB228">
            <v>0</v>
          </cell>
          <cell r="AC228">
            <v>0</v>
          </cell>
          <cell r="AD228">
            <v>0</v>
          </cell>
          <cell r="AH228">
            <v>0</v>
          </cell>
          <cell r="AJ228">
            <v>0</v>
          </cell>
          <cell r="AN228">
            <v>0</v>
          </cell>
          <cell r="AP228">
            <v>0</v>
          </cell>
        </row>
        <row r="229">
          <cell r="B229">
            <v>40674</v>
          </cell>
          <cell r="E229">
            <v>40674</v>
          </cell>
          <cell r="G229" t="str">
            <v>CP</v>
          </cell>
          <cell r="H229" t="str">
            <v>A</v>
          </cell>
          <cell r="I229">
            <v>566</v>
          </cell>
          <cell r="J229">
            <v>7000</v>
          </cell>
          <cell r="L229">
            <v>0.19</v>
          </cell>
          <cell r="Y229">
            <v>40766</v>
          </cell>
          <cell r="Z229">
            <v>566</v>
          </cell>
          <cell r="AA229">
            <v>7000</v>
          </cell>
          <cell r="AB229">
            <v>3962000</v>
          </cell>
          <cell r="AC229">
            <v>192377.11111111112</v>
          </cell>
          <cell r="AD229">
            <v>4154377.111111111</v>
          </cell>
          <cell r="AH229">
            <v>0</v>
          </cell>
          <cell r="AJ229">
            <v>0</v>
          </cell>
          <cell r="AN229">
            <v>0</v>
          </cell>
          <cell r="AP229">
            <v>0</v>
          </cell>
        </row>
        <row r="230">
          <cell r="B230">
            <v>40674</v>
          </cell>
          <cell r="E230">
            <v>40674</v>
          </cell>
          <cell r="G230" t="str">
            <v>CP</v>
          </cell>
          <cell r="H230" t="str">
            <v>B</v>
          </cell>
          <cell r="I230">
            <v>11600</v>
          </cell>
          <cell r="J230">
            <v>7000</v>
          </cell>
          <cell r="L230">
            <v>0.19</v>
          </cell>
          <cell r="Y230">
            <v>40766</v>
          </cell>
          <cell r="Z230">
            <v>11600</v>
          </cell>
          <cell r="AA230">
            <v>7000</v>
          </cell>
          <cell r="AB230">
            <v>81200000</v>
          </cell>
          <cell r="AC230">
            <v>3942711.111111111</v>
          </cell>
          <cell r="AD230">
            <v>85142711.111111104</v>
          </cell>
          <cell r="AH230">
            <v>0</v>
          </cell>
          <cell r="AJ230">
            <v>0</v>
          </cell>
          <cell r="AN230">
            <v>0</v>
          </cell>
          <cell r="AP230">
            <v>0</v>
          </cell>
        </row>
        <row r="231">
          <cell r="B231">
            <v>40674</v>
          </cell>
          <cell r="E231">
            <v>40674</v>
          </cell>
          <cell r="G231" t="str">
            <v>CP</v>
          </cell>
          <cell r="H231" t="str">
            <v>A</v>
          </cell>
          <cell r="I231">
            <v>101030</v>
          </cell>
          <cell r="J231">
            <v>7000</v>
          </cell>
          <cell r="L231">
            <v>0.19</v>
          </cell>
          <cell r="Y231">
            <v>40766</v>
          </cell>
          <cell r="Z231">
            <v>10103</v>
          </cell>
          <cell r="AA231">
            <v>70000</v>
          </cell>
          <cell r="AB231">
            <v>707210000</v>
          </cell>
          <cell r="AC231">
            <v>34338974.4444445</v>
          </cell>
          <cell r="AD231">
            <v>741548974.44444454</v>
          </cell>
          <cell r="AH231">
            <v>0</v>
          </cell>
          <cell r="AJ231">
            <v>0</v>
          </cell>
          <cell r="AN231">
            <v>0</v>
          </cell>
          <cell r="AP231">
            <v>0</v>
          </cell>
        </row>
        <row r="232">
          <cell r="B232">
            <v>40675</v>
          </cell>
          <cell r="E232">
            <v>40675</v>
          </cell>
          <cell r="G232" t="str">
            <v>CP</v>
          </cell>
          <cell r="H232" t="str">
            <v>A</v>
          </cell>
          <cell r="I232">
            <v>150000</v>
          </cell>
          <cell r="J232">
            <v>7000</v>
          </cell>
          <cell r="L232">
            <v>0.19</v>
          </cell>
          <cell r="Y232">
            <v>40766</v>
          </cell>
          <cell r="Z232">
            <v>150000</v>
          </cell>
          <cell r="AA232">
            <v>7000</v>
          </cell>
          <cell r="AB232">
            <v>1050000000</v>
          </cell>
          <cell r="AC232">
            <v>50429167</v>
          </cell>
          <cell r="AD232">
            <v>1100429167</v>
          </cell>
          <cell r="AH232">
            <v>0</v>
          </cell>
          <cell r="AJ232">
            <v>0</v>
          </cell>
          <cell r="AN232">
            <v>0</v>
          </cell>
          <cell r="AP232">
            <v>0</v>
          </cell>
        </row>
        <row r="233">
          <cell r="B233">
            <v>40683</v>
          </cell>
          <cell r="E233">
            <v>40683</v>
          </cell>
          <cell r="G233" t="str">
            <v>CP</v>
          </cell>
          <cell r="H233" t="str">
            <v>A</v>
          </cell>
          <cell r="I233">
            <v>6268</v>
          </cell>
          <cell r="J233">
            <v>7000</v>
          </cell>
          <cell r="L233">
            <v>0.19</v>
          </cell>
          <cell r="Y233">
            <v>40777</v>
          </cell>
          <cell r="Z233">
            <v>6268</v>
          </cell>
          <cell r="AA233">
            <v>7000</v>
          </cell>
          <cell r="AB233">
            <v>43876000</v>
          </cell>
          <cell r="AC233">
            <v>2176737.111111111</v>
          </cell>
          <cell r="AD233">
            <v>46052737.111111112</v>
          </cell>
          <cell r="AH233">
            <v>0</v>
          </cell>
          <cell r="AJ233">
            <v>0</v>
          </cell>
          <cell r="AN233">
            <v>0</v>
          </cell>
          <cell r="AP233">
            <v>0</v>
          </cell>
        </row>
        <row r="234">
          <cell r="B234">
            <v>40683</v>
          </cell>
          <cell r="E234">
            <v>40683</v>
          </cell>
          <cell r="G234" t="str">
            <v>CP</v>
          </cell>
          <cell r="H234" t="str">
            <v>B</v>
          </cell>
          <cell r="I234">
            <v>20000</v>
          </cell>
          <cell r="J234">
            <v>7000</v>
          </cell>
          <cell r="L234">
            <v>0.19</v>
          </cell>
          <cell r="Y234">
            <v>40777</v>
          </cell>
          <cell r="Z234">
            <v>20000</v>
          </cell>
          <cell r="AA234">
            <v>7000</v>
          </cell>
          <cell r="AB234">
            <v>140000000</v>
          </cell>
          <cell r="AC234">
            <v>6945555.555555556</v>
          </cell>
          <cell r="AD234">
            <v>146945555.55555555</v>
          </cell>
          <cell r="AH234">
            <v>0</v>
          </cell>
          <cell r="AJ234">
            <v>0</v>
          </cell>
          <cell r="AN234">
            <v>0</v>
          </cell>
          <cell r="AP234">
            <v>0</v>
          </cell>
        </row>
        <row r="235">
          <cell r="B235">
            <v>40683</v>
          </cell>
          <cell r="E235">
            <v>40683</v>
          </cell>
          <cell r="G235" t="str">
            <v>CP</v>
          </cell>
          <cell r="H235" t="str">
            <v>A</v>
          </cell>
          <cell r="I235">
            <v>33560</v>
          </cell>
          <cell r="J235">
            <v>7000</v>
          </cell>
          <cell r="L235">
            <v>0.19</v>
          </cell>
          <cell r="Y235">
            <v>40763</v>
          </cell>
          <cell r="Z235">
            <v>23000</v>
          </cell>
          <cell r="AA235">
            <v>7000</v>
          </cell>
          <cell r="AB235">
            <v>161000000</v>
          </cell>
          <cell r="AC235">
            <v>6797778</v>
          </cell>
          <cell r="AD235">
            <v>167797778</v>
          </cell>
          <cell r="AE235">
            <v>40777</v>
          </cell>
          <cell r="AF235">
            <v>10560</v>
          </cell>
          <cell r="AG235">
            <v>7000</v>
          </cell>
          <cell r="AH235">
            <v>73920000</v>
          </cell>
          <cell r="AI235">
            <v>3667253.3333333335</v>
          </cell>
          <cell r="AJ235">
            <v>77587253.333333328</v>
          </cell>
          <cell r="AN235">
            <v>0</v>
          </cell>
          <cell r="AP235">
            <v>0</v>
          </cell>
        </row>
        <row r="236">
          <cell r="B236">
            <v>40683</v>
          </cell>
          <cell r="E236">
            <v>40683</v>
          </cell>
          <cell r="G236" t="str">
            <v>CP</v>
          </cell>
          <cell r="H236" t="str">
            <v>A</v>
          </cell>
          <cell r="I236">
            <v>25000</v>
          </cell>
          <cell r="J236">
            <v>7966</v>
          </cell>
          <cell r="L236">
            <v>0.19</v>
          </cell>
          <cell r="Y236">
            <v>40760</v>
          </cell>
          <cell r="Z236">
            <v>25000</v>
          </cell>
          <cell r="AA236">
            <v>7966</v>
          </cell>
          <cell r="AB236">
            <v>199150000</v>
          </cell>
          <cell r="AC236">
            <v>8093234.722222222</v>
          </cell>
          <cell r="AD236">
            <v>207243234.72222221</v>
          </cell>
          <cell r="AH236">
            <v>0</v>
          </cell>
          <cell r="AJ236">
            <v>0</v>
          </cell>
          <cell r="AN236">
            <v>0</v>
          </cell>
          <cell r="AP236">
            <v>0</v>
          </cell>
        </row>
        <row r="237">
          <cell r="B237">
            <v>40697</v>
          </cell>
          <cell r="E237">
            <v>40697</v>
          </cell>
          <cell r="G237" t="str">
            <v>CP</v>
          </cell>
          <cell r="H237" t="str">
            <v>A</v>
          </cell>
          <cell r="I237">
            <v>7755</v>
          </cell>
          <cell r="J237">
            <v>7000</v>
          </cell>
          <cell r="L237">
            <v>0.19</v>
          </cell>
          <cell r="Y237">
            <v>40795</v>
          </cell>
          <cell r="Z237">
            <v>7755</v>
          </cell>
          <cell r="AA237">
            <v>7000</v>
          </cell>
          <cell r="AB237">
            <v>54285000</v>
          </cell>
          <cell r="AC237">
            <v>2807741</v>
          </cell>
          <cell r="AD237">
            <v>57092741</v>
          </cell>
          <cell r="AH237">
            <v>0</v>
          </cell>
          <cell r="AJ237">
            <v>0</v>
          </cell>
          <cell r="AN237">
            <v>0</v>
          </cell>
          <cell r="AP237">
            <v>0</v>
          </cell>
        </row>
        <row r="238">
          <cell r="B238">
            <v>40697</v>
          </cell>
          <cell r="E238">
            <v>40697</v>
          </cell>
          <cell r="G238" t="str">
            <v>CP</v>
          </cell>
          <cell r="H238" t="str">
            <v>B</v>
          </cell>
          <cell r="I238">
            <v>373221</v>
          </cell>
          <cell r="J238">
            <v>6000</v>
          </cell>
          <cell r="L238">
            <v>0.19</v>
          </cell>
          <cell r="Y238">
            <v>40795</v>
          </cell>
          <cell r="Z238">
            <v>373221</v>
          </cell>
          <cell r="AA238">
            <v>6000</v>
          </cell>
          <cell r="AB238">
            <v>2239326000</v>
          </cell>
          <cell r="AC238">
            <v>115822917</v>
          </cell>
          <cell r="AD238">
            <v>2355148917</v>
          </cell>
          <cell r="AH238">
            <v>0</v>
          </cell>
          <cell r="AJ238">
            <v>0</v>
          </cell>
          <cell r="AN238">
            <v>0</v>
          </cell>
          <cell r="AP238">
            <v>0</v>
          </cell>
        </row>
        <row r="239">
          <cell r="B239">
            <v>40703</v>
          </cell>
          <cell r="E239">
            <v>40703</v>
          </cell>
          <cell r="G239" t="str">
            <v>CP</v>
          </cell>
          <cell r="H239" t="str">
            <v>C</v>
          </cell>
          <cell r="I239">
            <v>400000</v>
          </cell>
          <cell r="J239">
            <v>8000</v>
          </cell>
          <cell r="L239">
            <v>0.185</v>
          </cell>
          <cell r="Y239">
            <v>40813</v>
          </cell>
          <cell r="Z239">
            <v>400000</v>
          </cell>
          <cell r="AA239">
            <v>8000</v>
          </cell>
          <cell r="AB239">
            <v>3200000000</v>
          </cell>
          <cell r="AC239">
            <v>29600000</v>
          </cell>
          <cell r="AD239">
            <v>3229600000</v>
          </cell>
          <cell r="AH239">
            <v>0</v>
          </cell>
          <cell r="AJ239">
            <v>0</v>
          </cell>
          <cell r="AN239">
            <v>0</v>
          </cell>
          <cell r="AP239">
            <v>0</v>
          </cell>
        </row>
        <row r="240">
          <cell r="B240">
            <v>40703</v>
          </cell>
          <cell r="E240">
            <v>40703</v>
          </cell>
          <cell r="G240" t="str">
            <v>CP</v>
          </cell>
          <cell r="H240" t="str">
            <v>C</v>
          </cell>
          <cell r="I240">
            <v>170000</v>
          </cell>
          <cell r="J240">
            <v>8000</v>
          </cell>
          <cell r="L240">
            <v>0.185</v>
          </cell>
          <cell r="Y240">
            <v>40813</v>
          </cell>
          <cell r="Z240">
            <v>170000</v>
          </cell>
          <cell r="AA240">
            <v>8000</v>
          </cell>
          <cell r="AB240">
            <v>1360000000</v>
          </cell>
          <cell r="AC240">
            <v>12580000</v>
          </cell>
          <cell r="AD240">
            <v>1372580000</v>
          </cell>
          <cell r="AH240">
            <v>0</v>
          </cell>
          <cell r="AJ240">
            <v>0</v>
          </cell>
          <cell r="AN240">
            <v>0</v>
          </cell>
          <cell r="AP240">
            <v>0</v>
          </cell>
        </row>
        <row r="241">
          <cell r="B241">
            <v>40707</v>
          </cell>
          <cell r="E241">
            <v>40707</v>
          </cell>
          <cell r="G241" t="str">
            <v>CP</v>
          </cell>
          <cell r="H241" t="str">
            <v>B</v>
          </cell>
          <cell r="I241">
            <v>150000</v>
          </cell>
          <cell r="J241">
            <v>9500</v>
          </cell>
          <cell r="L241">
            <v>0.185</v>
          </cell>
          <cell r="Y241">
            <v>40759</v>
          </cell>
          <cell r="Z241">
            <v>150000</v>
          </cell>
          <cell r="AA241">
            <v>9500</v>
          </cell>
          <cell r="AB241">
            <v>1425000000</v>
          </cell>
          <cell r="AC241">
            <v>38079167</v>
          </cell>
          <cell r="AD241">
            <v>1463079167</v>
          </cell>
          <cell r="AH241">
            <v>0</v>
          </cell>
          <cell r="AJ241">
            <v>0</v>
          </cell>
          <cell r="AN241">
            <v>0</v>
          </cell>
          <cell r="AP241">
            <v>0</v>
          </cell>
        </row>
        <row r="242">
          <cell r="B242">
            <v>40707</v>
          </cell>
          <cell r="E242">
            <v>40707</v>
          </cell>
          <cell r="G242" t="str">
            <v>CP</v>
          </cell>
          <cell r="H242" t="str">
            <v>B</v>
          </cell>
          <cell r="I242">
            <v>100000</v>
          </cell>
          <cell r="J242">
            <v>9500</v>
          </cell>
          <cell r="L242">
            <v>0.185</v>
          </cell>
          <cell r="Y242">
            <v>40759</v>
          </cell>
          <cell r="Z242">
            <v>100000</v>
          </cell>
          <cell r="AA242">
            <v>9500</v>
          </cell>
          <cell r="AB242">
            <v>950000000</v>
          </cell>
          <cell r="AC242">
            <v>25386111</v>
          </cell>
          <cell r="AD242">
            <v>975386111</v>
          </cell>
          <cell r="AH242">
            <v>0</v>
          </cell>
          <cell r="AJ242">
            <v>0</v>
          </cell>
          <cell r="AN242">
            <v>0</v>
          </cell>
          <cell r="AP242">
            <v>0</v>
          </cell>
        </row>
        <row r="243">
          <cell r="B243">
            <v>40707</v>
          </cell>
          <cell r="E243">
            <v>40707</v>
          </cell>
          <cell r="G243" t="str">
            <v>CP</v>
          </cell>
          <cell r="H243" t="str">
            <v>B</v>
          </cell>
          <cell r="I243">
            <v>120000</v>
          </cell>
          <cell r="J243">
            <v>9500</v>
          </cell>
          <cell r="L243">
            <v>0.185</v>
          </cell>
          <cell r="Y243">
            <v>40759</v>
          </cell>
          <cell r="Z243">
            <v>120000</v>
          </cell>
          <cell r="AA243">
            <v>9500</v>
          </cell>
          <cell r="AB243">
            <v>1140000000</v>
          </cell>
          <cell r="AC243">
            <v>30463333</v>
          </cell>
          <cell r="AD243">
            <v>1170463333</v>
          </cell>
          <cell r="AH243">
            <v>0</v>
          </cell>
          <cell r="AJ243">
            <v>0</v>
          </cell>
          <cell r="AN243">
            <v>0</v>
          </cell>
          <cell r="AP243">
            <v>0</v>
          </cell>
        </row>
        <row r="244">
          <cell r="B244">
            <v>40707</v>
          </cell>
          <cell r="E244">
            <v>40707</v>
          </cell>
          <cell r="G244" t="str">
            <v>CP</v>
          </cell>
          <cell r="H244" t="str">
            <v>A</v>
          </cell>
          <cell r="I244">
            <v>1870510</v>
          </cell>
          <cell r="J244">
            <v>9500</v>
          </cell>
          <cell r="L244">
            <v>0.185</v>
          </cell>
          <cell r="Y244">
            <v>40743</v>
          </cell>
          <cell r="Z244">
            <v>1870510</v>
          </cell>
          <cell r="AA244">
            <v>9500</v>
          </cell>
          <cell r="AB244">
            <v>17769845000</v>
          </cell>
          <cell r="AC244">
            <v>328742132.5</v>
          </cell>
          <cell r="AD244">
            <v>18098587132.5</v>
          </cell>
          <cell r="AH244">
            <v>0</v>
          </cell>
          <cell r="AJ244">
            <v>0</v>
          </cell>
          <cell r="AN244">
            <v>0</v>
          </cell>
          <cell r="AP244">
            <v>0</v>
          </cell>
        </row>
        <row r="245">
          <cell r="B245">
            <v>40715</v>
          </cell>
          <cell r="E245">
            <v>40715</v>
          </cell>
          <cell r="G245" t="str">
            <v>CP</v>
          </cell>
          <cell r="H245" t="str">
            <v>C</v>
          </cell>
          <cell r="I245">
            <v>1750000</v>
          </cell>
          <cell r="J245">
            <v>8000</v>
          </cell>
          <cell r="L245">
            <v>0.185</v>
          </cell>
          <cell r="Y245">
            <v>40732</v>
          </cell>
          <cell r="Z245">
            <v>250000</v>
          </cell>
          <cell r="AA245">
            <v>8000</v>
          </cell>
          <cell r="AB245">
            <v>2000000000</v>
          </cell>
          <cell r="AC245">
            <v>17472223</v>
          </cell>
          <cell r="AD245">
            <v>2017472223</v>
          </cell>
          <cell r="AE245">
            <v>40735</v>
          </cell>
          <cell r="AF245">
            <v>375000</v>
          </cell>
          <cell r="AG245">
            <v>8000</v>
          </cell>
          <cell r="AH245">
            <v>3000000000</v>
          </cell>
          <cell r="AI245">
            <v>30833333</v>
          </cell>
          <cell r="AJ245">
            <v>3030833333</v>
          </cell>
          <cell r="AK245" t="str">
            <v>05/08/201103/11/2011</v>
          </cell>
          <cell r="AL245">
            <v>1125000</v>
          </cell>
          <cell r="AM245">
            <v>8000</v>
          </cell>
          <cell r="AN245">
            <v>9000000000</v>
          </cell>
          <cell r="AO245">
            <v>73680556</v>
          </cell>
          <cell r="AP245">
            <v>9073680556</v>
          </cell>
        </row>
        <row r="246">
          <cell r="B246">
            <v>40716</v>
          </cell>
          <cell r="E246">
            <v>40716</v>
          </cell>
          <cell r="G246" t="str">
            <v>CP</v>
          </cell>
          <cell r="H246" t="str">
            <v>C</v>
          </cell>
          <cell r="I246">
            <v>250000</v>
          </cell>
          <cell r="J246">
            <v>8000</v>
          </cell>
          <cell r="L246">
            <v>0.185</v>
          </cell>
          <cell r="Y246">
            <v>40813</v>
          </cell>
          <cell r="Z246">
            <v>250000</v>
          </cell>
          <cell r="AA246">
            <v>8000</v>
          </cell>
          <cell r="AB246">
            <v>2000000000</v>
          </cell>
          <cell r="AC246">
            <v>5138889</v>
          </cell>
          <cell r="AD246">
            <v>2005138889</v>
          </cell>
          <cell r="AH246">
            <v>0</v>
          </cell>
          <cell r="AJ246">
            <v>0</v>
          </cell>
          <cell r="AN246">
            <v>0</v>
          </cell>
          <cell r="AP246">
            <v>0</v>
          </cell>
        </row>
        <row r="247">
          <cell r="B247">
            <v>40718</v>
          </cell>
          <cell r="E247">
            <v>40718</v>
          </cell>
          <cell r="G247" t="str">
            <v>CP</v>
          </cell>
          <cell r="H247" t="str">
            <v>C</v>
          </cell>
          <cell r="I247">
            <v>250000</v>
          </cell>
          <cell r="J247">
            <v>8000</v>
          </cell>
          <cell r="L247">
            <v>0.185</v>
          </cell>
          <cell r="Y247">
            <v>40813</v>
          </cell>
          <cell r="Z247">
            <v>75000</v>
          </cell>
          <cell r="AA247">
            <v>8000</v>
          </cell>
          <cell r="AB247">
            <v>600000000</v>
          </cell>
          <cell r="AC247">
            <v>29291667</v>
          </cell>
          <cell r="AD247">
            <v>629291667</v>
          </cell>
          <cell r="AE247">
            <v>40819</v>
          </cell>
          <cell r="AF247">
            <v>175000</v>
          </cell>
          <cell r="AG247">
            <v>8000</v>
          </cell>
          <cell r="AH247">
            <v>1400000000</v>
          </cell>
          <cell r="AI247">
            <v>4316667</v>
          </cell>
          <cell r="AJ247">
            <v>1404316667</v>
          </cell>
          <cell r="AN247">
            <v>0</v>
          </cell>
          <cell r="AP247">
            <v>0</v>
          </cell>
        </row>
        <row r="248">
          <cell r="B248">
            <v>40721</v>
          </cell>
          <cell r="E248">
            <v>40721</v>
          </cell>
          <cell r="G248" t="str">
            <v>CP</v>
          </cell>
          <cell r="H248" t="str">
            <v>C</v>
          </cell>
          <cell r="I248">
            <v>500000</v>
          </cell>
          <cell r="J248">
            <v>8000</v>
          </cell>
          <cell r="L248">
            <v>0.185</v>
          </cell>
          <cell r="Y248">
            <v>40813</v>
          </cell>
          <cell r="Z248">
            <v>500000</v>
          </cell>
          <cell r="AA248">
            <v>8000</v>
          </cell>
          <cell r="AB248">
            <v>4000000000</v>
          </cell>
          <cell r="AC248">
            <v>189111111</v>
          </cell>
          <cell r="AD248">
            <v>4189111111</v>
          </cell>
          <cell r="AH248">
            <v>0</v>
          </cell>
          <cell r="AJ248">
            <v>0</v>
          </cell>
          <cell r="AN248">
            <v>0</v>
          </cell>
          <cell r="AP248">
            <v>0</v>
          </cell>
        </row>
        <row r="249">
          <cell r="B249">
            <v>40730</v>
          </cell>
          <cell r="E249">
            <v>40730</v>
          </cell>
          <cell r="G249" t="str">
            <v>CP</v>
          </cell>
          <cell r="H249" t="str">
            <v>A</v>
          </cell>
          <cell r="I249">
            <v>28115</v>
          </cell>
          <cell r="J249">
            <v>7000</v>
          </cell>
          <cell r="L249">
            <v>0.19</v>
          </cell>
          <cell r="Y249">
            <v>40822</v>
          </cell>
          <cell r="Z249">
            <v>28115</v>
          </cell>
          <cell r="AA249">
            <v>7000</v>
          </cell>
          <cell r="AB249">
            <v>196805000</v>
          </cell>
          <cell r="AC249">
            <v>9555976.1111111119</v>
          </cell>
          <cell r="AD249">
            <v>206360976.1111111</v>
          </cell>
          <cell r="AH249">
            <v>0</v>
          </cell>
          <cell r="AJ249">
            <v>0</v>
          </cell>
          <cell r="AN249">
            <v>0</v>
          </cell>
          <cell r="AP249">
            <v>0</v>
          </cell>
        </row>
        <row r="250">
          <cell r="B250">
            <v>40730</v>
          </cell>
          <cell r="E250">
            <v>40730</v>
          </cell>
          <cell r="G250" t="str">
            <v>CP</v>
          </cell>
          <cell r="H250" t="str">
            <v>B</v>
          </cell>
          <cell r="I250">
            <v>14751</v>
          </cell>
          <cell r="J250">
            <v>7000</v>
          </cell>
          <cell r="L250">
            <v>0.19</v>
          </cell>
          <cell r="Y250">
            <v>40822</v>
          </cell>
          <cell r="Z250">
            <v>14751</v>
          </cell>
          <cell r="AA250">
            <v>7000</v>
          </cell>
          <cell r="AB250">
            <v>103257000</v>
          </cell>
          <cell r="AC250">
            <v>5013701</v>
          </cell>
          <cell r="AD250">
            <v>108270701</v>
          </cell>
          <cell r="AH250">
            <v>0</v>
          </cell>
          <cell r="AJ250">
            <v>0</v>
          </cell>
          <cell r="AN250">
            <v>0</v>
          </cell>
          <cell r="AP250">
            <v>0</v>
          </cell>
        </row>
        <row r="251">
          <cell r="B251">
            <v>40730</v>
          </cell>
          <cell r="E251">
            <v>40730</v>
          </cell>
          <cell r="G251" t="str">
            <v>CP</v>
          </cell>
          <cell r="H251" t="str">
            <v>A</v>
          </cell>
          <cell r="I251">
            <v>24780</v>
          </cell>
          <cell r="J251">
            <v>7000</v>
          </cell>
          <cell r="L251">
            <v>0.19</v>
          </cell>
          <cell r="Y251">
            <v>40822</v>
          </cell>
          <cell r="Z251">
            <v>24780</v>
          </cell>
          <cell r="AA251">
            <v>7000</v>
          </cell>
          <cell r="AB251">
            <v>173460000</v>
          </cell>
          <cell r="AC251">
            <v>8422446.666666666</v>
          </cell>
          <cell r="AD251">
            <v>181882446.66666666</v>
          </cell>
          <cell r="AH251">
            <v>0</v>
          </cell>
          <cell r="AJ251">
            <v>0</v>
          </cell>
          <cell r="AN251">
            <v>0</v>
          </cell>
          <cell r="AP251">
            <v>0</v>
          </cell>
        </row>
        <row r="252">
          <cell r="B252">
            <v>40742</v>
          </cell>
          <cell r="E252">
            <v>40742</v>
          </cell>
          <cell r="G252" t="str">
            <v>CP</v>
          </cell>
          <cell r="H252" t="str">
            <v>B</v>
          </cell>
          <cell r="I252">
            <v>85000</v>
          </cell>
          <cell r="J252">
            <v>6000</v>
          </cell>
          <cell r="L252">
            <v>0.19</v>
          </cell>
          <cell r="Y252">
            <v>40777</v>
          </cell>
          <cell r="Z252">
            <v>85000</v>
          </cell>
          <cell r="AA252">
            <v>6000</v>
          </cell>
          <cell r="AB252">
            <v>510000000</v>
          </cell>
          <cell r="AC252">
            <v>9420833</v>
          </cell>
          <cell r="AD252">
            <v>519420833</v>
          </cell>
          <cell r="AH252">
            <v>0</v>
          </cell>
          <cell r="AJ252">
            <v>0</v>
          </cell>
          <cell r="AN252">
            <v>0</v>
          </cell>
          <cell r="AP252">
            <v>0</v>
          </cell>
        </row>
        <row r="253">
          <cell r="B253">
            <v>40773</v>
          </cell>
          <cell r="E253">
            <v>40773</v>
          </cell>
          <cell r="G253" t="str">
            <v>CP</v>
          </cell>
          <cell r="H253" t="str">
            <v>C</v>
          </cell>
          <cell r="I253">
            <v>625000</v>
          </cell>
          <cell r="J253">
            <v>8000</v>
          </cell>
          <cell r="L253">
            <v>0.185</v>
          </cell>
          <cell r="Y253">
            <v>40813</v>
          </cell>
          <cell r="Z253">
            <v>625000</v>
          </cell>
          <cell r="AA253">
            <v>8000</v>
          </cell>
          <cell r="AB253">
            <v>5000000000</v>
          </cell>
          <cell r="AC253">
            <v>23125000</v>
          </cell>
          <cell r="AD253">
            <v>5023125000</v>
          </cell>
          <cell r="AH253">
            <v>0</v>
          </cell>
          <cell r="AJ253">
            <v>0</v>
          </cell>
          <cell r="AN253">
            <v>0</v>
          </cell>
          <cell r="AP253">
            <v>0</v>
          </cell>
        </row>
        <row r="254">
          <cell r="B254">
            <v>40655</v>
          </cell>
          <cell r="E254">
            <v>40655</v>
          </cell>
          <cell r="G254" t="str">
            <v>CP</v>
          </cell>
          <cell r="H254" t="str">
            <v>A</v>
          </cell>
          <cell r="I254">
            <v>18000</v>
          </cell>
          <cell r="J254">
            <v>7000</v>
          </cell>
          <cell r="L254">
            <v>0.19</v>
          </cell>
          <cell r="Y254">
            <v>40872</v>
          </cell>
          <cell r="Z254">
            <v>18000</v>
          </cell>
          <cell r="AA254">
            <v>7000</v>
          </cell>
          <cell r="AB254">
            <v>126000000</v>
          </cell>
          <cell r="AC254">
            <v>2016000</v>
          </cell>
          <cell r="AD254">
            <v>128016000</v>
          </cell>
          <cell r="AH254">
            <v>0</v>
          </cell>
          <cell r="AJ254">
            <v>0</v>
          </cell>
          <cell r="AN254">
            <v>0</v>
          </cell>
          <cell r="AP254">
            <v>0</v>
          </cell>
        </row>
        <row r="255">
          <cell r="B255">
            <v>40655</v>
          </cell>
          <cell r="E255">
            <v>40655</v>
          </cell>
          <cell r="G255" t="str">
            <v>CP</v>
          </cell>
          <cell r="H255" t="str">
            <v>A</v>
          </cell>
          <cell r="I255">
            <v>7505</v>
          </cell>
          <cell r="J255">
            <v>7000</v>
          </cell>
          <cell r="L255">
            <v>0.19</v>
          </cell>
          <cell r="Y255">
            <v>40848</v>
          </cell>
          <cell r="Z255">
            <v>7505</v>
          </cell>
          <cell r="AA255">
            <v>7000</v>
          </cell>
          <cell r="AB255">
            <v>52535000</v>
          </cell>
          <cell r="AC255">
            <v>210140</v>
          </cell>
          <cell r="AD255">
            <v>52745140</v>
          </cell>
          <cell r="AH255">
            <v>0</v>
          </cell>
          <cell r="AJ255">
            <v>0</v>
          </cell>
          <cell r="AN255">
            <v>0</v>
          </cell>
          <cell r="AP255">
            <v>0</v>
          </cell>
        </row>
        <row r="256">
          <cell r="B256">
            <v>40780</v>
          </cell>
          <cell r="E256">
            <v>40780</v>
          </cell>
          <cell r="G256" t="str">
            <v>CP</v>
          </cell>
          <cell r="H256" t="str">
            <v>C</v>
          </cell>
          <cell r="I256">
            <v>375000</v>
          </cell>
          <cell r="J256">
            <v>8000</v>
          </cell>
          <cell r="L256">
            <v>0.185</v>
          </cell>
          <cell r="Y256">
            <v>40843</v>
          </cell>
          <cell r="Z256">
            <v>375000</v>
          </cell>
          <cell r="AA256">
            <v>8000</v>
          </cell>
          <cell r="AB256">
            <v>3000000000</v>
          </cell>
          <cell r="AC256">
            <v>46666667</v>
          </cell>
          <cell r="AD256">
            <v>3046666667</v>
          </cell>
          <cell r="AH256">
            <v>0</v>
          </cell>
          <cell r="AJ256">
            <v>0</v>
          </cell>
          <cell r="AN256">
            <v>0</v>
          </cell>
          <cell r="AP256">
            <v>0</v>
          </cell>
        </row>
        <row r="257">
          <cell r="B257">
            <v>40802</v>
          </cell>
          <cell r="E257">
            <v>40802</v>
          </cell>
          <cell r="G257" t="str">
            <v>CP</v>
          </cell>
          <cell r="H257" t="str">
            <v>C</v>
          </cell>
          <cell r="I257">
            <v>375000</v>
          </cell>
          <cell r="J257">
            <v>8000</v>
          </cell>
          <cell r="L257">
            <v>0.185</v>
          </cell>
          <cell r="Y257">
            <v>40829</v>
          </cell>
          <cell r="Z257">
            <v>375000</v>
          </cell>
          <cell r="AA257">
            <v>8000</v>
          </cell>
          <cell r="AB257">
            <v>3000000000</v>
          </cell>
          <cell r="AC257">
            <v>41625000</v>
          </cell>
          <cell r="AD257">
            <v>3041625000</v>
          </cell>
          <cell r="AH257">
            <v>0</v>
          </cell>
          <cell r="AJ257">
            <v>0</v>
          </cell>
          <cell r="AN257">
            <v>0</v>
          </cell>
          <cell r="AP257">
            <v>0</v>
          </cell>
        </row>
        <row r="258">
          <cell r="B258">
            <v>40813</v>
          </cell>
          <cell r="E258">
            <v>40813</v>
          </cell>
          <cell r="G258" t="str">
            <v>CP</v>
          </cell>
          <cell r="H258" t="str">
            <v>A</v>
          </cell>
          <cell r="I258">
            <v>4382060</v>
          </cell>
          <cell r="J258">
            <v>9500</v>
          </cell>
          <cell r="L258">
            <v>0.185</v>
          </cell>
          <cell r="Y258">
            <v>40870</v>
          </cell>
          <cell r="Z258">
            <v>4382060</v>
          </cell>
          <cell r="AA258">
            <v>9500</v>
          </cell>
          <cell r="AB258">
            <v>41629570000</v>
          </cell>
          <cell r="AC258">
            <v>1011829826</v>
          </cell>
          <cell r="AD258">
            <v>42641399826</v>
          </cell>
          <cell r="AH258">
            <v>0</v>
          </cell>
          <cell r="AJ258">
            <v>0</v>
          </cell>
          <cell r="AN258">
            <v>0</v>
          </cell>
          <cell r="AP258">
            <v>0</v>
          </cell>
        </row>
        <row r="259">
          <cell r="B259">
            <v>40815</v>
          </cell>
          <cell r="E259">
            <v>40815</v>
          </cell>
          <cell r="G259" t="str">
            <v>CP</v>
          </cell>
          <cell r="H259" t="str">
            <v>A</v>
          </cell>
          <cell r="I259">
            <v>17000</v>
          </cell>
          <cell r="J259">
            <v>8000</v>
          </cell>
          <cell r="L259">
            <v>0.17499999999999999</v>
          </cell>
          <cell r="Y259">
            <v>40844</v>
          </cell>
          <cell r="Z259">
            <v>17000</v>
          </cell>
          <cell r="AA259">
            <v>8000</v>
          </cell>
          <cell r="AB259">
            <v>136000000</v>
          </cell>
          <cell r="AC259">
            <v>1917222</v>
          </cell>
          <cell r="AD259">
            <v>137917222</v>
          </cell>
          <cell r="AH259">
            <v>0</v>
          </cell>
          <cell r="AJ259">
            <v>0</v>
          </cell>
          <cell r="AN259">
            <v>0</v>
          </cell>
          <cell r="AP259">
            <v>0</v>
          </cell>
        </row>
        <row r="260">
          <cell r="B260">
            <v>40828</v>
          </cell>
          <cell r="E260">
            <v>40828</v>
          </cell>
          <cell r="G260" t="str">
            <v>CP</v>
          </cell>
          <cell r="H260" t="str">
            <v>A</v>
          </cell>
          <cell r="I260">
            <v>22000</v>
          </cell>
          <cell r="J260">
            <v>8000</v>
          </cell>
          <cell r="L260">
            <v>0.17499999999999999</v>
          </cell>
          <cell r="Y260">
            <v>40843</v>
          </cell>
          <cell r="Z260">
            <v>22000</v>
          </cell>
          <cell r="AA260">
            <v>8000</v>
          </cell>
          <cell r="AB260">
            <v>176000000</v>
          </cell>
          <cell r="AC260">
            <v>1283333</v>
          </cell>
          <cell r="AD260">
            <v>177283333</v>
          </cell>
          <cell r="AH260">
            <v>0</v>
          </cell>
          <cell r="AJ260">
            <v>0</v>
          </cell>
          <cell r="AN260">
            <v>0</v>
          </cell>
          <cell r="AP260">
            <v>0</v>
          </cell>
        </row>
        <row r="261">
          <cell r="B261">
            <v>40828</v>
          </cell>
          <cell r="E261">
            <v>40828</v>
          </cell>
          <cell r="G261" t="str">
            <v>CP</v>
          </cell>
          <cell r="H261" t="str">
            <v>C</v>
          </cell>
          <cell r="I261">
            <v>1500000</v>
          </cell>
          <cell r="J261">
            <v>6000</v>
          </cell>
          <cell r="L261">
            <v>0.2</v>
          </cell>
          <cell r="Y261">
            <v>40890</v>
          </cell>
          <cell r="Z261">
            <v>550000</v>
          </cell>
          <cell r="AA261">
            <v>6000</v>
          </cell>
          <cell r="AB261">
            <v>3300000000</v>
          </cell>
          <cell r="AC261">
            <v>53166666.666666664</v>
          </cell>
          <cell r="AD261">
            <v>3353166666.6666665</v>
          </cell>
          <cell r="AE261">
            <v>40905</v>
          </cell>
          <cell r="AF261">
            <v>950000</v>
          </cell>
          <cell r="AG261">
            <v>6000</v>
          </cell>
          <cell r="AH261">
            <v>5700000000</v>
          </cell>
          <cell r="AI261">
            <v>139333333</v>
          </cell>
          <cell r="AJ261">
            <v>5839333333</v>
          </cell>
          <cell r="AN261">
            <v>0</v>
          </cell>
          <cell r="AP261">
            <v>0</v>
          </cell>
        </row>
        <row r="262">
          <cell r="B262">
            <v>40849</v>
          </cell>
          <cell r="E262">
            <v>40849</v>
          </cell>
          <cell r="G262" t="str">
            <v>CP</v>
          </cell>
          <cell r="H262" t="str">
            <v>B</v>
          </cell>
          <cell r="I262">
            <v>214300</v>
          </cell>
          <cell r="J262">
            <v>7000</v>
          </cell>
          <cell r="L262">
            <v>0.19</v>
          </cell>
          <cell r="Y262">
            <v>40872</v>
          </cell>
          <cell r="Z262">
            <v>214300</v>
          </cell>
          <cell r="AA262">
            <v>7000</v>
          </cell>
          <cell r="AB262">
            <v>1500100000</v>
          </cell>
          <cell r="AC262">
            <v>18209547</v>
          </cell>
          <cell r="AD262">
            <v>1518309547</v>
          </cell>
          <cell r="AH262">
            <v>0</v>
          </cell>
          <cell r="AJ262">
            <v>0</v>
          </cell>
          <cell r="AN262">
            <v>0</v>
          </cell>
          <cell r="AP262">
            <v>0</v>
          </cell>
        </row>
        <row r="263">
          <cell r="B263">
            <v>40868</v>
          </cell>
          <cell r="E263">
            <v>40868</v>
          </cell>
          <cell r="G263" t="str">
            <v>CP</v>
          </cell>
          <cell r="H263" t="str">
            <v>C</v>
          </cell>
          <cell r="I263">
            <v>950000</v>
          </cell>
          <cell r="J263">
            <v>6000</v>
          </cell>
          <cell r="L263">
            <v>0.17499999999999999</v>
          </cell>
          <cell r="Y263">
            <v>40869</v>
          </cell>
          <cell r="Z263">
            <v>250000</v>
          </cell>
          <cell r="AA263">
            <v>6000</v>
          </cell>
          <cell r="AB263">
            <v>1500000000</v>
          </cell>
          <cell r="AC263">
            <v>729167</v>
          </cell>
          <cell r="AD263">
            <v>1500729167</v>
          </cell>
          <cell r="AE263">
            <v>40870</v>
          </cell>
          <cell r="AF263">
            <v>116667</v>
          </cell>
          <cell r="AG263">
            <v>6000</v>
          </cell>
          <cell r="AH263">
            <v>700000000</v>
          </cell>
          <cell r="AI263">
            <v>680556</v>
          </cell>
          <cell r="AJ263">
            <v>700680556</v>
          </cell>
          <cell r="AK263" t="str">
            <v>24/11/201102/12/2011</v>
          </cell>
          <cell r="AL263">
            <v>583333</v>
          </cell>
          <cell r="AM263">
            <v>6000</v>
          </cell>
          <cell r="AN263">
            <v>3500000000</v>
          </cell>
          <cell r="AO263">
            <v>10937500</v>
          </cell>
          <cell r="AP263">
            <v>3510937500</v>
          </cell>
        </row>
        <row r="264">
          <cell r="B264">
            <v>40877</v>
          </cell>
          <cell r="E264">
            <v>40877</v>
          </cell>
          <cell r="G264" t="str">
            <v>CP</v>
          </cell>
          <cell r="H264" t="str">
            <v>C</v>
          </cell>
          <cell r="I264">
            <v>300000</v>
          </cell>
          <cell r="J264">
            <v>6000</v>
          </cell>
          <cell r="L264">
            <v>0.17499999999999999</v>
          </cell>
          <cell r="Y264">
            <v>40893</v>
          </cell>
          <cell r="Z264">
            <v>300000</v>
          </cell>
          <cell r="AA264">
            <v>6000</v>
          </cell>
          <cell r="AB264">
            <v>1800000000</v>
          </cell>
          <cell r="AC264">
            <v>14000000</v>
          </cell>
          <cell r="AD264">
            <v>1814000000</v>
          </cell>
          <cell r="AJ264">
            <v>0</v>
          </cell>
          <cell r="AP264">
            <v>0</v>
          </cell>
        </row>
        <row r="265">
          <cell r="B265">
            <v>40889</v>
          </cell>
          <cell r="E265">
            <v>40889</v>
          </cell>
          <cell r="G265" t="str">
            <v>CP</v>
          </cell>
          <cell r="H265" t="str">
            <v>C</v>
          </cell>
          <cell r="I265">
            <v>366667</v>
          </cell>
          <cell r="J265">
            <v>6000</v>
          </cell>
          <cell r="L265">
            <v>0.17499999999999999</v>
          </cell>
          <cell r="Y265">
            <v>40893</v>
          </cell>
          <cell r="Z265">
            <v>366667</v>
          </cell>
          <cell r="AA265">
            <v>6000</v>
          </cell>
          <cell r="AB265">
            <v>2200000000</v>
          </cell>
          <cell r="AC265">
            <v>4277778</v>
          </cell>
          <cell r="AD265">
            <v>2204277778</v>
          </cell>
          <cell r="AJ265">
            <v>0</v>
          </cell>
          <cell r="AP265">
            <v>0</v>
          </cell>
        </row>
        <row r="266">
          <cell r="B266">
            <v>40253</v>
          </cell>
          <cell r="E266">
            <v>40253</v>
          </cell>
          <cell r="G266" t="str">
            <v>CP</v>
          </cell>
          <cell r="H266" t="str">
            <v>C</v>
          </cell>
          <cell r="I266">
            <v>12650000</v>
          </cell>
          <cell r="J266">
            <v>6000</v>
          </cell>
          <cell r="L266">
            <v>0.125</v>
          </cell>
          <cell r="Y266">
            <v>40318</v>
          </cell>
          <cell r="Z266">
            <v>6000000</v>
          </cell>
          <cell r="AA266">
            <v>6000</v>
          </cell>
          <cell r="AB266">
            <v>36000000000</v>
          </cell>
          <cell r="AC266">
            <v>812500000</v>
          </cell>
          <cell r="AD266">
            <v>36812500000</v>
          </cell>
          <cell r="AE266">
            <v>40345</v>
          </cell>
          <cell r="AF266">
            <v>1251233</v>
          </cell>
          <cell r="AG266">
            <v>6000</v>
          </cell>
          <cell r="AH266">
            <v>7507400000</v>
          </cell>
          <cell r="AI266">
            <v>239819722</v>
          </cell>
          <cell r="AJ266">
            <v>7747219722</v>
          </cell>
          <cell r="AK266">
            <v>40536</v>
          </cell>
          <cell r="AL266">
            <v>5398767</v>
          </cell>
          <cell r="AM266">
            <v>6000</v>
          </cell>
          <cell r="AN266">
            <v>32392600000</v>
          </cell>
          <cell r="AO266">
            <v>105815833</v>
          </cell>
          <cell r="AP266">
            <v>32498415833</v>
          </cell>
        </row>
        <row r="267">
          <cell r="B267">
            <v>40253</v>
          </cell>
          <cell r="E267">
            <v>40253</v>
          </cell>
          <cell r="G267" t="str">
            <v>CP</v>
          </cell>
          <cell r="H267" t="str">
            <v>B</v>
          </cell>
          <cell r="I267">
            <v>613400</v>
          </cell>
          <cell r="J267">
            <v>6000</v>
          </cell>
          <cell r="L267">
            <v>0.125</v>
          </cell>
          <cell r="Y267">
            <v>40542</v>
          </cell>
          <cell r="Z267">
            <v>613400</v>
          </cell>
          <cell r="AA267">
            <v>6000</v>
          </cell>
          <cell r="AB267">
            <v>3680400000</v>
          </cell>
          <cell r="AC267">
            <v>21039620</v>
          </cell>
          <cell r="AD267">
            <v>3701439620</v>
          </cell>
          <cell r="AH267">
            <v>0</v>
          </cell>
          <cell r="AJ267">
            <v>0</v>
          </cell>
          <cell r="AP267">
            <v>0</v>
          </cell>
        </row>
        <row r="268">
          <cell r="B268">
            <v>40259</v>
          </cell>
          <cell r="E268">
            <v>40259</v>
          </cell>
          <cell r="G268" t="str">
            <v>CP</v>
          </cell>
          <cell r="H268" t="str">
            <v>C</v>
          </cell>
          <cell r="I268">
            <v>2185000</v>
          </cell>
          <cell r="J268">
            <v>6000</v>
          </cell>
          <cell r="L268">
            <v>0.125</v>
          </cell>
          <cell r="Y268">
            <v>40394</v>
          </cell>
          <cell r="Z268">
            <v>2185000</v>
          </cell>
          <cell r="AA268">
            <v>6000</v>
          </cell>
          <cell r="AB268">
            <v>13110000000</v>
          </cell>
          <cell r="AC268">
            <v>211398750</v>
          </cell>
          <cell r="AD268">
            <v>13321398750</v>
          </cell>
          <cell r="AH268">
            <v>0</v>
          </cell>
          <cell r="AJ268">
            <v>0</v>
          </cell>
          <cell r="AP268">
            <v>0</v>
          </cell>
        </row>
        <row r="269">
          <cell r="B269">
            <v>40282</v>
          </cell>
          <cell r="E269">
            <v>40282</v>
          </cell>
          <cell r="G269" t="str">
            <v>CP</v>
          </cell>
          <cell r="H269" t="str">
            <v>C</v>
          </cell>
          <cell r="I269">
            <v>667000</v>
          </cell>
          <cell r="J269">
            <v>6000</v>
          </cell>
          <cell r="L269">
            <v>0.13500000000000001</v>
          </cell>
          <cell r="Y269">
            <v>40283</v>
          </cell>
          <cell r="Z269">
            <v>667000</v>
          </cell>
          <cell r="AA269">
            <v>6000</v>
          </cell>
          <cell r="AB269">
            <v>4002000000</v>
          </cell>
          <cell r="AC269">
            <v>1500750</v>
          </cell>
          <cell r="AD269">
            <v>4003500750</v>
          </cell>
          <cell r="AH269">
            <v>0</v>
          </cell>
          <cell r="AJ269">
            <v>0</v>
          </cell>
          <cell r="AP269">
            <v>0</v>
          </cell>
        </row>
        <row r="270">
          <cell r="B270">
            <v>40290</v>
          </cell>
          <cell r="E270">
            <v>40290</v>
          </cell>
          <cell r="G270" t="str">
            <v>CP</v>
          </cell>
          <cell r="H270" t="str">
            <v>C</v>
          </cell>
          <cell r="I270">
            <v>416700</v>
          </cell>
          <cell r="J270">
            <v>6000</v>
          </cell>
          <cell r="L270">
            <v>0.13500000000000001</v>
          </cell>
          <cell r="Y270">
            <v>40317</v>
          </cell>
          <cell r="Z270">
            <v>416700</v>
          </cell>
          <cell r="AA270">
            <v>6000</v>
          </cell>
          <cell r="AB270">
            <v>2500200000</v>
          </cell>
          <cell r="AC270">
            <v>25314525</v>
          </cell>
          <cell r="AD270">
            <v>2525514525</v>
          </cell>
          <cell r="AH270">
            <v>0</v>
          </cell>
          <cell r="AJ270">
            <v>0</v>
          </cell>
          <cell r="AP270">
            <v>0</v>
          </cell>
        </row>
        <row r="271">
          <cell r="B271">
            <v>40330</v>
          </cell>
          <cell r="E271">
            <v>40330</v>
          </cell>
          <cell r="G271" t="str">
            <v>CP</v>
          </cell>
          <cell r="H271" t="str">
            <v>C</v>
          </cell>
          <cell r="I271">
            <v>1650000</v>
          </cell>
          <cell r="J271">
            <v>6000</v>
          </cell>
          <cell r="L271">
            <v>0.13500000000000001</v>
          </cell>
          <cell r="Y271">
            <v>40351</v>
          </cell>
          <cell r="Z271">
            <v>750000</v>
          </cell>
          <cell r="AA271">
            <v>6000</v>
          </cell>
          <cell r="AB271">
            <v>4500000000</v>
          </cell>
          <cell r="AC271">
            <v>35437500</v>
          </cell>
          <cell r="AD271">
            <v>4535437500</v>
          </cell>
          <cell r="AE271">
            <v>40357</v>
          </cell>
          <cell r="AF271">
            <v>580000</v>
          </cell>
          <cell r="AG271">
            <v>6000</v>
          </cell>
          <cell r="AH271">
            <v>3480000000</v>
          </cell>
          <cell r="AI271">
            <v>35235000</v>
          </cell>
          <cell r="AJ271">
            <v>3515235000</v>
          </cell>
          <cell r="AK271">
            <v>40364</v>
          </cell>
          <cell r="AL271">
            <v>320000</v>
          </cell>
          <cell r="AM271">
            <v>6000</v>
          </cell>
          <cell r="AN271">
            <v>1920000000</v>
          </cell>
          <cell r="AO271">
            <v>24480000</v>
          </cell>
          <cell r="AP271">
            <v>1944480000</v>
          </cell>
        </row>
        <row r="272">
          <cell r="B272">
            <v>40338</v>
          </cell>
          <cell r="E272">
            <v>40338</v>
          </cell>
          <cell r="G272" t="str">
            <v>CP</v>
          </cell>
          <cell r="H272" t="str">
            <v>C</v>
          </cell>
          <cell r="I272">
            <v>834000</v>
          </cell>
          <cell r="J272">
            <v>6000</v>
          </cell>
          <cell r="L272">
            <v>0.13500000000000001</v>
          </cell>
          <cell r="Y272">
            <v>40364</v>
          </cell>
          <cell r="Z272">
            <v>170000</v>
          </cell>
          <cell r="AA272">
            <v>6000</v>
          </cell>
          <cell r="AB272">
            <v>1020000000</v>
          </cell>
          <cell r="AC272">
            <v>9945000</v>
          </cell>
          <cell r="AD272">
            <v>1029945000</v>
          </cell>
          <cell r="AE272">
            <v>40386</v>
          </cell>
          <cell r="AF272">
            <v>164574</v>
          </cell>
          <cell r="AG272">
            <v>6000</v>
          </cell>
          <cell r="AH272">
            <v>987444000</v>
          </cell>
          <cell r="AI272">
            <v>17773992</v>
          </cell>
          <cell r="AJ272">
            <v>1005217992</v>
          </cell>
          <cell r="AK272">
            <v>40394</v>
          </cell>
          <cell r="AL272">
            <v>499426</v>
          </cell>
          <cell r="AM272">
            <v>6000</v>
          </cell>
          <cell r="AN272">
            <v>2996556000</v>
          </cell>
          <cell r="AO272">
            <v>62927676</v>
          </cell>
          <cell r="AP272">
            <v>3059483676</v>
          </cell>
        </row>
        <row r="273">
          <cell r="B273">
            <v>40353</v>
          </cell>
          <cell r="E273">
            <v>40353</v>
          </cell>
          <cell r="G273" t="str">
            <v>CP</v>
          </cell>
          <cell r="H273" t="str">
            <v>C</v>
          </cell>
          <cell r="I273">
            <v>1550000</v>
          </cell>
          <cell r="J273">
            <v>6000</v>
          </cell>
          <cell r="L273">
            <v>0.13500000000000001</v>
          </cell>
          <cell r="Y273">
            <v>40536</v>
          </cell>
          <cell r="Z273">
            <v>1550000</v>
          </cell>
          <cell r="AA273">
            <v>6000</v>
          </cell>
          <cell r="AB273">
            <v>9300000000</v>
          </cell>
          <cell r="AC273">
            <v>317362500</v>
          </cell>
          <cell r="AD273">
            <v>9617362500</v>
          </cell>
          <cell r="AJ273">
            <v>0</v>
          </cell>
          <cell r="AP273">
            <v>0</v>
          </cell>
        </row>
        <row r="274">
          <cell r="B274">
            <v>40360</v>
          </cell>
          <cell r="E274">
            <v>40360</v>
          </cell>
          <cell r="G274" t="str">
            <v>CP</v>
          </cell>
          <cell r="H274" t="str">
            <v>C</v>
          </cell>
          <cell r="I274">
            <v>666700</v>
          </cell>
          <cell r="J274">
            <v>6000</v>
          </cell>
          <cell r="L274">
            <v>0.13500000000000001</v>
          </cell>
          <cell r="Y274">
            <v>40536</v>
          </cell>
          <cell r="Z274">
            <v>666700</v>
          </cell>
          <cell r="AA274">
            <v>6000</v>
          </cell>
          <cell r="AB274">
            <v>4000200000</v>
          </cell>
          <cell r="AC274">
            <v>126006300</v>
          </cell>
          <cell r="AD274">
            <v>4126206300</v>
          </cell>
          <cell r="AJ274">
            <v>0</v>
          </cell>
          <cell r="AP274">
            <v>0</v>
          </cell>
        </row>
        <row r="275">
          <cell r="B275">
            <v>40253</v>
          </cell>
          <cell r="E275">
            <v>40253</v>
          </cell>
          <cell r="G275" t="str">
            <v>CP</v>
          </cell>
          <cell r="H275" t="str">
            <v>A</v>
          </cell>
          <cell r="I275">
            <v>160000</v>
          </cell>
          <cell r="J275">
            <v>10000</v>
          </cell>
          <cell r="L275">
            <v>0.125</v>
          </cell>
          <cell r="Y275">
            <v>40364</v>
          </cell>
          <cell r="Z275">
            <v>160000</v>
          </cell>
          <cell r="AA275">
            <v>10000</v>
          </cell>
          <cell r="AB275">
            <v>1600000000</v>
          </cell>
          <cell r="AC275">
            <v>10555556</v>
          </cell>
          <cell r="AD275">
            <v>1610555556</v>
          </cell>
          <cell r="AH275">
            <v>0</v>
          </cell>
          <cell r="AJ275">
            <v>0</v>
          </cell>
          <cell r="AP275">
            <v>0</v>
          </cell>
        </row>
        <row r="276">
          <cell r="B276">
            <v>40252</v>
          </cell>
          <cell r="E276">
            <v>40253</v>
          </cell>
          <cell r="G276" t="str">
            <v>CP</v>
          </cell>
          <cell r="H276" t="str">
            <v>A</v>
          </cell>
          <cell r="I276">
            <v>16000</v>
          </cell>
          <cell r="J276">
            <v>10000</v>
          </cell>
          <cell r="L276">
            <v>0.128</v>
          </cell>
          <cell r="Y276">
            <v>40528</v>
          </cell>
          <cell r="Z276">
            <v>16000</v>
          </cell>
          <cell r="AA276">
            <v>10000</v>
          </cell>
          <cell r="AB276">
            <v>160000000</v>
          </cell>
          <cell r="AC276">
            <v>5581333</v>
          </cell>
          <cell r="AD276">
            <v>165581333</v>
          </cell>
          <cell r="AH276">
            <v>0</v>
          </cell>
          <cell r="AJ276">
            <v>0</v>
          </cell>
          <cell r="AP276">
            <v>0</v>
          </cell>
        </row>
        <row r="277">
          <cell r="B277">
            <v>40252</v>
          </cell>
          <cell r="E277">
            <v>40253</v>
          </cell>
          <cell r="G277" t="str">
            <v>CP</v>
          </cell>
          <cell r="H277" t="str">
            <v>B</v>
          </cell>
          <cell r="I277">
            <v>320000</v>
          </cell>
          <cell r="J277">
            <v>6000</v>
          </cell>
          <cell r="L277">
            <v>0.128</v>
          </cell>
          <cell r="Y277">
            <v>40528</v>
          </cell>
          <cell r="Z277">
            <v>320000</v>
          </cell>
          <cell r="AA277">
            <v>6000</v>
          </cell>
          <cell r="AB277">
            <v>1920000000</v>
          </cell>
          <cell r="AC277">
            <v>66976000</v>
          </cell>
          <cell r="AD277">
            <v>1986976000</v>
          </cell>
          <cell r="AH277">
            <v>0</v>
          </cell>
          <cell r="AJ277">
            <v>0</v>
          </cell>
          <cell r="AP277">
            <v>0</v>
          </cell>
        </row>
        <row r="278">
          <cell r="B278">
            <v>40253</v>
          </cell>
          <cell r="E278">
            <v>40253</v>
          </cell>
          <cell r="G278" t="str">
            <v>CP</v>
          </cell>
          <cell r="H278" t="str">
            <v>A</v>
          </cell>
          <cell r="I278">
            <v>93190</v>
          </cell>
          <cell r="J278">
            <v>10000</v>
          </cell>
          <cell r="L278">
            <v>0.125</v>
          </cell>
          <cell r="Y278">
            <v>40542</v>
          </cell>
          <cell r="Z278">
            <v>93190</v>
          </cell>
          <cell r="AA278">
            <v>10000</v>
          </cell>
          <cell r="AB278">
            <v>931900000</v>
          </cell>
          <cell r="AC278">
            <v>5327362</v>
          </cell>
          <cell r="AD278">
            <v>937227362</v>
          </cell>
          <cell r="AH278">
            <v>0</v>
          </cell>
          <cell r="AJ278">
            <v>0</v>
          </cell>
          <cell r="AP278">
            <v>0</v>
          </cell>
        </row>
        <row r="279">
          <cell r="B279">
            <v>40253</v>
          </cell>
          <cell r="E279">
            <v>40254</v>
          </cell>
          <cell r="G279" t="str">
            <v>CP</v>
          </cell>
          <cell r="H279" t="str">
            <v>A</v>
          </cell>
          <cell r="I279">
            <v>9000</v>
          </cell>
          <cell r="J279">
            <v>10000</v>
          </cell>
          <cell r="L279">
            <v>0.128</v>
          </cell>
          <cell r="Y279">
            <v>40408</v>
          </cell>
          <cell r="Z279">
            <v>9000</v>
          </cell>
          <cell r="AA279">
            <v>10000</v>
          </cell>
          <cell r="AB279">
            <v>90000000</v>
          </cell>
          <cell r="AC279">
            <v>2139000</v>
          </cell>
          <cell r="AD279">
            <v>92139000</v>
          </cell>
          <cell r="AH279">
            <v>0</v>
          </cell>
          <cell r="AJ279">
            <v>0</v>
          </cell>
          <cell r="AP279">
            <v>0</v>
          </cell>
        </row>
        <row r="280">
          <cell r="B280">
            <v>40253</v>
          </cell>
          <cell r="E280">
            <v>40254</v>
          </cell>
          <cell r="G280" t="str">
            <v>CP</v>
          </cell>
          <cell r="H280" t="str">
            <v>B</v>
          </cell>
          <cell r="I280">
            <v>20000</v>
          </cell>
          <cell r="J280">
            <v>6000</v>
          </cell>
          <cell r="L280">
            <v>0.128</v>
          </cell>
          <cell r="Y280">
            <v>40408</v>
          </cell>
          <cell r="Z280">
            <v>20000</v>
          </cell>
          <cell r="AA280">
            <v>6000</v>
          </cell>
          <cell r="AB280">
            <v>120000000</v>
          </cell>
          <cell r="AC280">
            <v>2852000</v>
          </cell>
          <cell r="AD280">
            <v>122852000</v>
          </cell>
          <cell r="AH280">
            <v>0</v>
          </cell>
          <cell r="AJ280">
            <v>0</v>
          </cell>
          <cell r="AP280">
            <v>0</v>
          </cell>
        </row>
        <row r="281">
          <cell r="B281">
            <v>40253</v>
          </cell>
          <cell r="E281">
            <v>40253</v>
          </cell>
          <cell r="G281" t="str">
            <v>CP</v>
          </cell>
          <cell r="H281" t="str">
            <v>B</v>
          </cell>
          <cell r="I281">
            <v>1100000</v>
          </cell>
          <cell r="J281">
            <v>9091</v>
          </cell>
          <cell r="L281">
            <v>0.125</v>
          </cell>
          <cell r="Y281">
            <v>40542</v>
          </cell>
          <cell r="Z281">
            <v>1100000</v>
          </cell>
          <cell r="AA281">
            <v>9091</v>
          </cell>
          <cell r="AB281">
            <v>10000100000</v>
          </cell>
          <cell r="AC281">
            <v>643371740</v>
          </cell>
          <cell r="AD281">
            <v>10643471740</v>
          </cell>
          <cell r="AH281">
            <v>0</v>
          </cell>
          <cell r="AJ281">
            <v>0</v>
          </cell>
          <cell r="AP281">
            <v>0</v>
          </cell>
        </row>
        <row r="282">
          <cell r="B282">
            <v>40255</v>
          </cell>
          <cell r="E282">
            <v>40255</v>
          </cell>
          <cell r="G282" t="str">
            <v>CP</v>
          </cell>
          <cell r="H282" t="str">
            <v>A</v>
          </cell>
          <cell r="I282">
            <v>42000</v>
          </cell>
          <cell r="J282">
            <v>10000</v>
          </cell>
          <cell r="L282">
            <v>0.125</v>
          </cell>
          <cell r="Y282">
            <v>40351</v>
          </cell>
          <cell r="Z282">
            <v>6000</v>
          </cell>
          <cell r="AA282">
            <v>10000</v>
          </cell>
          <cell r="AB282">
            <v>60000000</v>
          </cell>
          <cell r="AC282">
            <v>90000</v>
          </cell>
          <cell r="AD282">
            <v>60090000</v>
          </cell>
          <cell r="AE282">
            <v>40353</v>
          </cell>
          <cell r="AF282">
            <v>10000</v>
          </cell>
          <cell r="AG282">
            <v>10000</v>
          </cell>
          <cell r="AH282">
            <v>100000000</v>
          </cell>
          <cell r="AI282">
            <v>225000</v>
          </cell>
          <cell r="AJ282">
            <v>100225000</v>
          </cell>
          <cell r="AK282">
            <v>40365</v>
          </cell>
          <cell r="AL282">
            <v>26000</v>
          </cell>
          <cell r="AM282">
            <v>10000</v>
          </cell>
          <cell r="AN282">
            <v>260000000</v>
          </cell>
          <cell r="AO282">
            <v>1755000</v>
          </cell>
          <cell r="AP282">
            <v>261755000</v>
          </cell>
        </row>
        <row r="283">
          <cell r="B283">
            <v>40255</v>
          </cell>
          <cell r="E283">
            <v>40255</v>
          </cell>
          <cell r="G283" t="str">
            <v>CP</v>
          </cell>
          <cell r="H283" t="str">
            <v>B</v>
          </cell>
          <cell r="I283">
            <v>825000</v>
          </cell>
          <cell r="J283">
            <v>6000</v>
          </cell>
          <cell r="L283">
            <v>0.125</v>
          </cell>
          <cell r="Y283">
            <v>40365</v>
          </cell>
          <cell r="Z283">
            <v>56000</v>
          </cell>
          <cell r="AA283">
            <v>6000</v>
          </cell>
          <cell r="AB283">
            <v>336000000</v>
          </cell>
          <cell r="AC283">
            <v>2268000</v>
          </cell>
          <cell r="AD283">
            <v>338268000</v>
          </cell>
          <cell r="AE283">
            <v>40392</v>
          </cell>
          <cell r="AF283">
            <v>6667</v>
          </cell>
          <cell r="AG283">
            <v>6000</v>
          </cell>
          <cell r="AH283">
            <v>40002000</v>
          </cell>
          <cell r="AI283">
            <v>675034</v>
          </cell>
          <cell r="AJ283">
            <v>40677034</v>
          </cell>
          <cell r="AK283" t="str">
            <v>14/09/201007/10/201021/10/201015/12/2010</v>
          </cell>
          <cell r="AL283">
            <v>762333</v>
          </cell>
          <cell r="AM283">
            <v>6000</v>
          </cell>
          <cell r="AN283">
            <v>4573998000</v>
          </cell>
          <cell r="AO283">
            <v>136820675</v>
          </cell>
          <cell r="AP283">
            <v>4710818675</v>
          </cell>
        </row>
        <row r="284">
          <cell r="B284">
            <v>40254</v>
          </cell>
          <cell r="E284">
            <v>40254</v>
          </cell>
          <cell r="G284" t="str">
            <v>CP</v>
          </cell>
          <cell r="H284" t="str">
            <v>B</v>
          </cell>
          <cell r="I284">
            <v>1172000</v>
          </cell>
          <cell r="J284">
            <v>6000</v>
          </cell>
          <cell r="L284">
            <v>0.128</v>
          </cell>
          <cell r="Y284">
            <v>40529</v>
          </cell>
          <cell r="Z284">
            <v>1172000</v>
          </cell>
          <cell r="AA284">
            <v>6000</v>
          </cell>
          <cell r="AB284">
            <v>7032000000</v>
          </cell>
          <cell r="AC284">
            <v>245299600</v>
          </cell>
          <cell r="AD284">
            <v>7277299600</v>
          </cell>
          <cell r="AH284">
            <v>0</v>
          </cell>
          <cell r="AJ284">
            <v>0</v>
          </cell>
          <cell r="AP284">
            <v>0</v>
          </cell>
        </row>
        <row r="285">
          <cell r="B285">
            <v>40254</v>
          </cell>
          <cell r="E285">
            <v>40254</v>
          </cell>
          <cell r="G285" t="str">
            <v>CP</v>
          </cell>
          <cell r="H285" t="str">
            <v>A</v>
          </cell>
          <cell r="I285">
            <v>1150</v>
          </cell>
          <cell r="J285">
            <v>10000</v>
          </cell>
          <cell r="L285">
            <v>0.128</v>
          </cell>
          <cell r="Y285">
            <v>40529</v>
          </cell>
          <cell r="Z285">
            <v>1150</v>
          </cell>
          <cell r="AA285">
            <v>10000</v>
          </cell>
          <cell r="AB285">
            <v>11500000</v>
          </cell>
          <cell r="AC285">
            <v>401158</v>
          </cell>
          <cell r="AD285">
            <v>11901158</v>
          </cell>
          <cell r="AH285">
            <v>0</v>
          </cell>
          <cell r="AJ285">
            <v>0</v>
          </cell>
          <cell r="AP285">
            <v>0</v>
          </cell>
        </row>
        <row r="286">
          <cell r="B286">
            <v>40254</v>
          </cell>
          <cell r="E286">
            <v>40254</v>
          </cell>
          <cell r="G286" t="str">
            <v>CP</v>
          </cell>
          <cell r="H286" t="str">
            <v>B</v>
          </cell>
          <cell r="I286">
            <v>479200</v>
          </cell>
          <cell r="J286">
            <v>6000</v>
          </cell>
          <cell r="L286">
            <v>0.128</v>
          </cell>
          <cell r="Y286">
            <v>40529</v>
          </cell>
          <cell r="Z286">
            <v>479200</v>
          </cell>
          <cell r="AA286">
            <v>6000</v>
          </cell>
          <cell r="AB286">
            <v>2875200000</v>
          </cell>
          <cell r="AC286">
            <v>100296560</v>
          </cell>
          <cell r="AD286">
            <v>2975496560</v>
          </cell>
          <cell r="AH286">
            <v>0</v>
          </cell>
          <cell r="AJ286">
            <v>0</v>
          </cell>
          <cell r="AP286">
            <v>0</v>
          </cell>
        </row>
        <row r="287">
          <cell r="B287">
            <v>40254</v>
          </cell>
          <cell r="E287">
            <v>40254</v>
          </cell>
          <cell r="G287" t="str">
            <v>CP</v>
          </cell>
          <cell r="H287" t="str">
            <v>B</v>
          </cell>
          <cell r="I287">
            <v>40000</v>
          </cell>
          <cell r="J287">
            <v>6000</v>
          </cell>
          <cell r="L287">
            <v>0.125</v>
          </cell>
          <cell r="Y287">
            <v>40529</v>
          </cell>
          <cell r="Z287">
            <v>40000</v>
          </cell>
          <cell r="AA287">
            <v>6000</v>
          </cell>
          <cell r="AB287">
            <v>240000000</v>
          </cell>
          <cell r="AC287">
            <v>8190000</v>
          </cell>
          <cell r="AD287">
            <v>248190000</v>
          </cell>
          <cell r="AH287">
            <v>0</v>
          </cell>
          <cell r="AJ287">
            <v>0</v>
          </cell>
          <cell r="AP287">
            <v>0</v>
          </cell>
        </row>
        <row r="288">
          <cell r="B288">
            <v>40254</v>
          </cell>
          <cell r="E288">
            <v>40254</v>
          </cell>
          <cell r="G288" t="str">
            <v>CP</v>
          </cell>
          <cell r="H288" t="str">
            <v>B</v>
          </cell>
          <cell r="I288">
            <v>10000</v>
          </cell>
          <cell r="J288">
            <v>6000</v>
          </cell>
          <cell r="L288">
            <v>0.125</v>
          </cell>
          <cell r="Y288">
            <v>40529</v>
          </cell>
          <cell r="Z288">
            <v>10000</v>
          </cell>
          <cell r="AA288">
            <v>6000</v>
          </cell>
          <cell r="AB288">
            <v>60000000</v>
          </cell>
          <cell r="AC288">
            <v>2047500</v>
          </cell>
          <cell r="AD288">
            <v>62047500</v>
          </cell>
          <cell r="AH288">
            <v>0</v>
          </cell>
          <cell r="AJ288">
            <v>0</v>
          </cell>
          <cell r="AP288">
            <v>0</v>
          </cell>
        </row>
        <row r="289">
          <cell r="B289">
            <v>40254</v>
          </cell>
          <cell r="E289">
            <v>40259</v>
          </cell>
          <cell r="G289" t="str">
            <v>CP</v>
          </cell>
          <cell r="H289" t="str">
            <v>B</v>
          </cell>
          <cell r="I289">
            <v>378200</v>
          </cell>
          <cell r="J289">
            <v>6000</v>
          </cell>
          <cell r="L289">
            <v>0.125</v>
          </cell>
          <cell r="Y289">
            <v>40534</v>
          </cell>
          <cell r="Z289">
            <v>378200</v>
          </cell>
          <cell r="AA289">
            <v>6000</v>
          </cell>
          <cell r="AB289">
            <v>2269200000</v>
          </cell>
          <cell r="AC289">
            <v>77436450</v>
          </cell>
          <cell r="AD289">
            <v>2346636450</v>
          </cell>
          <cell r="AH289">
            <v>0</v>
          </cell>
          <cell r="AJ289">
            <v>0</v>
          </cell>
          <cell r="AP289">
            <v>0</v>
          </cell>
        </row>
        <row r="290">
          <cell r="B290">
            <v>40255</v>
          </cell>
          <cell r="E290">
            <v>40259</v>
          </cell>
          <cell r="G290" t="str">
            <v>CP</v>
          </cell>
          <cell r="H290" t="str">
            <v>A</v>
          </cell>
          <cell r="I290">
            <v>110000</v>
          </cell>
          <cell r="J290">
            <v>10000</v>
          </cell>
          <cell r="L290">
            <v>0.128</v>
          </cell>
          <cell r="Y290">
            <v>40534</v>
          </cell>
          <cell r="Z290">
            <v>110000</v>
          </cell>
          <cell r="AA290">
            <v>10000</v>
          </cell>
          <cell r="AB290">
            <v>1100000000</v>
          </cell>
          <cell r="AC290">
            <v>38371667</v>
          </cell>
          <cell r="AD290">
            <v>1138371667</v>
          </cell>
          <cell r="AH290">
            <v>0</v>
          </cell>
          <cell r="AJ290">
            <v>0</v>
          </cell>
          <cell r="AP290">
            <v>0</v>
          </cell>
        </row>
        <row r="291">
          <cell r="B291">
            <v>40255</v>
          </cell>
          <cell r="E291">
            <v>40259</v>
          </cell>
          <cell r="G291" t="str">
            <v>CP</v>
          </cell>
          <cell r="H291" t="str">
            <v>B</v>
          </cell>
          <cell r="I291">
            <v>50000</v>
          </cell>
          <cell r="J291">
            <v>6000</v>
          </cell>
          <cell r="L291">
            <v>0.128</v>
          </cell>
          <cell r="Y291">
            <v>40534</v>
          </cell>
          <cell r="Z291">
            <v>50000</v>
          </cell>
          <cell r="AA291">
            <v>6000</v>
          </cell>
          <cell r="AB291">
            <v>300000000</v>
          </cell>
          <cell r="AC291">
            <v>10465000</v>
          </cell>
          <cell r="AD291">
            <v>310465000</v>
          </cell>
          <cell r="AH291">
            <v>0</v>
          </cell>
          <cell r="AJ291">
            <v>0</v>
          </cell>
          <cell r="AP291">
            <v>0</v>
          </cell>
        </row>
        <row r="292">
          <cell r="B292">
            <v>40255</v>
          </cell>
          <cell r="E292">
            <v>40259</v>
          </cell>
          <cell r="G292" t="str">
            <v>CP</v>
          </cell>
          <cell r="H292" t="str">
            <v>B</v>
          </cell>
          <cell r="I292">
            <v>125000</v>
          </cell>
          <cell r="J292">
            <v>6000</v>
          </cell>
          <cell r="L292">
            <v>0.128</v>
          </cell>
          <cell r="Y292">
            <v>40534</v>
          </cell>
          <cell r="Z292">
            <v>125000</v>
          </cell>
          <cell r="AA292">
            <v>6000</v>
          </cell>
          <cell r="AB292">
            <v>750000000</v>
          </cell>
          <cell r="AC292">
            <v>26162500</v>
          </cell>
          <cell r="AD292">
            <v>776162500</v>
          </cell>
          <cell r="AH292">
            <v>0</v>
          </cell>
          <cell r="AJ292">
            <v>0</v>
          </cell>
          <cell r="AP292">
            <v>0</v>
          </cell>
        </row>
        <row r="293">
          <cell r="B293">
            <v>40256</v>
          </cell>
          <cell r="E293">
            <v>40259</v>
          </cell>
          <cell r="G293" t="str">
            <v>CP</v>
          </cell>
          <cell r="H293" t="str">
            <v>A</v>
          </cell>
          <cell r="I293">
            <v>7505</v>
          </cell>
          <cell r="J293">
            <v>10000</v>
          </cell>
          <cell r="L293">
            <v>0.125</v>
          </cell>
          <cell r="Y293">
            <v>40534</v>
          </cell>
          <cell r="Z293">
            <v>7505</v>
          </cell>
          <cell r="AA293">
            <v>10000</v>
          </cell>
          <cell r="AB293">
            <v>75050000</v>
          </cell>
          <cell r="AC293">
            <v>2561081</v>
          </cell>
          <cell r="AD293">
            <v>77611081</v>
          </cell>
          <cell r="AH293">
            <v>0</v>
          </cell>
          <cell r="AJ293">
            <v>0</v>
          </cell>
          <cell r="AP293">
            <v>0</v>
          </cell>
        </row>
        <row r="294">
          <cell r="B294">
            <v>40256</v>
          </cell>
          <cell r="E294">
            <v>40259</v>
          </cell>
          <cell r="G294" t="str">
            <v>CP</v>
          </cell>
          <cell r="H294" t="str">
            <v>B</v>
          </cell>
          <cell r="I294">
            <v>150100</v>
          </cell>
          <cell r="J294">
            <v>6000</v>
          </cell>
          <cell r="L294">
            <v>0.125</v>
          </cell>
          <cell r="Y294">
            <v>40534</v>
          </cell>
          <cell r="Z294">
            <v>150100</v>
          </cell>
          <cell r="AA294">
            <v>6000</v>
          </cell>
          <cell r="AB294">
            <v>900600000</v>
          </cell>
          <cell r="AC294">
            <v>30732975</v>
          </cell>
          <cell r="AD294">
            <v>931332975</v>
          </cell>
          <cell r="AH294">
            <v>0</v>
          </cell>
          <cell r="AJ294">
            <v>0</v>
          </cell>
          <cell r="AP294">
            <v>0</v>
          </cell>
        </row>
        <row r="295">
          <cell r="B295">
            <v>40256</v>
          </cell>
          <cell r="E295">
            <v>40259</v>
          </cell>
          <cell r="G295" t="str">
            <v>CP</v>
          </cell>
          <cell r="H295" t="str">
            <v>A</v>
          </cell>
          <cell r="I295">
            <v>18000</v>
          </cell>
          <cell r="J295">
            <v>10000</v>
          </cell>
          <cell r="L295">
            <v>0.125</v>
          </cell>
          <cell r="Y295">
            <v>40534</v>
          </cell>
          <cell r="Z295">
            <v>18000</v>
          </cell>
          <cell r="AA295">
            <v>10000</v>
          </cell>
          <cell r="AB295">
            <v>180000000</v>
          </cell>
          <cell r="AC295">
            <v>6142500</v>
          </cell>
          <cell r="AD295">
            <v>186142500</v>
          </cell>
          <cell r="AH295">
            <v>0</v>
          </cell>
          <cell r="AJ295">
            <v>0</v>
          </cell>
          <cell r="AP295">
            <v>0</v>
          </cell>
        </row>
        <row r="296">
          <cell r="B296">
            <v>40256</v>
          </cell>
          <cell r="E296">
            <v>40259</v>
          </cell>
          <cell r="G296" t="str">
            <v>CP</v>
          </cell>
          <cell r="H296" t="str">
            <v>B</v>
          </cell>
          <cell r="I296">
            <v>488000</v>
          </cell>
          <cell r="J296">
            <v>6000</v>
          </cell>
          <cell r="L296">
            <v>0.125</v>
          </cell>
          <cell r="Y296">
            <v>40534</v>
          </cell>
          <cell r="Z296">
            <v>488000</v>
          </cell>
          <cell r="AA296">
            <v>6000</v>
          </cell>
          <cell r="AB296">
            <v>2928000000</v>
          </cell>
          <cell r="AC296">
            <v>99918000</v>
          </cell>
          <cell r="AD296">
            <v>3027918000</v>
          </cell>
          <cell r="AH296">
            <v>0</v>
          </cell>
          <cell r="AJ296">
            <v>0</v>
          </cell>
          <cell r="AP296">
            <v>0</v>
          </cell>
        </row>
        <row r="297">
          <cell r="B297">
            <v>40256</v>
          </cell>
          <cell r="E297">
            <v>40259</v>
          </cell>
          <cell r="G297" t="str">
            <v>CP</v>
          </cell>
          <cell r="H297" t="str">
            <v>A</v>
          </cell>
          <cell r="I297">
            <v>14458</v>
          </cell>
          <cell r="J297">
            <v>10000</v>
          </cell>
          <cell r="L297">
            <v>0.125</v>
          </cell>
          <cell r="Y297">
            <v>40534</v>
          </cell>
          <cell r="Z297">
            <v>14458</v>
          </cell>
          <cell r="AA297">
            <v>10000</v>
          </cell>
          <cell r="AB297">
            <v>144580000</v>
          </cell>
          <cell r="AC297">
            <v>4933793</v>
          </cell>
          <cell r="AD297">
            <v>149513793</v>
          </cell>
          <cell r="AH297">
            <v>0</v>
          </cell>
          <cell r="AJ297">
            <v>0</v>
          </cell>
          <cell r="AP297">
            <v>0</v>
          </cell>
        </row>
        <row r="298">
          <cell r="B298">
            <v>40256</v>
          </cell>
          <cell r="E298">
            <v>40259</v>
          </cell>
          <cell r="G298" t="str">
            <v>CP</v>
          </cell>
          <cell r="H298" t="str">
            <v>B</v>
          </cell>
          <cell r="I298">
            <v>289159</v>
          </cell>
          <cell r="J298">
            <v>6000</v>
          </cell>
          <cell r="L298">
            <v>0.125</v>
          </cell>
          <cell r="Y298">
            <v>40534</v>
          </cell>
          <cell r="Z298">
            <v>289159</v>
          </cell>
          <cell r="AA298">
            <v>6000</v>
          </cell>
          <cell r="AB298">
            <v>1734954000</v>
          </cell>
          <cell r="AC298">
            <v>59205305</v>
          </cell>
          <cell r="AD298">
            <v>1794159305</v>
          </cell>
          <cell r="AH298">
            <v>0</v>
          </cell>
          <cell r="AJ298">
            <v>0</v>
          </cell>
          <cell r="AP298">
            <v>0</v>
          </cell>
        </row>
        <row r="299">
          <cell r="B299">
            <v>40259</v>
          </cell>
          <cell r="E299">
            <v>40260</v>
          </cell>
          <cell r="G299" t="str">
            <v>CP</v>
          </cell>
          <cell r="H299" t="str">
            <v>A</v>
          </cell>
          <cell r="I299">
            <v>48000</v>
          </cell>
          <cell r="J299">
            <v>10000</v>
          </cell>
          <cell r="L299">
            <v>0.125</v>
          </cell>
          <cell r="Y299">
            <v>40477</v>
          </cell>
          <cell r="Z299">
            <v>48000</v>
          </cell>
          <cell r="AA299">
            <v>10000</v>
          </cell>
          <cell r="AB299">
            <v>480000000</v>
          </cell>
          <cell r="AC299">
            <v>5940000</v>
          </cell>
          <cell r="AD299">
            <v>485940000</v>
          </cell>
          <cell r="AH299">
            <v>0</v>
          </cell>
          <cell r="AJ299">
            <v>0</v>
          </cell>
          <cell r="AP299">
            <v>0</v>
          </cell>
        </row>
        <row r="300">
          <cell r="B300">
            <v>40260</v>
          </cell>
          <cell r="E300">
            <v>40260</v>
          </cell>
          <cell r="G300" t="str">
            <v>CP</v>
          </cell>
          <cell r="H300" t="str">
            <v>A</v>
          </cell>
          <cell r="I300">
            <v>15500</v>
          </cell>
          <cell r="J300">
            <v>10000</v>
          </cell>
          <cell r="L300">
            <v>0.125</v>
          </cell>
          <cell r="Y300">
            <v>40535</v>
          </cell>
          <cell r="Z300">
            <v>15500</v>
          </cell>
          <cell r="AA300">
            <v>10000</v>
          </cell>
          <cell r="AB300">
            <v>155000000</v>
          </cell>
          <cell r="AC300">
            <v>5289375</v>
          </cell>
          <cell r="AD300">
            <v>160289375</v>
          </cell>
          <cell r="AH300">
            <v>0</v>
          </cell>
          <cell r="AJ300">
            <v>0</v>
          </cell>
          <cell r="AP300">
            <v>0</v>
          </cell>
        </row>
        <row r="301">
          <cell r="B301">
            <v>40260</v>
          </cell>
          <cell r="E301">
            <v>40260</v>
          </cell>
          <cell r="G301" t="str">
            <v>CP</v>
          </cell>
          <cell r="H301" t="str">
            <v>B</v>
          </cell>
          <cell r="I301">
            <v>310000</v>
          </cell>
          <cell r="J301">
            <v>6000</v>
          </cell>
          <cell r="L301">
            <v>0.125</v>
          </cell>
          <cell r="Y301">
            <v>40535</v>
          </cell>
          <cell r="Z301">
            <v>310000</v>
          </cell>
          <cell r="AA301">
            <v>6000</v>
          </cell>
          <cell r="AB301">
            <v>1860000000</v>
          </cell>
          <cell r="AC301">
            <v>63472500</v>
          </cell>
          <cell r="AD301">
            <v>1923472500</v>
          </cell>
          <cell r="AH301">
            <v>0</v>
          </cell>
          <cell r="AJ301">
            <v>0</v>
          </cell>
          <cell r="AP301">
            <v>0</v>
          </cell>
        </row>
        <row r="302">
          <cell r="B302">
            <v>40259</v>
          </cell>
          <cell r="E302">
            <v>40260</v>
          </cell>
          <cell r="G302" t="str">
            <v>CP</v>
          </cell>
          <cell r="H302" t="str">
            <v>A</v>
          </cell>
          <cell r="I302">
            <v>42840</v>
          </cell>
          <cell r="J302">
            <v>10000</v>
          </cell>
          <cell r="L302">
            <v>0.125</v>
          </cell>
          <cell r="Y302">
            <v>40535</v>
          </cell>
          <cell r="Z302">
            <v>42840</v>
          </cell>
          <cell r="AA302">
            <v>10000</v>
          </cell>
          <cell r="AB302">
            <v>428400000</v>
          </cell>
          <cell r="AC302">
            <v>14619150</v>
          </cell>
          <cell r="AD302">
            <v>443019150</v>
          </cell>
          <cell r="AH302">
            <v>0</v>
          </cell>
          <cell r="AJ302">
            <v>0</v>
          </cell>
          <cell r="AP302">
            <v>0</v>
          </cell>
        </row>
        <row r="303">
          <cell r="B303">
            <v>40259</v>
          </cell>
          <cell r="E303">
            <v>40260</v>
          </cell>
          <cell r="G303" t="str">
            <v>CP</v>
          </cell>
          <cell r="H303" t="str">
            <v>B</v>
          </cell>
          <cell r="I303">
            <v>40000</v>
          </cell>
          <cell r="J303">
            <v>6000</v>
          </cell>
          <cell r="L303">
            <v>0.125</v>
          </cell>
          <cell r="Y303">
            <v>40535</v>
          </cell>
          <cell r="Z303">
            <v>40000</v>
          </cell>
          <cell r="AA303">
            <v>6000</v>
          </cell>
          <cell r="AB303">
            <v>240000000</v>
          </cell>
          <cell r="AC303">
            <v>8190000</v>
          </cell>
          <cell r="AD303">
            <v>248190000</v>
          </cell>
          <cell r="AH303">
            <v>0</v>
          </cell>
          <cell r="AJ303">
            <v>0</v>
          </cell>
          <cell r="AP303">
            <v>0</v>
          </cell>
        </row>
        <row r="304">
          <cell r="B304">
            <v>40259</v>
          </cell>
          <cell r="E304">
            <v>40260</v>
          </cell>
          <cell r="G304" t="str">
            <v>CP</v>
          </cell>
          <cell r="H304" t="str">
            <v>A</v>
          </cell>
          <cell r="I304">
            <v>23500</v>
          </cell>
          <cell r="J304">
            <v>10000</v>
          </cell>
          <cell r="L304">
            <v>0.125</v>
          </cell>
          <cell r="Y304">
            <v>40535</v>
          </cell>
          <cell r="Z304">
            <v>23500</v>
          </cell>
          <cell r="AA304">
            <v>10000</v>
          </cell>
          <cell r="AB304">
            <v>235000000</v>
          </cell>
          <cell r="AC304">
            <v>8019375</v>
          </cell>
          <cell r="AD304">
            <v>243019375</v>
          </cell>
          <cell r="AH304">
            <v>0</v>
          </cell>
          <cell r="AJ304">
            <v>0</v>
          </cell>
          <cell r="AP304">
            <v>0</v>
          </cell>
        </row>
        <row r="305">
          <cell r="B305">
            <v>40259</v>
          </cell>
          <cell r="E305">
            <v>40261</v>
          </cell>
          <cell r="G305" t="str">
            <v>CP</v>
          </cell>
          <cell r="H305" t="str">
            <v>A</v>
          </cell>
          <cell r="I305">
            <v>6118</v>
          </cell>
          <cell r="J305">
            <v>10000</v>
          </cell>
          <cell r="L305">
            <v>0.125</v>
          </cell>
          <cell r="Y305">
            <v>40536</v>
          </cell>
          <cell r="Z305">
            <v>6118</v>
          </cell>
          <cell r="AA305">
            <v>10000</v>
          </cell>
          <cell r="AB305">
            <v>61180000</v>
          </cell>
          <cell r="AC305">
            <v>2087768</v>
          </cell>
          <cell r="AD305">
            <v>63267768</v>
          </cell>
          <cell r="AH305">
            <v>0</v>
          </cell>
          <cell r="AJ305">
            <v>0</v>
          </cell>
          <cell r="AP305">
            <v>0</v>
          </cell>
        </row>
        <row r="306">
          <cell r="B306">
            <v>40259</v>
          </cell>
          <cell r="E306">
            <v>40261</v>
          </cell>
          <cell r="G306" t="str">
            <v>CP</v>
          </cell>
          <cell r="H306" t="str">
            <v>B</v>
          </cell>
          <cell r="I306">
            <v>19000</v>
          </cell>
          <cell r="J306">
            <v>6000</v>
          </cell>
          <cell r="L306">
            <v>0.125</v>
          </cell>
          <cell r="Y306">
            <v>40536</v>
          </cell>
          <cell r="Z306">
            <v>19000</v>
          </cell>
          <cell r="AA306">
            <v>6000</v>
          </cell>
          <cell r="AB306">
            <v>114000000</v>
          </cell>
          <cell r="AC306">
            <v>3890250</v>
          </cell>
          <cell r="AD306">
            <v>117890250</v>
          </cell>
          <cell r="AH306">
            <v>0</v>
          </cell>
          <cell r="AJ306">
            <v>0</v>
          </cell>
          <cell r="AP306">
            <v>0</v>
          </cell>
        </row>
        <row r="307">
          <cell r="B307">
            <v>40259</v>
          </cell>
          <cell r="E307">
            <v>40260</v>
          </cell>
          <cell r="G307" t="str">
            <v>CP</v>
          </cell>
          <cell r="H307" t="str">
            <v>A</v>
          </cell>
          <cell r="I307">
            <v>8450</v>
          </cell>
          <cell r="J307">
            <v>10000</v>
          </cell>
          <cell r="L307">
            <v>0.125</v>
          </cell>
          <cell r="Y307">
            <v>40535</v>
          </cell>
          <cell r="Z307">
            <v>8450</v>
          </cell>
          <cell r="AA307">
            <v>10000</v>
          </cell>
          <cell r="AB307">
            <v>84500000</v>
          </cell>
          <cell r="AC307">
            <v>2883563</v>
          </cell>
          <cell r="AD307">
            <v>87383563</v>
          </cell>
          <cell r="AH307">
            <v>0</v>
          </cell>
          <cell r="AJ307">
            <v>0</v>
          </cell>
          <cell r="AP307">
            <v>0</v>
          </cell>
        </row>
        <row r="308">
          <cell r="B308">
            <v>40259</v>
          </cell>
          <cell r="E308">
            <v>40260</v>
          </cell>
          <cell r="G308" t="str">
            <v>CP</v>
          </cell>
          <cell r="H308" t="str">
            <v>B</v>
          </cell>
          <cell r="I308">
            <v>10000</v>
          </cell>
          <cell r="J308">
            <v>6000</v>
          </cell>
          <cell r="L308">
            <v>0.125</v>
          </cell>
          <cell r="Y308">
            <v>40535</v>
          </cell>
          <cell r="Z308">
            <v>10000</v>
          </cell>
          <cell r="AA308">
            <v>6000</v>
          </cell>
          <cell r="AB308">
            <v>60000000</v>
          </cell>
          <cell r="AC308">
            <v>2047500</v>
          </cell>
          <cell r="AD308">
            <v>62047500</v>
          </cell>
          <cell r="AH308">
            <v>0</v>
          </cell>
          <cell r="AJ308">
            <v>0</v>
          </cell>
          <cell r="AP308">
            <v>0</v>
          </cell>
        </row>
        <row r="309">
          <cell r="B309">
            <v>40259</v>
          </cell>
          <cell r="E309">
            <v>40260</v>
          </cell>
          <cell r="G309" t="str">
            <v>CP</v>
          </cell>
          <cell r="H309" t="str">
            <v>A</v>
          </cell>
          <cell r="I309">
            <v>5000</v>
          </cell>
          <cell r="J309">
            <v>10000</v>
          </cell>
          <cell r="L309">
            <v>0.125</v>
          </cell>
          <cell r="Y309">
            <v>40535</v>
          </cell>
          <cell r="Z309">
            <v>5000</v>
          </cell>
          <cell r="AA309">
            <v>10000</v>
          </cell>
          <cell r="AB309">
            <v>50000000</v>
          </cell>
          <cell r="AC309">
            <v>1706250</v>
          </cell>
          <cell r="AD309">
            <v>51706250</v>
          </cell>
          <cell r="AH309">
            <v>0</v>
          </cell>
          <cell r="AJ309">
            <v>0</v>
          </cell>
          <cell r="AP309">
            <v>0</v>
          </cell>
        </row>
        <row r="310">
          <cell r="B310">
            <v>40259</v>
          </cell>
          <cell r="E310">
            <v>40260</v>
          </cell>
          <cell r="G310" t="str">
            <v>CP</v>
          </cell>
          <cell r="H310" t="str">
            <v>B</v>
          </cell>
          <cell r="I310">
            <v>1000</v>
          </cell>
          <cell r="J310">
            <v>6000</v>
          </cell>
          <cell r="L310">
            <v>0.125</v>
          </cell>
          <cell r="Y310">
            <v>40535</v>
          </cell>
          <cell r="Z310">
            <v>1000</v>
          </cell>
          <cell r="AA310">
            <v>6000</v>
          </cell>
          <cell r="AB310">
            <v>6000000</v>
          </cell>
          <cell r="AC310">
            <v>204750</v>
          </cell>
          <cell r="AD310">
            <v>6204750</v>
          </cell>
          <cell r="AH310">
            <v>0</v>
          </cell>
          <cell r="AJ310">
            <v>0</v>
          </cell>
          <cell r="AP310">
            <v>0</v>
          </cell>
        </row>
        <row r="311">
          <cell r="B311">
            <v>40259</v>
          </cell>
          <cell r="E311">
            <v>40260</v>
          </cell>
          <cell r="G311" t="str">
            <v>CP</v>
          </cell>
          <cell r="H311" t="str">
            <v>A</v>
          </cell>
          <cell r="I311">
            <v>5418</v>
          </cell>
          <cell r="J311">
            <v>10000</v>
          </cell>
          <cell r="L311">
            <v>0.125</v>
          </cell>
          <cell r="Y311">
            <v>40535</v>
          </cell>
          <cell r="Z311">
            <v>5418</v>
          </cell>
          <cell r="AA311">
            <v>10000</v>
          </cell>
          <cell r="AB311">
            <v>54180000</v>
          </cell>
          <cell r="AC311">
            <v>1848893</v>
          </cell>
          <cell r="AD311">
            <v>56028893</v>
          </cell>
          <cell r="AH311">
            <v>0</v>
          </cell>
          <cell r="AJ311">
            <v>0</v>
          </cell>
          <cell r="AP311">
            <v>0</v>
          </cell>
        </row>
        <row r="312">
          <cell r="B312">
            <v>40259</v>
          </cell>
          <cell r="E312">
            <v>40260</v>
          </cell>
          <cell r="G312" t="str">
            <v>CP</v>
          </cell>
          <cell r="H312" t="str">
            <v>B</v>
          </cell>
          <cell r="I312">
            <v>5000</v>
          </cell>
          <cell r="J312">
            <v>6000</v>
          </cell>
          <cell r="L312">
            <v>0.125</v>
          </cell>
          <cell r="Y312">
            <v>40535</v>
          </cell>
          <cell r="Z312">
            <v>5000</v>
          </cell>
          <cell r="AA312">
            <v>6000</v>
          </cell>
          <cell r="AB312">
            <v>30000000</v>
          </cell>
          <cell r="AC312">
            <v>1023750</v>
          </cell>
          <cell r="AD312">
            <v>31023750</v>
          </cell>
          <cell r="AH312">
            <v>0</v>
          </cell>
          <cell r="AJ312">
            <v>0</v>
          </cell>
          <cell r="AP312">
            <v>0</v>
          </cell>
        </row>
        <row r="313">
          <cell r="B313">
            <v>40259</v>
          </cell>
          <cell r="E313">
            <v>40260</v>
          </cell>
          <cell r="G313" t="str">
            <v>CP</v>
          </cell>
          <cell r="H313" t="str">
            <v>A</v>
          </cell>
          <cell r="I313">
            <v>4480</v>
          </cell>
          <cell r="J313">
            <v>10000</v>
          </cell>
          <cell r="L313">
            <v>0.125</v>
          </cell>
          <cell r="Y313">
            <v>40535</v>
          </cell>
          <cell r="Z313">
            <v>4480</v>
          </cell>
          <cell r="AA313">
            <v>10000</v>
          </cell>
          <cell r="AB313">
            <v>44800000</v>
          </cell>
          <cell r="AC313">
            <v>1528800</v>
          </cell>
          <cell r="AD313">
            <v>46328800</v>
          </cell>
          <cell r="AH313">
            <v>0</v>
          </cell>
          <cell r="AJ313">
            <v>0</v>
          </cell>
          <cell r="AP313">
            <v>0</v>
          </cell>
        </row>
        <row r="314">
          <cell r="B314">
            <v>40259</v>
          </cell>
          <cell r="E314">
            <v>40260</v>
          </cell>
          <cell r="G314" t="str">
            <v>CP</v>
          </cell>
          <cell r="H314" t="str">
            <v>B</v>
          </cell>
          <cell r="I314">
            <v>10000</v>
          </cell>
          <cell r="J314">
            <v>6000</v>
          </cell>
          <cell r="L314">
            <v>0.125</v>
          </cell>
          <cell r="Y314">
            <v>40535</v>
          </cell>
          <cell r="Z314">
            <v>10000</v>
          </cell>
          <cell r="AA314">
            <v>6000</v>
          </cell>
          <cell r="AB314">
            <v>60000000</v>
          </cell>
          <cell r="AC314">
            <v>2047500</v>
          </cell>
          <cell r="AD314">
            <v>62047500</v>
          </cell>
          <cell r="AH314">
            <v>0</v>
          </cell>
          <cell r="AJ314">
            <v>0</v>
          </cell>
          <cell r="AP314">
            <v>0</v>
          </cell>
        </row>
        <row r="315">
          <cell r="B315">
            <v>40259</v>
          </cell>
          <cell r="E315">
            <v>40259</v>
          </cell>
          <cell r="G315" t="str">
            <v>CP</v>
          </cell>
          <cell r="H315" t="str">
            <v>B</v>
          </cell>
          <cell r="I315">
            <v>300000</v>
          </cell>
          <cell r="J315">
            <v>6000</v>
          </cell>
          <cell r="L315">
            <v>0.128</v>
          </cell>
          <cell r="Y315">
            <v>40351</v>
          </cell>
          <cell r="Z315">
            <v>300000</v>
          </cell>
          <cell r="AA315">
            <v>6000</v>
          </cell>
          <cell r="AB315">
            <v>1800000000</v>
          </cell>
          <cell r="AC315">
            <v>58880000</v>
          </cell>
          <cell r="AD315">
            <v>1858880000</v>
          </cell>
          <cell r="AH315">
            <v>0</v>
          </cell>
          <cell r="AJ315">
            <v>0</v>
          </cell>
          <cell r="AP315">
            <v>0</v>
          </cell>
        </row>
        <row r="316">
          <cell r="B316">
            <v>40259</v>
          </cell>
          <cell r="E316">
            <v>40259</v>
          </cell>
          <cell r="G316" t="str">
            <v>CP</v>
          </cell>
          <cell r="H316" t="str">
            <v>B</v>
          </cell>
          <cell r="I316">
            <v>140000</v>
          </cell>
          <cell r="J316">
            <v>6000</v>
          </cell>
          <cell r="L316">
            <v>0.125</v>
          </cell>
          <cell r="Y316">
            <v>40428</v>
          </cell>
          <cell r="Z316">
            <v>140000</v>
          </cell>
          <cell r="AA316">
            <v>6000</v>
          </cell>
          <cell r="AB316">
            <v>840000000</v>
          </cell>
          <cell r="AC316">
            <v>24255000</v>
          </cell>
          <cell r="AD316">
            <v>864255000</v>
          </cell>
          <cell r="AH316">
            <v>0</v>
          </cell>
          <cell r="AJ316">
            <v>0</v>
          </cell>
          <cell r="AP316">
            <v>0</v>
          </cell>
        </row>
        <row r="317">
          <cell r="B317">
            <v>40259</v>
          </cell>
          <cell r="E317">
            <v>40259</v>
          </cell>
          <cell r="G317" t="str">
            <v>CP</v>
          </cell>
          <cell r="H317" t="str">
            <v>B</v>
          </cell>
          <cell r="I317">
            <v>603500</v>
          </cell>
          <cell r="J317">
            <v>6000</v>
          </cell>
          <cell r="L317">
            <v>0.125</v>
          </cell>
          <cell r="Y317">
            <v>40534</v>
          </cell>
          <cell r="Z317">
            <v>603500</v>
          </cell>
          <cell r="AA317">
            <v>6000</v>
          </cell>
          <cell r="AB317">
            <v>3621000000</v>
          </cell>
          <cell r="AC317">
            <v>123566625</v>
          </cell>
          <cell r="AD317">
            <v>3744566625</v>
          </cell>
          <cell r="AH317">
            <v>0</v>
          </cell>
          <cell r="AJ317">
            <v>0</v>
          </cell>
          <cell r="AP317">
            <v>0</v>
          </cell>
        </row>
        <row r="318">
          <cell r="B318">
            <v>40259</v>
          </cell>
          <cell r="E318">
            <v>40260</v>
          </cell>
          <cell r="G318" t="str">
            <v>CP</v>
          </cell>
          <cell r="H318" t="str">
            <v>B</v>
          </cell>
          <cell r="I318">
            <v>17000</v>
          </cell>
          <cell r="J318">
            <v>6000</v>
          </cell>
          <cell r="L318">
            <v>0.128</v>
          </cell>
          <cell r="Y318">
            <v>40506</v>
          </cell>
          <cell r="Z318">
            <v>17000</v>
          </cell>
          <cell r="AA318">
            <v>6000</v>
          </cell>
          <cell r="AB318">
            <v>102000000</v>
          </cell>
          <cell r="AC318">
            <v>2424200</v>
          </cell>
          <cell r="AD318">
            <v>104424200</v>
          </cell>
          <cell r="AH318">
            <v>0</v>
          </cell>
          <cell r="AJ318">
            <v>0</v>
          </cell>
          <cell r="AP318">
            <v>0</v>
          </cell>
        </row>
        <row r="319">
          <cell r="B319">
            <v>40259</v>
          </cell>
          <cell r="E319">
            <v>40260</v>
          </cell>
          <cell r="G319" t="str">
            <v>CP</v>
          </cell>
          <cell r="H319" t="str">
            <v>B</v>
          </cell>
          <cell r="I319">
            <v>10000</v>
          </cell>
          <cell r="J319">
            <v>6000</v>
          </cell>
          <cell r="L319">
            <v>0.128</v>
          </cell>
          <cell r="Y319">
            <v>40535</v>
          </cell>
          <cell r="Z319">
            <v>10000</v>
          </cell>
          <cell r="AA319">
            <v>6000</v>
          </cell>
          <cell r="AB319">
            <v>60000000</v>
          </cell>
          <cell r="AC319">
            <v>2093000</v>
          </cell>
          <cell r="AD319">
            <v>62093000</v>
          </cell>
          <cell r="AH319">
            <v>0</v>
          </cell>
          <cell r="AJ319">
            <v>0</v>
          </cell>
          <cell r="AP319">
            <v>0</v>
          </cell>
        </row>
        <row r="320">
          <cell r="B320">
            <v>40260</v>
          </cell>
          <cell r="E320">
            <v>40260</v>
          </cell>
          <cell r="G320" t="str">
            <v>CP</v>
          </cell>
          <cell r="H320" t="str">
            <v>A</v>
          </cell>
          <cell r="I320">
            <v>17000</v>
          </cell>
          <cell r="J320">
            <v>10000</v>
          </cell>
          <cell r="L320">
            <v>0.125</v>
          </cell>
          <cell r="Y320">
            <v>40535</v>
          </cell>
          <cell r="Z320">
            <v>17000</v>
          </cell>
          <cell r="AA320">
            <v>10000</v>
          </cell>
          <cell r="AB320">
            <v>170000000</v>
          </cell>
          <cell r="AC320">
            <v>5801250</v>
          </cell>
          <cell r="AD320">
            <v>175801250</v>
          </cell>
          <cell r="AH320">
            <v>0</v>
          </cell>
          <cell r="AJ320">
            <v>0</v>
          </cell>
          <cell r="AP320">
            <v>0</v>
          </cell>
        </row>
        <row r="321">
          <cell r="B321">
            <v>40260</v>
          </cell>
          <cell r="E321">
            <v>40260</v>
          </cell>
          <cell r="G321" t="str">
            <v>CP</v>
          </cell>
          <cell r="H321" t="str">
            <v>B</v>
          </cell>
          <cell r="I321">
            <v>60000</v>
          </cell>
          <cell r="J321">
            <v>6000</v>
          </cell>
          <cell r="L321">
            <v>0.125</v>
          </cell>
          <cell r="Y321">
            <v>40535</v>
          </cell>
          <cell r="Z321">
            <v>60000</v>
          </cell>
          <cell r="AA321">
            <v>6000</v>
          </cell>
          <cell r="AB321">
            <v>360000000</v>
          </cell>
          <cell r="AC321">
            <v>12285000</v>
          </cell>
          <cell r="AD321">
            <v>372285000</v>
          </cell>
          <cell r="AH321">
            <v>0</v>
          </cell>
          <cell r="AJ321">
            <v>0</v>
          </cell>
          <cell r="AP321">
            <v>0</v>
          </cell>
        </row>
        <row r="322">
          <cell r="B322">
            <v>40259</v>
          </cell>
          <cell r="E322">
            <v>40260</v>
          </cell>
          <cell r="G322" t="str">
            <v>CP</v>
          </cell>
          <cell r="H322" t="str">
            <v>A</v>
          </cell>
          <cell r="I322">
            <v>4000</v>
          </cell>
          <cell r="J322">
            <v>10000</v>
          </cell>
          <cell r="L322">
            <v>0.125</v>
          </cell>
          <cell r="Y322">
            <v>40535</v>
          </cell>
          <cell r="Z322">
            <v>4000</v>
          </cell>
          <cell r="AA322">
            <v>10000</v>
          </cell>
          <cell r="AB322">
            <v>40000000</v>
          </cell>
          <cell r="AC322">
            <v>1365000</v>
          </cell>
          <cell r="AD322">
            <v>41365000</v>
          </cell>
          <cell r="AH322">
            <v>0</v>
          </cell>
          <cell r="AJ322">
            <v>0</v>
          </cell>
          <cell r="AP322">
            <v>0</v>
          </cell>
        </row>
        <row r="323">
          <cell r="B323">
            <v>40259</v>
          </cell>
          <cell r="E323">
            <v>40260</v>
          </cell>
          <cell r="G323" t="str">
            <v>CP</v>
          </cell>
          <cell r="H323" t="str">
            <v>B</v>
          </cell>
          <cell r="I323">
            <v>7000</v>
          </cell>
          <cell r="J323">
            <v>6000</v>
          </cell>
          <cell r="L323">
            <v>0.125</v>
          </cell>
          <cell r="Y323">
            <v>40535</v>
          </cell>
          <cell r="Z323">
            <v>7000</v>
          </cell>
          <cell r="AA323">
            <v>6000</v>
          </cell>
          <cell r="AB323">
            <v>42000000</v>
          </cell>
          <cell r="AC323">
            <v>1433250</v>
          </cell>
          <cell r="AD323">
            <v>43433250</v>
          </cell>
          <cell r="AH323">
            <v>0</v>
          </cell>
          <cell r="AJ323">
            <v>0</v>
          </cell>
          <cell r="AP323">
            <v>0</v>
          </cell>
        </row>
        <row r="324">
          <cell r="B324">
            <v>40259</v>
          </cell>
          <cell r="E324">
            <v>40260</v>
          </cell>
          <cell r="G324" t="str">
            <v>CP</v>
          </cell>
          <cell r="H324" t="str">
            <v>A</v>
          </cell>
          <cell r="I324">
            <v>5000</v>
          </cell>
          <cell r="J324">
            <v>10000</v>
          </cell>
          <cell r="L324">
            <v>0.125</v>
          </cell>
          <cell r="Y324">
            <v>40535</v>
          </cell>
          <cell r="Z324">
            <v>5000</v>
          </cell>
          <cell r="AA324">
            <v>10000</v>
          </cell>
          <cell r="AB324">
            <v>50000000</v>
          </cell>
          <cell r="AC324">
            <v>1706250</v>
          </cell>
          <cell r="AD324">
            <v>51706250</v>
          </cell>
          <cell r="AH324">
            <v>0</v>
          </cell>
          <cell r="AJ324">
            <v>0</v>
          </cell>
          <cell r="AP324">
            <v>0</v>
          </cell>
        </row>
        <row r="325">
          <cell r="B325">
            <v>40259</v>
          </cell>
          <cell r="E325">
            <v>40260</v>
          </cell>
          <cell r="G325" t="str">
            <v>CP</v>
          </cell>
          <cell r="H325" t="str">
            <v>B</v>
          </cell>
          <cell r="I325">
            <v>7000</v>
          </cell>
          <cell r="J325">
            <v>6000</v>
          </cell>
          <cell r="L325">
            <v>0.125</v>
          </cell>
          <cell r="Y325">
            <v>40535</v>
          </cell>
          <cell r="Z325">
            <v>7000</v>
          </cell>
          <cell r="AA325">
            <v>6000</v>
          </cell>
          <cell r="AB325">
            <v>42000000</v>
          </cell>
          <cell r="AC325">
            <v>1433250</v>
          </cell>
          <cell r="AD325">
            <v>43433250</v>
          </cell>
          <cell r="AH325">
            <v>0</v>
          </cell>
          <cell r="AJ325">
            <v>0</v>
          </cell>
          <cell r="AP325">
            <v>0</v>
          </cell>
        </row>
        <row r="326">
          <cell r="B326">
            <v>40259</v>
          </cell>
          <cell r="E326">
            <v>40260</v>
          </cell>
          <cell r="G326" t="str">
            <v>CP</v>
          </cell>
          <cell r="H326" t="str">
            <v>A</v>
          </cell>
          <cell r="I326">
            <v>8400</v>
          </cell>
          <cell r="J326">
            <v>10000</v>
          </cell>
          <cell r="L326">
            <v>0.125</v>
          </cell>
          <cell r="Y326">
            <v>40535</v>
          </cell>
          <cell r="Z326">
            <v>8400</v>
          </cell>
          <cell r="AA326">
            <v>10000</v>
          </cell>
          <cell r="AB326">
            <v>84000000</v>
          </cell>
          <cell r="AC326">
            <v>2866500</v>
          </cell>
          <cell r="AD326">
            <v>86866500</v>
          </cell>
          <cell r="AH326">
            <v>0</v>
          </cell>
          <cell r="AJ326">
            <v>0</v>
          </cell>
          <cell r="AP326">
            <v>0</v>
          </cell>
        </row>
        <row r="327">
          <cell r="B327">
            <v>40260</v>
          </cell>
          <cell r="E327">
            <v>40260</v>
          </cell>
          <cell r="G327" t="str">
            <v>CP</v>
          </cell>
          <cell r="H327" t="str">
            <v>B</v>
          </cell>
          <cell r="I327">
            <v>135594</v>
          </cell>
          <cell r="J327">
            <v>6000</v>
          </cell>
          <cell r="L327">
            <v>0.125</v>
          </cell>
          <cell r="Y327">
            <v>40491</v>
          </cell>
          <cell r="Z327">
            <v>20000</v>
          </cell>
          <cell r="AA327">
            <v>6000</v>
          </cell>
          <cell r="AB327">
            <v>120000000</v>
          </cell>
          <cell r="AC327">
            <v>2115000</v>
          </cell>
          <cell r="AD327">
            <v>122115000</v>
          </cell>
          <cell r="AE327">
            <v>40492</v>
          </cell>
          <cell r="AF327">
            <v>10000</v>
          </cell>
          <cell r="AG327">
            <v>6000</v>
          </cell>
          <cell r="AH327">
            <v>60000000</v>
          </cell>
          <cell r="AI327">
            <v>1080000</v>
          </cell>
          <cell r="AJ327">
            <v>61080000</v>
          </cell>
          <cell r="AK327">
            <v>40535</v>
          </cell>
          <cell r="AL327">
            <v>105594</v>
          </cell>
          <cell r="AM327">
            <v>6000</v>
          </cell>
          <cell r="AN327">
            <v>633564000</v>
          </cell>
          <cell r="AO327">
            <v>21620372</v>
          </cell>
          <cell r="AP327">
            <v>655184372</v>
          </cell>
        </row>
        <row r="328">
          <cell r="B328">
            <v>40260</v>
          </cell>
          <cell r="E328">
            <v>40260</v>
          </cell>
          <cell r="G328" t="str">
            <v>CP</v>
          </cell>
          <cell r="H328" t="str">
            <v>B</v>
          </cell>
          <cell r="I328">
            <v>77200</v>
          </cell>
          <cell r="J328">
            <v>6000</v>
          </cell>
          <cell r="L328">
            <v>0.125</v>
          </cell>
          <cell r="Y328">
            <v>40535</v>
          </cell>
          <cell r="Z328">
            <v>77200</v>
          </cell>
          <cell r="AA328">
            <v>6000</v>
          </cell>
          <cell r="AB328">
            <v>463200000</v>
          </cell>
          <cell r="AC328">
            <v>15806700</v>
          </cell>
          <cell r="AD328">
            <v>479006700</v>
          </cell>
          <cell r="AH328">
            <v>0</v>
          </cell>
          <cell r="AJ328">
            <v>0</v>
          </cell>
          <cell r="AP328">
            <v>0</v>
          </cell>
        </row>
        <row r="329">
          <cell r="B329">
            <v>40260</v>
          </cell>
          <cell r="E329">
            <v>40260</v>
          </cell>
          <cell r="G329" t="str">
            <v>CP</v>
          </cell>
          <cell r="H329" t="str">
            <v>B</v>
          </cell>
          <cell r="I329">
            <v>150000</v>
          </cell>
          <cell r="J329">
            <v>6000</v>
          </cell>
          <cell r="L329">
            <v>0.125</v>
          </cell>
          <cell r="Y329">
            <v>40535</v>
          </cell>
          <cell r="Z329">
            <v>150000</v>
          </cell>
          <cell r="AA329">
            <v>6000</v>
          </cell>
          <cell r="AB329">
            <v>900000000</v>
          </cell>
          <cell r="AC329">
            <v>30712500</v>
          </cell>
          <cell r="AD329">
            <v>930712500</v>
          </cell>
          <cell r="AH329">
            <v>0</v>
          </cell>
          <cell r="AJ329">
            <v>0</v>
          </cell>
          <cell r="AP329">
            <v>0</v>
          </cell>
        </row>
        <row r="330">
          <cell r="B330">
            <v>40260</v>
          </cell>
          <cell r="E330">
            <v>40260</v>
          </cell>
          <cell r="G330" t="str">
            <v>CP</v>
          </cell>
          <cell r="H330" t="str">
            <v>A</v>
          </cell>
          <cell r="I330">
            <v>1634</v>
          </cell>
          <cell r="J330">
            <v>10000</v>
          </cell>
          <cell r="L330">
            <v>0.125</v>
          </cell>
          <cell r="Y330">
            <v>40535</v>
          </cell>
          <cell r="Z330">
            <v>1634</v>
          </cell>
          <cell r="AA330">
            <v>10000</v>
          </cell>
          <cell r="AB330">
            <v>16340000</v>
          </cell>
          <cell r="AC330">
            <v>557603</v>
          </cell>
          <cell r="AD330">
            <v>16897603</v>
          </cell>
          <cell r="AH330">
            <v>0</v>
          </cell>
          <cell r="AJ330">
            <v>0</v>
          </cell>
          <cell r="AP330">
            <v>0</v>
          </cell>
        </row>
        <row r="331">
          <cell r="B331">
            <v>40260</v>
          </cell>
          <cell r="E331">
            <v>40260</v>
          </cell>
          <cell r="G331" t="str">
            <v>CP</v>
          </cell>
          <cell r="H331" t="str">
            <v>B</v>
          </cell>
          <cell r="I331">
            <v>42200</v>
          </cell>
          <cell r="J331">
            <v>6000</v>
          </cell>
          <cell r="L331">
            <v>0.125</v>
          </cell>
          <cell r="Y331">
            <v>40535</v>
          </cell>
          <cell r="Z331">
            <v>42200</v>
          </cell>
          <cell r="AA331">
            <v>6000</v>
          </cell>
          <cell r="AB331">
            <v>253200000</v>
          </cell>
          <cell r="AC331">
            <v>8640450</v>
          </cell>
          <cell r="AD331">
            <v>261840450</v>
          </cell>
          <cell r="AH331">
            <v>0</v>
          </cell>
          <cell r="AJ331">
            <v>0</v>
          </cell>
          <cell r="AP331">
            <v>0</v>
          </cell>
        </row>
        <row r="332">
          <cell r="B332">
            <v>40261</v>
          </cell>
          <cell r="E332">
            <v>40261</v>
          </cell>
          <cell r="G332" t="str">
            <v>CP</v>
          </cell>
          <cell r="H332" t="str">
            <v>A</v>
          </cell>
          <cell r="I332">
            <v>200000</v>
          </cell>
          <cell r="J332">
            <v>10000</v>
          </cell>
          <cell r="L332">
            <v>0.125</v>
          </cell>
          <cell r="Y332">
            <v>40536</v>
          </cell>
          <cell r="Z332">
            <v>200000</v>
          </cell>
          <cell r="AA332">
            <v>10000</v>
          </cell>
          <cell r="AB332">
            <v>2000000000</v>
          </cell>
          <cell r="AC332">
            <v>68250000</v>
          </cell>
          <cell r="AD332">
            <v>2068250000</v>
          </cell>
          <cell r="AH332">
            <v>0</v>
          </cell>
          <cell r="AJ332">
            <v>0</v>
          </cell>
          <cell r="AP332">
            <v>0</v>
          </cell>
        </row>
        <row r="333">
          <cell r="B333">
            <v>40261</v>
          </cell>
          <cell r="E333">
            <v>40261</v>
          </cell>
          <cell r="G333" t="str">
            <v>CP</v>
          </cell>
          <cell r="H333" t="str">
            <v>A</v>
          </cell>
          <cell r="I333">
            <v>1310</v>
          </cell>
          <cell r="J333">
            <v>10000</v>
          </cell>
          <cell r="L333">
            <v>0.125</v>
          </cell>
          <cell r="Y333">
            <v>40340</v>
          </cell>
          <cell r="Z333">
            <v>1310</v>
          </cell>
          <cell r="AA333">
            <v>10000</v>
          </cell>
          <cell r="AB333">
            <v>13100000</v>
          </cell>
          <cell r="AC333">
            <v>359340</v>
          </cell>
          <cell r="AD333">
            <v>13459340</v>
          </cell>
          <cell r="AH333">
            <v>0</v>
          </cell>
          <cell r="AJ333">
            <v>0</v>
          </cell>
          <cell r="AP333">
            <v>0</v>
          </cell>
        </row>
        <row r="334">
          <cell r="B334">
            <v>40261</v>
          </cell>
          <cell r="E334">
            <v>40261</v>
          </cell>
          <cell r="G334" t="str">
            <v>CP</v>
          </cell>
          <cell r="H334" t="str">
            <v>B</v>
          </cell>
          <cell r="I334">
            <v>25800</v>
          </cell>
          <cell r="J334">
            <v>6000</v>
          </cell>
          <cell r="L334">
            <v>0.125</v>
          </cell>
          <cell r="Y334">
            <v>40340</v>
          </cell>
          <cell r="Z334">
            <v>25800</v>
          </cell>
          <cell r="AA334">
            <v>6000</v>
          </cell>
          <cell r="AB334">
            <v>154800000</v>
          </cell>
          <cell r="AC334">
            <v>4246250</v>
          </cell>
          <cell r="AD334">
            <v>159046250</v>
          </cell>
          <cell r="AH334">
            <v>0</v>
          </cell>
          <cell r="AJ334">
            <v>0</v>
          </cell>
          <cell r="AP334">
            <v>0</v>
          </cell>
        </row>
        <row r="335">
          <cell r="B335">
            <v>40262</v>
          </cell>
          <cell r="E335">
            <v>40263</v>
          </cell>
          <cell r="G335" t="str">
            <v>CP</v>
          </cell>
          <cell r="H335" t="str">
            <v>A</v>
          </cell>
          <cell r="I335">
            <v>1000</v>
          </cell>
          <cell r="J335">
            <v>10000</v>
          </cell>
          <cell r="L335">
            <v>0.125</v>
          </cell>
          <cell r="Y335">
            <v>40347</v>
          </cell>
          <cell r="Z335">
            <v>1000</v>
          </cell>
          <cell r="AA335">
            <v>10000</v>
          </cell>
          <cell r="AB335">
            <v>10000000</v>
          </cell>
          <cell r="AC335">
            <v>291667</v>
          </cell>
          <cell r="AD335">
            <v>10291667</v>
          </cell>
          <cell r="AH335">
            <v>0</v>
          </cell>
          <cell r="AJ335">
            <v>0</v>
          </cell>
          <cell r="AP335">
            <v>0</v>
          </cell>
        </row>
        <row r="336">
          <cell r="B336">
            <v>40262</v>
          </cell>
          <cell r="E336">
            <v>40263</v>
          </cell>
          <cell r="G336" t="str">
            <v>CP</v>
          </cell>
          <cell r="H336" t="str">
            <v>B</v>
          </cell>
          <cell r="I336">
            <v>20000</v>
          </cell>
          <cell r="J336">
            <v>6000</v>
          </cell>
          <cell r="L336">
            <v>0.125</v>
          </cell>
          <cell r="Y336">
            <v>40347</v>
          </cell>
          <cell r="Z336">
            <v>20000</v>
          </cell>
          <cell r="AA336">
            <v>6000</v>
          </cell>
          <cell r="AB336">
            <v>120000000</v>
          </cell>
          <cell r="AC336">
            <v>3500000</v>
          </cell>
          <cell r="AD336">
            <v>123500000</v>
          </cell>
          <cell r="AH336">
            <v>0</v>
          </cell>
          <cell r="AJ336">
            <v>0</v>
          </cell>
          <cell r="AP336">
            <v>0</v>
          </cell>
        </row>
        <row r="337">
          <cell r="B337">
            <v>40262</v>
          </cell>
          <cell r="E337">
            <v>40262</v>
          </cell>
          <cell r="G337" t="str">
            <v>CP</v>
          </cell>
          <cell r="H337" t="str">
            <v>A</v>
          </cell>
          <cell r="I337">
            <v>29500</v>
          </cell>
          <cell r="J337">
            <v>10000</v>
          </cell>
          <cell r="L337">
            <v>0.125</v>
          </cell>
          <cell r="Y337">
            <v>40354</v>
          </cell>
          <cell r="Z337">
            <v>29500</v>
          </cell>
          <cell r="AA337">
            <v>10000</v>
          </cell>
          <cell r="AB337">
            <v>295000000</v>
          </cell>
          <cell r="AC337">
            <v>9423611</v>
          </cell>
          <cell r="AD337">
            <v>304423611</v>
          </cell>
          <cell r="AH337">
            <v>0</v>
          </cell>
          <cell r="AJ337">
            <v>0</v>
          </cell>
          <cell r="AP337">
            <v>0</v>
          </cell>
        </row>
        <row r="338">
          <cell r="B338">
            <v>40262</v>
          </cell>
          <cell r="E338">
            <v>40262</v>
          </cell>
          <cell r="G338" t="str">
            <v>CP</v>
          </cell>
          <cell r="H338" t="str">
            <v>B</v>
          </cell>
          <cell r="I338">
            <v>410000</v>
          </cell>
          <cell r="J338">
            <v>6000</v>
          </cell>
          <cell r="L338">
            <v>0.125</v>
          </cell>
          <cell r="Y338">
            <v>40354</v>
          </cell>
          <cell r="Z338">
            <v>410000</v>
          </cell>
          <cell r="AA338">
            <v>6000</v>
          </cell>
          <cell r="AB338">
            <v>2460000000</v>
          </cell>
          <cell r="AC338">
            <v>78583333</v>
          </cell>
          <cell r="AD338">
            <v>2538583333</v>
          </cell>
          <cell r="AH338">
            <v>0</v>
          </cell>
          <cell r="AJ338">
            <v>0</v>
          </cell>
          <cell r="AP338">
            <v>0</v>
          </cell>
        </row>
        <row r="339">
          <cell r="B339">
            <v>40262</v>
          </cell>
          <cell r="E339">
            <v>40276</v>
          </cell>
          <cell r="G339" t="str">
            <v>CP</v>
          </cell>
          <cell r="H339" t="str">
            <v>B</v>
          </cell>
          <cell r="I339">
            <v>190000</v>
          </cell>
          <cell r="J339">
            <v>6000</v>
          </cell>
          <cell r="L339">
            <v>0.125</v>
          </cell>
          <cell r="Y339">
            <v>40289</v>
          </cell>
          <cell r="Z339">
            <v>190000</v>
          </cell>
          <cell r="AA339">
            <v>6000</v>
          </cell>
          <cell r="AB339">
            <v>1140000000</v>
          </cell>
          <cell r="AC339">
            <v>0</v>
          </cell>
          <cell r="AD339">
            <v>1140000000</v>
          </cell>
          <cell r="AH339">
            <v>0</v>
          </cell>
          <cell r="AJ339">
            <v>0</v>
          </cell>
          <cell r="AP339">
            <v>0</v>
          </cell>
        </row>
        <row r="340">
          <cell r="B340">
            <v>40266</v>
          </cell>
          <cell r="E340">
            <v>40266</v>
          </cell>
          <cell r="G340" t="str">
            <v>CP</v>
          </cell>
          <cell r="H340" t="str">
            <v>B</v>
          </cell>
          <cell r="I340">
            <v>1058612</v>
          </cell>
          <cell r="J340">
            <v>6000</v>
          </cell>
          <cell r="L340">
            <v>0.128</v>
          </cell>
          <cell r="Y340">
            <v>40541</v>
          </cell>
          <cell r="Z340">
            <v>1058612</v>
          </cell>
          <cell r="AA340">
            <v>6000</v>
          </cell>
          <cell r="AB340">
            <v>6351672000</v>
          </cell>
          <cell r="AC340">
            <v>221567492</v>
          </cell>
          <cell r="AD340">
            <v>6573239492</v>
          </cell>
          <cell r="AH340">
            <v>0</v>
          </cell>
          <cell r="AJ340">
            <v>0</v>
          </cell>
          <cell r="AP340">
            <v>0</v>
          </cell>
        </row>
        <row r="341">
          <cell r="B341">
            <v>40277</v>
          </cell>
          <cell r="E341">
            <v>40277</v>
          </cell>
          <cell r="G341" t="str">
            <v>CP</v>
          </cell>
          <cell r="H341" t="str">
            <v>B</v>
          </cell>
          <cell r="I341">
            <v>340000</v>
          </cell>
          <cell r="J341">
            <v>6000</v>
          </cell>
          <cell r="L341">
            <v>0.13500000000000001</v>
          </cell>
          <cell r="Y341">
            <v>40459</v>
          </cell>
          <cell r="Z341">
            <v>340000</v>
          </cell>
          <cell r="AA341">
            <v>6000</v>
          </cell>
          <cell r="AB341">
            <v>2040000000</v>
          </cell>
          <cell r="AC341">
            <v>70380000</v>
          </cell>
          <cell r="AD341">
            <v>2110380000</v>
          </cell>
          <cell r="AH341">
            <v>0</v>
          </cell>
          <cell r="AJ341">
            <v>0</v>
          </cell>
          <cell r="AP341">
            <v>0</v>
          </cell>
        </row>
        <row r="342">
          <cell r="B342">
            <v>40283</v>
          </cell>
          <cell r="E342">
            <v>40283</v>
          </cell>
          <cell r="G342" t="str">
            <v>CP</v>
          </cell>
          <cell r="H342" t="str">
            <v>B</v>
          </cell>
          <cell r="I342">
            <v>300000</v>
          </cell>
          <cell r="J342">
            <v>6000</v>
          </cell>
          <cell r="L342">
            <v>0.13500000000000001</v>
          </cell>
          <cell r="Y342">
            <v>40365</v>
          </cell>
          <cell r="Z342">
            <v>300000</v>
          </cell>
          <cell r="AA342">
            <v>6000</v>
          </cell>
          <cell r="AB342">
            <v>1800000000</v>
          </cell>
          <cell r="AC342">
            <v>55350000</v>
          </cell>
          <cell r="AD342">
            <v>1855350000</v>
          </cell>
          <cell r="AH342">
            <v>0</v>
          </cell>
          <cell r="AJ342">
            <v>0</v>
          </cell>
          <cell r="AP342">
            <v>0</v>
          </cell>
        </row>
        <row r="343">
          <cell r="B343">
            <v>40287</v>
          </cell>
          <cell r="E343">
            <v>40287</v>
          </cell>
          <cell r="G343" t="str">
            <v>CP</v>
          </cell>
          <cell r="H343" t="str">
            <v>B</v>
          </cell>
          <cell r="I343">
            <v>90000</v>
          </cell>
          <cell r="J343">
            <v>6000</v>
          </cell>
          <cell r="L343">
            <v>0.13800000000000001</v>
          </cell>
          <cell r="Y343">
            <v>40316</v>
          </cell>
          <cell r="Z343">
            <v>90000</v>
          </cell>
          <cell r="AA343">
            <v>6000</v>
          </cell>
          <cell r="AB343">
            <v>540000000</v>
          </cell>
          <cell r="AC343">
            <v>6003000</v>
          </cell>
          <cell r="AD343">
            <v>546003000</v>
          </cell>
          <cell r="AH343">
            <v>0</v>
          </cell>
          <cell r="AJ343">
            <v>0</v>
          </cell>
          <cell r="AP343">
            <v>0</v>
          </cell>
        </row>
        <row r="344">
          <cell r="B344">
            <v>40287</v>
          </cell>
          <cell r="E344">
            <v>40288</v>
          </cell>
          <cell r="G344" t="str">
            <v>TP</v>
          </cell>
          <cell r="H344" t="str">
            <v>-</v>
          </cell>
          <cell r="I344">
            <v>100000</v>
          </cell>
          <cell r="J344">
            <v>70000</v>
          </cell>
          <cell r="L344">
            <v>0.13800000000000001</v>
          </cell>
          <cell r="Y344">
            <v>40296</v>
          </cell>
          <cell r="Z344">
            <v>100000</v>
          </cell>
          <cell r="AA344">
            <v>70000</v>
          </cell>
          <cell r="AB344">
            <v>7000000000</v>
          </cell>
          <cell r="AC344">
            <v>21466667</v>
          </cell>
          <cell r="AD344">
            <v>7021466667</v>
          </cell>
          <cell r="AH344">
            <v>0</v>
          </cell>
          <cell r="AJ344">
            <v>0</v>
          </cell>
          <cell r="AP344">
            <v>0</v>
          </cell>
        </row>
        <row r="345">
          <cell r="B345">
            <v>40287</v>
          </cell>
          <cell r="E345">
            <v>40288</v>
          </cell>
          <cell r="G345" t="str">
            <v>TP</v>
          </cell>
          <cell r="H345" t="str">
            <v>-</v>
          </cell>
          <cell r="I345">
            <v>20900</v>
          </cell>
          <cell r="J345">
            <v>70000</v>
          </cell>
          <cell r="L345">
            <v>0.13800000000000001</v>
          </cell>
          <cell r="Y345">
            <v>40296</v>
          </cell>
          <cell r="Z345">
            <v>20900</v>
          </cell>
          <cell r="AA345">
            <v>70000</v>
          </cell>
          <cell r="AB345">
            <v>1463000000</v>
          </cell>
          <cell r="AC345">
            <v>4486533</v>
          </cell>
          <cell r="AD345">
            <v>1467486533</v>
          </cell>
          <cell r="AH345">
            <v>0</v>
          </cell>
          <cell r="AJ345">
            <v>0</v>
          </cell>
          <cell r="AP345">
            <v>0</v>
          </cell>
        </row>
        <row r="346">
          <cell r="B346">
            <v>40288</v>
          </cell>
          <cell r="E346">
            <v>40288</v>
          </cell>
          <cell r="G346" t="str">
            <v>TP</v>
          </cell>
          <cell r="H346" t="str">
            <v>-</v>
          </cell>
          <cell r="I346">
            <v>2356</v>
          </cell>
          <cell r="J346">
            <v>70000</v>
          </cell>
          <cell r="L346">
            <v>0.13800000000000001</v>
          </cell>
          <cell r="Y346">
            <v>40379</v>
          </cell>
          <cell r="Z346">
            <v>2356</v>
          </cell>
          <cell r="AA346">
            <v>70000</v>
          </cell>
          <cell r="AB346">
            <v>164920000</v>
          </cell>
          <cell r="AC346">
            <v>5753000</v>
          </cell>
          <cell r="AD346">
            <v>170673000</v>
          </cell>
          <cell r="AH346">
            <v>0</v>
          </cell>
          <cell r="AJ346">
            <v>0</v>
          </cell>
          <cell r="AP346">
            <v>0</v>
          </cell>
        </row>
        <row r="347">
          <cell r="B347">
            <v>40288</v>
          </cell>
          <cell r="E347">
            <v>40289</v>
          </cell>
          <cell r="G347" t="str">
            <v>TP</v>
          </cell>
          <cell r="H347" t="str">
            <v>-</v>
          </cell>
          <cell r="I347">
            <v>600</v>
          </cell>
          <cell r="J347">
            <v>70000</v>
          </cell>
          <cell r="L347">
            <v>0.13800000000000001</v>
          </cell>
          <cell r="Y347">
            <v>40380</v>
          </cell>
          <cell r="Z347">
            <v>600</v>
          </cell>
          <cell r="AA347">
            <v>70000</v>
          </cell>
          <cell r="AB347">
            <v>42000000</v>
          </cell>
          <cell r="AC347">
            <v>1465100</v>
          </cell>
          <cell r="AD347">
            <v>43465100</v>
          </cell>
          <cell r="AH347">
            <v>0</v>
          </cell>
          <cell r="AJ347">
            <v>0</v>
          </cell>
          <cell r="AP347">
            <v>0</v>
          </cell>
        </row>
        <row r="348">
          <cell r="B348">
            <v>40288</v>
          </cell>
          <cell r="E348">
            <v>40289</v>
          </cell>
          <cell r="G348" t="str">
            <v>TP</v>
          </cell>
          <cell r="H348" t="str">
            <v>-</v>
          </cell>
          <cell r="I348">
            <v>1000</v>
          </cell>
          <cell r="J348">
            <v>70000</v>
          </cell>
          <cell r="L348">
            <v>0.13800000000000001</v>
          </cell>
          <cell r="Y348">
            <v>40374</v>
          </cell>
          <cell r="Z348">
            <v>1000</v>
          </cell>
          <cell r="AA348">
            <v>70000</v>
          </cell>
          <cell r="AB348">
            <v>70000000</v>
          </cell>
          <cell r="AC348">
            <v>2280833</v>
          </cell>
          <cell r="AD348">
            <v>72280833</v>
          </cell>
          <cell r="AH348">
            <v>0</v>
          </cell>
          <cell r="AJ348">
            <v>0</v>
          </cell>
          <cell r="AP348">
            <v>0</v>
          </cell>
        </row>
        <row r="349">
          <cell r="B349">
            <v>40295</v>
          </cell>
          <cell r="E349">
            <v>40296</v>
          </cell>
          <cell r="G349" t="str">
            <v>TP</v>
          </cell>
          <cell r="H349" t="str">
            <v>-</v>
          </cell>
          <cell r="I349">
            <v>5000</v>
          </cell>
          <cell r="J349">
            <v>70000</v>
          </cell>
          <cell r="L349">
            <v>0.13800000000000001</v>
          </cell>
          <cell r="Y349">
            <v>40360</v>
          </cell>
          <cell r="Z349">
            <v>5000</v>
          </cell>
          <cell r="AA349">
            <v>70000</v>
          </cell>
          <cell r="AB349">
            <v>350000000</v>
          </cell>
          <cell r="AC349">
            <v>8586667</v>
          </cell>
          <cell r="AD349">
            <v>358586667</v>
          </cell>
          <cell r="AH349">
            <v>0</v>
          </cell>
          <cell r="AJ349">
            <v>0</v>
          </cell>
          <cell r="AP349">
            <v>0</v>
          </cell>
        </row>
        <row r="350">
          <cell r="B350">
            <v>40296</v>
          </cell>
          <cell r="E350">
            <v>40296</v>
          </cell>
          <cell r="G350" t="str">
            <v>TP</v>
          </cell>
          <cell r="H350" t="str">
            <v>-</v>
          </cell>
          <cell r="I350">
            <v>5400</v>
          </cell>
          <cell r="J350">
            <v>70000</v>
          </cell>
          <cell r="L350">
            <v>0.13800000000000001</v>
          </cell>
          <cell r="Y350">
            <v>40332</v>
          </cell>
          <cell r="Z350">
            <v>5400</v>
          </cell>
          <cell r="AA350">
            <v>70000</v>
          </cell>
          <cell r="AB350">
            <v>378000000</v>
          </cell>
          <cell r="AC350">
            <v>5216400</v>
          </cell>
          <cell r="AD350">
            <v>383216400</v>
          </cell>
          <cell r="AH350">
            <v>0</v>
          </cell>
          <cell r="AJ350">
            <v>0</v>
          </cell>
          <cell r="AP350">
            <v>0</v>
          </cell>
        </row>
        <row r="351">
          <cell r="B351">
            <v>40332</v>
          </cell>
          <cell r="E351">
            <v>40332</v>
          </cell>
          <cell r="G351" t="str">
            <v>TP</v>
          </cell>
          <cell r="H351" t="str">
            <v>-</v>
          </cell>
          <cell r="I351">
            <v>5400</v>
          </cell>
          <cell r="J351">
            <v>80000</v>
          </cell>
          <cell r="L351">
            <v>0.13800000000000001</v>
          </cell>
          <cell r="Y351">
            <v>40515</v>
          </cell>
          <cell r="Z351">
            <v>5400</v>
          </cell>
          <cell r="AA351">
            <v>80000</v>
          </cell>
          <cell r="AB351">
            <v>432000000</v>
          </cell>
          <cell r="AC351">
            <v>15069600</v>
          </cell>
          <cell r="AD351">
            <v>447069600</v>
          </cell>
          <cell r="AH351">
            <v>0</v>
          </cell>
          <cell r="AJ351">
            <v>0</v>
          </cell>
          <cell r="AP351">
            <v>0</v>
          </cell>
        </row>
        <row r="352">
          <cell r="B352">
            <v>40296</v>
          </cell>
          <cell r="E352">
            <v>40296</v>
          </cell>
          <cell r="G352" t="str">
            <v>TP</v>
          </cell>
          <cell r="H352" t="str">
            <v>-</v>
          </cell>
          <cell r="I352">
            <v>4728</v>
          </cell>
          <cell r="J352">
            <v>70000</v>
          </cell>
          <cell r="L352">
            <v>0.13800000000000001</v>
          </cell>
          <cell r="Y352">
            <v>40387</v>
          </cell>
          <cell r="Z352">
            <v>4728</v>
          </cell>
          <cell r="AA352">
            <v>70000</v>
          </cell>
          <cell r="AB352">
            <v>330960000</v>
          </cell>
          <cell r="AC352">
            <v>11544988</v>
          </cell>
          <cell r="AD352">
            <v>342504988</v>
          </cell>
          <cell r="AH352">
            <v>0</v>
          </cell>
          <cell r="AJ352">
            <v>0</v>
          </cell>
          <cell r="AP352">
            <v>0</v>
          </cell>
        </row>
        <row r="353">
          <cell r="B353">
            <v>40296</v>
          </cell>
          <cell r="E353">
            <v>40297</v>
          </cell>
          <cell r="G353" t="str">
            <v>TP</v>
          </cell>
          <cell r="H353" t="str">
            <v>-</v>
          </cell>
          <cell r="I353">
            <v>15600</v>
          </cell>
          <cell r="J353">
            <v>100000</v>
          </cell>
          <cell r="L353">
            <v>0.13800000000000001</v>
          </cell>
          <cell r="Y353">
            <v>40480</v>
          </cell>
          <cell r="Z353">
            <v>15600</v>
          </cell>
          <cell r="AA353">
            <v>100000</v>
          </cell>
          <cell r="AB353">
            <v>1560000000</v>
          </cell>
          <cell r="AC353">
            <v>55016000</v>
          </cell>
          <cell r="AD353">
            <v>1615016000</v>
          </cell>
          <cell r="AH353">
            <v>0</v>
          </cell>
          <cell r="AJ353">
            <v>0</v>
          </cell>
          <cell r="AP353">
            <v>0</v>
          </cell>
        </row>
        <row r="354">
          <cell r="B354">
            <v>40297</v>
          </cell>
          <cell r="E354">
            <v>40302</v>
          </cell>
          <cell r="G354" t="str">
            <v>TP</v>
          </cell>
          <cell r="H354" t="str">
            <v>-</v>
          </cell>
          <cell r="I354">
            <v>7000</v>
          </cell>
          <cell r="J354">
            <v>100000</v>
          </cell>
          <cell r="L354">
            <v>0.13500000000000001</v>
          </cell>
          <cell r="Y354">
            <v>40486</v>
          </cell>
          <cell r="Z354">
            <v>7000</v>
          </cell>
          <cell r="AA354">
            <v>100000</v>
          </cell>
          <cell r="AB354">
            <v>700000000</v>
          </cell>
          <cell r="AC354">
            <v>24150000</v>
          </cell>
          <cell r="AD354">
            <v>724150000</v>
          </cell>
          <cell r="AH354">
            <v>0</v>
          </cell>
          <cell r="AJ354">
            <v>0</v>
          </cell>
          <cell r="AP354">
            <v>0</v>
          </cell>
        </row>
        <row r="355">
          <cell r="B355">
            <v>40297</v>
          </cell>
          <cell r="E355">
            <v>40297</v>
          </cell>
          <cell r="G355" t="str">
            <v>TP</v>
          </cell>
          <cell r="H355" t="str">
            <v>-</v>
          </cell>
          <cell r="I355">
            <v>8000</v>
          </cell>
          <cell r="J355">
            <v>100000</v>
          </cell>
          <cell r="L355">
            <v>0.13500000000000001</v>
          </cell>
          <cell r="Y355">
            <v>40310</v>
          </cell>
          <cell r="Z355">
            <v>8000</v>
          </cell>
          <cell r="AA355">
            <v>100000</v>
          </cell>
          <cell r="AB355">
            <v>800000000</v>
          </cell>
          <cell r="AC355">
            <v>3900000</v>
          </cell>
          <cell r="AD355">
            <v>803900000</v>
          </cell>
          <cell r="AH355">
            <v>0</v>
          </cell>
          <cell r="AJ355">
            <v>0</v>
          </cell>
          <cell r="AP355">
            <v>0</v>
          </cell>
        </row>
        <row r="356">
          <cell r="B356">
            <v>40304</v>
          </cell>
          <cell r="E356">
            <v>40304</v>
          </cell>
          <cell r="G356" t="str">
            <v>TP</v>
          </cell>
          <cell r="H356" t="str">
            <v>-</v>
          </cell>
          <cell r="I356">
            <v>643</v>
          </cell>
          <cell r="J356">
            <v>70000</v>
          </cell>
          <cell r="L356">
            <v>0.13800000000000001</v>
          </cell>
          <cell r="Y356">
            <v>40490</v>
          </cell>
          <cell r="Z356">
            <v>643</v>
          </cell>
          <cell r="AA356">
            <v>70000</v>
          </cell>
          <cell r="AB356">
            <v>45010000</v>
          </cell>
          <cell r="AC356">
            <v>1621860</v>
          </cell>
          <cell r="AD356">
            <v>46631860</v>
          </cell>
          <cell r="AH356">
            <v>0</v>
          </cell>
          <cell r="AJ356">
            <v>0</v>
          </cell>
          <cell r="AP356">
            <v>0</v>
          </cell>
        </row>
        <row r="357">
          <cell r="B357">
            <v>40304</v>
          </cell>
          <cell r="E357">
            <v>40305</v>
          </cell>
          <cell r="G357" t="str">
            <v>TP</v>
          </cell>
          <cell r="H357" t="str">
            <v>-</v>
          </cell>
          <cell r="I357">
            <v>8000</v>
          </cell>
          <cell r="J357">
            <v>100000</v>
          </cell>
          <cell r="L357">
            <v>0.13500000000000001</v>
          </cell>
          <cell r="Y357">
            <v>40488</v>
          </cell>
          <cell r="Z357">
            <v>8000</v>
          </cell>
          <cell r="AA357">
            <v>100000</v>
          </cell>
          <cell r="AB357">
            <v>800000000</v>
          </cell>
          <cell r="AC357">
            <v>27300000</v>
          </cell>
          <cell r="AD357">
            <v>827300000</v>
          </cell>
          <cell r="AH357">
            <v>0</v>
          </cell>
          <cell r="AJ357">
            <v>0</v>
          </cell>
          <cell r="AP357">
            <v>0</v>
          </cell>
        </row>
        <row r="358">
          <cell r="B358">
            <v>40308</v>
          </cell>
          <cell r="E358">
            <v>40308</v>
          </cell>
          <cell r="G358" t="str">
            <v>TP</v>
          </cell>
          <cell r="H358" t="str">
            <v>-</v>
          </cell>
          <cell r="I358">
            <v>20000</v>
          </cell>
          <cell r="J358">
            <v>100000</v>
          </cell>
          <cell r="L358">
            <v>0.13500000000000001</v>
          </cell>
          <cell r="Y358">
            <v>40492</v>
          </cell>
          <cell r="Z358">
            <v>20000</v>
          </cell>
          <cell r="AA358">
            <v>100000</v>
          </cell>
          <cell r="AB358">
            <v>2000000000</v>
          </cell>
          <cell r="AC358">
            <v>69000000</v>
          </cell>
          <cell r="AD358">
            <v>2069000000</v>
          </cell>
          <cell r="AH358">
            <v>0</v>
          </cell>
          <cell r="AJ358">
            <v>0</v>
          </cell>
          <cell r="AP358">
            <v>0</v>
          </cell>
        </row>
        <row r="359">
          <cell r="B359">
            <v>40315</v>
          </cell>
          <cell r="E359">
            <v>40318</v>
          </cell>
          <cell r="G359" t="str">
            <v>TP</v>
          </cell>
          <cell r="H359" t="str">
            <v>-</v>
          </cell>
          <cell r="I359">
            <v>370000</v>
          </cell>
          <cell r="J359">
            <v>100000</v>
          </cell>
          <cell r="L359">
            <v>0.13500000000000001</v>
          </cell>
          <cell r="Y359">
            <v>40459</v>
          </cell>
          <cell r="Z359">
            <v>50000</v>
          </cell>
          <cell r="AA359">
            <v>100000</v>
          </cell>
          <cell r="AB359">
            <v>5000000000</v>
          </cell>
          <cell r="AC359">
            <v>91875000</v>
          </cell>
          <cell r="AD359">
            <v>5091875000</v>
          </cell>
          <cell r="AE359">
            <v>40504</v>
          </cell>
          <cell r="AF359">
            <v>320000</v>
          </cell>
          <cell r="AG359">
            <v>100000</v>
          </cell>
          <cell r="AH359">
            <v>32000000000</v>
          </cell>
          <cell r="AI359">
            <v>1128000000</v>
          </cell>
          <cell r="AJ359">
            <v>33128000000</v>
          </cell>
          <cell r="AP359">
            <v>0</v>
          </cell>
        </row>
        <row r="360">
          <cell r="B360">
            <v>40308</v>
          </cell>
          <cell r="E360">
            <v>40308</v>
          </cell>
          <cell r="G360" t="str">
            <v>TP</v>
          </cell>
          <cell r="H360" t="str">
            <v>-</v>
          </cell>
          <cell r="I360">
            <v>25000</v>
          </cell>
          <cell r="J360">
            <v>100000</v>
          </cell>
          <cell r="L360">
            <v>0.13800000000000001</v>
          </cell>
          <cell r="Y360">
            <v>40540</v>
          </cell>
          <cell r="Z360">
            <v>25000</v>
          </cell>
          <cell r="AA360">
            <v>100000</v>
          </cell>
          <cell r="AB360">
            <v>2500000000</v>
          </cell>
          <cell r="AC360">
            <v>134833334</v>
          </cell>
          <cell r="AD360">
            <v>2634833334</v>
          </cell>
          <cell r="AH360">
            <v>0</v>
          </cell>
          <cell r="AJ360">
            <v>0</v>
          </cell>
          <cell r="AP360">
            <v>0</v>
          </cell>
        </row>
        <row r="361">
          <cell r="B361">
            <v>40309</v>
          </cell>
          <cell r="E361">
            <v>40310</v>
          </cell>
          <cell r="G361" t="str">
            <v>TP</v>
          </cell>
          <cell r="H361" t="str">
            <v>-</v>
          </cell>
          <cell r="I361">
            <v>2000</v>
          </cell>
          <cell r="J361">
            <v>100000</v>
          </cell>
          <cell r="L361">
            <v>0.13800000000000001</v>
          </cell>
          <cell r="Y361">
            <v>40540</v>
          </cell>
          <cell r="Z361">
            <v>2000</v>
          </cell>
          <cell r="AA361">
            <v>100000</v>
          </cell>
          <cell r="AB361">
            <v>200000000</v>
          </cell>
          <cell r="AC361">
            <v>10631111</v>
          </cell>
          <cell r="AD361">
            <v>210631111</v>
          </cell>
          <cell r="AH361">
            <v>0</v>
          </cell>
          <cell r="AJ361">
            <v>0</v>
          </cell>
          <cell r="AP361">
            <v>0</v>
          </cell>
        </row>
        <row r="362">
          <cell r="B362">
            <v>40309</v>
          </cell>
          <cell r="E362">
            <v>40310</v>
          </cell>
          <cell r="G362" t="str">
            <v>TP</v>
          </cell>
          <cell r="H362" t="str">
            <v>-</v>
          </cell>
          <cell r="I362">
            <v>72500</v>
          </cell>
          <cell r="J362">
            <v>100000</v>
          </cell>
          <cell r="L362">
            <v>0.13500000000000001</v>
          </cell>
          <cell r="Y362">
            <v>40317</v>
          </cell>
          <cell r="Z362">
            <v>5497</v>
          </cell>
          <cell r="AA362">
            <v>100000</v>
          </cell>
          <cell r="AB362">
            <v>549700000</v>
          </cell>
          <cell r="AC362">
            <v>1442963</v>
          </cell>
          <cell r="AD362">
            <v>551142963</v>
          </cell>
          <cell r="AE362">
            <v>40494</v>
          </cell>
          <cell r="AF362">
            <v>67003</v>
          </cell>
          <cell r="AG362">
            <v>100000</v>
          </cell>
          <cell r="AH362">
            <v>6700300000</v>
          </cell>
          <cell r="AI362">
            <v>231160349</v>
          </cell>
          <cell r="AJ362">
            <v>6931460349</v>
          </cell>
          <cell r="AP362">
            <v>0</v>
          </cell>
        </row>
        <row r="363">
          <cell r="B363">
            <v>40309</v>
          </cell>
          <cell r="E363">
            <v>40311</v>
          </cell>
          <cell r="G363" t="str">
            <v>TP</v>
          </cell>
          <cell r="H363" t="str">
            <v>-</v>
          </cell>
          <cell r="I363">
            <v>1400</v>
          </cell>
          <cell r="J363">
            <v>70000</v>
          </cell>
          <cell r="L363">
            <v>0.13800000000000001</v>
          </cell>
          <cell r="Y363">
            <v>40495</v>
          </cell>
          <cell r="Z363">
            <v>1400</v>
          </cell>
          <cell r="AA363">
            <v>70000</v>
          </cell>
          <cell r="AB363">
            <v>98000000</v>
          </cell>
          <cell r="AC363">
            <v>3456140</v>
          </cell>
          <cell r="AD363">
            <v>101456140</v>
          </cell>
          <cell r="AH363">
            <v>0</v>
          </cell>
          <cell r="AJ363">
            <v>0</v>
          </cell>
          <cell r="AP363">
            <v>0</v>
          </cell>
        </row>
        <row r="364">
          <cell r="B364">
            <v>40311</v>
          </cell>
          <cell r="E364">
            <v>40311</v>
          </cell>
          <cell r="G364" t="str">
            <v>TP</v>
          </cell>
          <cell r="H364" t="str">
            <v>-</v>
          </cell>
          <cell r="I364">
            <v>500</v>
          </cell>
          <cell r="J364">
            <v>100000</v>
          </cell>
          <cell r="L364">
            <v>0.13800000000000001</v>
          </cell>
          <cell r="Y364">
            <v>40498</v>
          </cell>
          <cell r="Z364">
            <v>500</v>
          </cell>
          <cell r="AA364">
            <v>100000</v>
          </cell>
          <cell r="AB364">
            <v>50000000</v>
          </cell>
          <cell r="AC364">
            <v>1801667</v>
          </cell>
          <cell r="AD364">
            <v>51801667</v>
          </cell>
          <cell r="AH364">
            <v>0</v>
          </cell>
          <cell r="AJ364">
            <v>0</v>
          </cell>
          <cell r="AP364">
            <v>0</v>
          </cell>
        </row>
        <row r="365">
          <cell r="B365">
            <v>40311</v>
          </cell>
          <cell r="E365">
            <v>40311</v>
          </cell>
          <cell r="G365" t="str">
            <v>TP</v>
          </cell>
          <cell r="H365" t="str">
            <v>-</v>
          </cell>
          <cell r="I365">
            <v>5500</v>
          </cell>
          <cell r="J365">
            <v>100000</v>
          </cell>
          <cell r="L365">
            <v>0.13800000000000001</v>
          </cell>
          <cell r="Y365">
            <v>40456</v>
          </cell>
          <cell r="Z365">
            <v>5500</v>
          </cell>
          <cell r="AA365">
            <v>100000</v>
          </cell>
          <cell r="AB365">
            <v>550000000</v>
          </cell>
          <cell r="AC365">
            <v>11174167</v>
          </cell>
          <cell r="AD365">
            <v>561174167</v>
          </cell>
          <cell r="AH365">
            <v>0</v>
          </cell>
          <cell r="AJ365">
            <v>0</v>
          </cell>
          <cell r="AP365">
            <v>0</v>
          </cell>
        </row>
        <row r="366">
          <cell r="B366">
            <v>40312</v>
          </cell>
          <cell r="E366">
            <v>40312</v>
          </cell>
          <cell r="G366" t="str">
            <v>TP</v>
          </cell>
          <cell r="H366" t="str">
            <v>-</v>
          </cell>
          <cell r="I366">
            <v>8400</v>
          </cell>
          <cell r="J366">
            <v>100000</v>
          </cell>
          <cell r="L366">
            <v>0.13500000000000001</v>
          </cell>
          <cell r="Y366">
            <v>40496</v>
          </cell>
          <cell r="Z366">
            <v>8400</v>
          </cell>
          <cell r="AA366">
            <v>100000</v>
          </cell>
          <cell r="AB366">
            <v>840000000</v>
          </cell>
          <cell r="AC366">
            <v>29295000</v>
          </cell>
          <cell r="AD366">
            <v>869295000</v>
          </cell>
          <cell r="AH366">
            <v>0</v>
          </cell>
          <cell r="AJ366">
            <v>0</v>
          </cell>
          <cell r="AP366">
            <v>0</v>
          </cell>
        </row>
        <row r="367">
          <cell r="B367">
            <v>40312</v>
          </cell>
          <cell r="E367">
            <v>40312</v>
          </cell>
          <cell r="G367" t="str">
            <v>TP</v>
          </cell>
          <cell r="H367" t="str">
            <v>-</v>
          </cell>
          <cell r="I367">
            <v>1700</v>
          </cell>
          <cell r="J367">
            <v>100000</v>
          </cell>
          <cell r="L367">
            <v>0.13500000000000001</v>
          </cell>
          <cell r="Y367">
            <v>40496</v>
          </cell>
          <cell r="Z367">
            <v>1700</v>
          </cell>
          <cell r="AA367">
            <v>100000</v>
          </cell>
          <cell r="AB367">
            <v>170000000</v>
          </cell>
          <cell r="AC367">
            <v>5928750</v>
          </cell>
          <cell r="AD367">
            <v>175928750</v>
          </cell>
          <cell r="AH367">
            <v>0</v>
          </cell>
          <cell r="AJ367">
            <v>0</v>
          </cell>
          <cell r="AP367">
            <v>0</v>
          </cell>
        </row>
        <row r="368">
          <cell r="B368">
            <v>40315</v>
          </cell>
          <cell r="E368">
            <v>40315</v>
          </cell>
          <cell r="G368" t="str">
            <v>TP</v>
          </cell>
          <cell r="H368" t="str">
            <v>-</v>
          </cell>
          <cell r="I368">
            <v>2100</v>
          </cell>
          <cell r="J368">
            <v>100000</v>
          </cell>
          <cell r="L368">
            <v>0.13700000000000001</v>
          </cell>
          <cell r="Y368">
            <v>40416</v>
          </cell>
          <cell r="Z368">
            <v>2100</v>
          </cell>
          <cell r="AA368">
            <v>100000</v>
          </cell>
          <cell r="AB368">
            <v>210000000</v>
          </cell>
          <cell r="AC368">
            <v>719250</v>
          </cell>
          <cell r="AD368">
            <v>210719250</v>
          </cell>
          <cell r="AH368">
            <v>0</v>
          </cell>
          <cell r="AJ368">
            <v>0</v>
          </cell>
          <cell r="AP368">
            <v>0</v>
          </cell>
        </row>
        <row r="369">
          <cell r="B369">
            <v>40315</v>
          </cell>
          <cell r="E369">
            <v>40315</v>
          </cell>
          <cell r="G369" t="str">
            <v>TP</v>
          </cell>
          <cell r="H369" t="str">
            <v>-</v>
          </cell>
          <cell r="I369">
            <v>700</v>
          </cell>
          <cell r="J369">
            <v>100000</v>
          </cell>
          <cell r="L369">
            <v>0.13500000000000001</v>
          </cell>
          <cell r="Y369">
            <v>40499</v>
          </cell>
          <cell r="Z369">
            <v>700</v>
          </cell>
          <cell r="AA369">
            <v>100000</v>
          </cell>
          <cell r="AB369">
            <v>70000000</v>
          </cell>
          <cell r="AC369">
            <v>2415000</v>
          </cell>
          <cell r="AD369">
            <v>72415000</v>
          </cell>
          <cell r="AH369">
            <v>0</v>
          </cell>
          <cell r="AJ369">
            <v>0</v>
          </cell>
          <cell r="AP369">
            <v>0</v>
          </cell>
        </row>
        <row r="370">
          <cell r="B370">
            <v>40312</v>
          </cell>
          <cell r="E370">
            <v>40315</v>
          </cell>
          <cell r="G370" t="str">
            <v>CP</v>
          </cell>
          <cell r="H370" t="str">
            <v>A</v>
          </cell>
          <cell r="I370">
            <v>7000</v>
          </cell>
          <cell r="J370">
            <v>10000</v>
          </cell>
          <cell r="L370">
            <v>0.13500000000000001</v>
          </cell>
          <cell r="Y370">
            <v>40499</v>
          </cell>
          <cell r="Z370">
            <v>7000</v>
          </cell>
          <cell r="AA370">
            <v>10000</v>
          </cell>
          <cell r="AB370">
            <v>70000000</v>
          </cell>
          <cell r="AC370">
            <v>2415000</v>
          </cell>
          <cell r="AD370">
            <v>72415000</v>
          </cell>
          <cell r="AH370">
            <v>0</v>
          </cell>
          <cell r="AJ370">
            <v>0</v>
          </cell>
          <cell r="AP370">
            <v>0</v>
          </cell>
        </row>
        <row r="371">
          <cell r="B371">
            <v>40312</v>
          </cell>
          <cell r="E371">
            <v>40315</v>
          </cell>
          <cell r="G371" t="str">
            <v>CP</v>
          </cell>
          <cell r="H371" t="str">
            <v>B</v>
          </cell>
          <cell r="I371">
            <v>15000</v>
          </cell>
          <cell r="J371">
            <v>6000</v>
          </cell>
          <cell r="L371">
            <v>0.13500000000000001</v>
          </cell>
          <cell r="Y371">
            <v>40499</v>
          </cell>
          <cell r="Z371">
            <v>15000</v>
          </cell>
          <cell r="AA371">
            <v>6000</v>
          </cell>
          <cell r="AB371">
            <v>90000000</v>
          </cell>
          <cell r="AC371">
            <v>3105000</v>
          </cell>
          <cell r="AD371">
            <v>93105000</v>
          </cell>
          <cell r="AH371">
            <v>0</v>
          </cell>
          <cell r="AJ371">
            <v>0</v>
          </cell>
          <cell r="AP371">
            <v>0</v>
          </cell>
        </row>
        <row r="372">
          <cell r="B372">
            <v>40316</v>
          </cell>
          <cell r="E372">
            <v>40316</v>
          </cell>
          <cell r="G372" t="str">
            <v>CP</v>
          </cell>
          <cell r="H372" t="str">
            <v>A</v>
          </cell>
          <cell r="I372">
            <v>17000</v>
          </cell>
          <cell r="J372">
            <v>10000</v>
          </cell>
          <cell r="L372">
            <v>0.13700000000000001</v>
          </cell>
          <cell r="Y372">
            <v>40500</v>
          </cell>
          <cell r="Z372">
            <v>17000</v>
          </cell>
          <cell r="AA372">
            <v>10000</v>
          </cell>
          <cell r="AB372">
            <v>170000000</v>
          </cell>
          <cell r="AC372">
            <v>5951889</v>
          </cell>
          <cell r="AD372">
            <v>175951889</v>
          </cell>
          <cell r="AH372">
            <v>0</v>
          </cell>
          <cell r="AJ372">
            <v>0</v>
          </cell>
          <cell r="AP372">
            <v>0</v>
          </cell>
        </row>
        <row r="373">
          <cell r="B373">
            <v>40315</v>
          </cell>
          <cell r="E373">
            <v>40318</v>
          </cell>
          <cell r="G373" t="str">
            <v>TP</v>
          </cell>
          <cell r="H373" t="str">
            <v>-</v>
          </cell>
          <cell r="I373">
            <v>25000</v>
          </cell>
          <cell r="J373">
            <v>100000</v>
          </cell>
          <cell r="L373">
            <v>0.13500000000000001</v>
          </cell>
          <cell r="Y373">
            <v>40501</v>
          </cell>
          <cell r="Z373">
            <v>25000</v>
          </cell>
          <cell r="AA373">
            <v>100000</v>
          </cell>
          <cell r="AB373">
            <v>2500000000</v>
          </cell>
          <cell r="AC373">
            <v>85312500</v>
          </cell>
          <cell r="AD373">
            <v>2585312500</v>
          </cell>
          <cell r="AH373">
            <v>0</v>
          </cell>
          <cell r="AJ373">
            <v>0</v>
          </cell>
          <cell r="AP373">
            <v>0</v>
          </cell>
        </row>
        <row r="374">
          <cell r="B374">
            <v>40315</v>
          </cell>
          <cell r="E374">
            <v>40318</v>
          </cell>
          <cell r="G374" t="str">
            <v>TP</v>
          </cell>
          <cell r="H374" t="str">
            <v>-</v>
          </cell>
          <cell r="I374">
            <v>3800</v>
          </cell>
          <cell r="J374">
            <v>100000</v>
          </cell>
          <cell r="L374">
            <v>0.13500000000000001</v>
          </cell>
          <cell r="Y374">
            <v>40501</v>
          </cell>
          <cell r="Z374">
            <v>3800</v>
          </cell>
          <cell r="AA374">
            <v>100000</v>
          </cell>
          <cell r="AB374">
            <v>380000000</v>
          </cell>
          <cell r="AC374">
            <v>12967500</v>
          </cell>
          <cell r="AD374">
            <v>392967500</v>
          </cell>
          <cell r="AH374">
            <v>0</v>
          </cell>
          <cell r="AJ374">
            <v>0</v>
          </cell>
          <cell r="AP374">
            <v>0</v>
          </cell>
        </row>
        <row r="375">
          <cell r="B375">
            <v>40315</v>
          </cell>
          <cell r="E375">
            <v>40317</v>
          </cell>
          <cell r="G375" t="str">
            <v>TP</v>
          </cell>
          <cell r="H375" t="str">
            <v>-</v>
          </cell>
          <cell r="I375">
            <v>850</v>
          </cell>
          <cell r="J375">
            <v>100000</v>
          </cell>
          <cell r="L375">
            <v>0.13500000000000001</v>
          </cell>
          <cell r="Y375">
            <v>40501</v>
          </cell>
          <cell r="Z375">
            <v>850</v>
          </cell>
          <cell r="AA375">
            <v>100000</v>
          </cell>
          <cell r="AB375">
            <v>85000000</v>
          </cell>
          <cell r="AC375">
            <v>2932500</v>
          </cell>
          <cell r="AD375">
            <v>87932500</v>
          </cell>
          <cell r="AH375">
            <v>0</v>
          </cell>
          <cell r="AJ375">
            <v>0</v>
          </cell>
          <cell r="AP375">
            <v>0</v>
          </cell>
        </row>
        <row r="376">
          <cell r="B376">
            <v>40315</v>
          </cell>
          <cell r="E376">
            <v>40316</v>
          </cell>
          <cell r="G376" t="str">
            <v>TP</v>
          </cell>
          <cell r="H376" t="str">
            <v>-</v>
          </cell>
          <cell r="I376">
            <v>2591</v>
          </cell>
          <cell r="J376">
            <v>100000</v>
          </cell>
          <cell r="L376">
            <v>0.13500000000000001</v>
          </cell>
          <cell r="Y376">
            <v>40500</v>
          </cell>
          <cell r="Z376">
            <v>2591</v>
          </cell>
          <cell r="AA376">
            <v>100000</v>
          </cell>
          <cell r="AB376">
            <v>259100000</v>
          </cell>
          <cell r="AC376">
            <v>8938950</v>
          </cell>
          <cell r="AD376">
            <v>268038950</v>
          </cell>
          <cell r="AH376">
            <v>0</v>
          </cell>
          <cell r="AJ376">
            <v>0</v>
          </cell>
          <cell r="AP376">
            <v>0</v>
          </cell>
        </row>
        <row r="377">
          <cell r="B377">
            <v>40315</v>
          </cell>
          <cell r="E377">
            <v>40316</v>
          </cell>
          <cell r="G377" t="str">
            <v>TP</v>
          </cell>
          <cell r="H377" t="str">
            <v>-</v>
          </cell>
          <cell r="I377">
            <v>1725</v>
          </cell>
          <cell r="J377">
            <v>100000</v>
          </cell>
          <cell r="L377">
            <v>0.13500000000000001</v>
          </cell>
          <cell r="Y377">
            <v>40483</v>
          </cell>
          <cell r="Z377">
            <v>1725</v>
          </cell>
          <cell r="AA377">
            <v>100000</v>
          </cell>
          <cell r="AB377">
            <v>172500000</v>
          </cell>
          <cell r="AC377">
            <v>4851563</v>
          </cell>
          <cell r="AD377">
            <v>177351563</v>
          </cell>
          <cell r="AH377">
            <v>0</v>
          </cell>
          <cell r="AJ377">
            <v>0</v>
          </cell>
          <cell r="AP377">
            <v>0</v>
          </cell>
        </row>
        <row r="378">
          <cell r="B378">
            <v>40317</v>
          </cell>
          <cell r="E378">
            <v>40317</v>
          </cell>
          <cell r="G378" t="str">
            <v>TP</v>
          </cell>
          <cell r="H378" t="str">
            <v>-</v>
          </cell>
          <cell r="I378">
            <v>1000</v>
          </cell>
          <cell r="J378">
            <v>100000</v>
          </cell>
          <cell r="L378">
            <v>0.13500000000000001</v>
          </cell>
          <cell r="Y378">
            <v>40483</v>
          </cell>
          <cell r="Z378">
            <v>1000</v>
          </cell>
          <cell r="AA378">
            <v>100000</v>
          </cell>
          <cell r="AB378">
            <v>100000000</v>
          </cell>
          <cell r="AC378">
            <v>2775000</v>
          </cell>
          <cell r="AD378">
            <v>102775000</v>
          </cell>
          <cell r="AH378">
            <v>0</v>
          </cell>
          <cell r="AJ378">
            <v>0</v>
          </cell>
          <cell r="AP378">
            <v>0</v>
          </cell>
        </row>
        <row r="379">
          <cell r="B379">
            <v>40315</v>
          </cell>
          <cell r="E379">
            <v>40316</v>
          </cell>
          <cell r="G379" t="str">
            <v>TP</v>
          </cell>
          <cell r="H379" t="str">
            <v>-</v>
          </cell>
          <cell r="I379">
            <v>1700</v>
          </cell>
          <cell r="J379">
            <v>100000</v>
          </cell>
          <cell r="L379">
            <v>0.13500000000000001</v>
          </cell>
          <cell r="Y379">
            <v>40485</v>
          </cell>
          <cell r="Z379">
            <v>1700</v>
          </cell>
          <cell r="AA379">
            <v>100000</v>
          </cell>
          <cell r="AB379">
            <v>170000000</v>
          </cell>
          <cell r="AC379">
            <v>4908750</v>
          </cell>
          <cell r="AD379">
            <v>174908750</v>
          </cell>
          <cell r="AH379">
            <v>0</v>
          </cell>
          <cell r="AJ379">
            <v>0</v>
          </cell>
          <cell r="AP379">
            <v>0</v>
          </cell>
        </row>
        <row r="380">
          <cell r="B380">
            <v>40318</v>
          </cell>
          <cell r="E380">
            <v>40318</v>
          </cell>
          <cell r="G380" t="str">
            <v>TP</v>
          </cell>
          <cell r="H380" t="str">
            <v>-</v>
          </cell>
          <cell r="I380">
            <v>2650</v>
          </cell>
          <cell r="J380">
            <v>100000</v>
          </cell>
          <cell r="L380">
            <v>0.13500000000000001</v>
          </cell>
          <cell r="Y380">
            <v>40351</v>
          </cell>
          <cell r="Z380">
            <v>1500</v>
          </cell>
          <cell r="AA380">
            <v>100000</v>
          </cell>
          <cell r="AB380">
            <v>150000000</v>
          </cell>
          <cell r="AC380">
            <v>1856250</v>
          </cell>
          <cell r="AD380">
            <v>151856250</v>
          </cell>
          <cell r="AE380">
            <v>40470</v>
          </cell>
          <cell r="AF380">
            <v>1150</v>
          </cell>
          <cell r="AG380">
            <v>100000</v>
          </cell>
          <cell r="AH380">
            <v>115000000</v>
          </cell>
          <cell r="AI380">
            <v>2587500</v>
          </cell>
          <cell r="AJ380">
            <v>117587500</v>
          </cell>
          <cell r="AP380">
            <v>0</v>
          </cell>
        </row>
        <row r="381">
          <cell r="B381">
            <v>40318</v>
          </cell>
          <cell r="E381">
            <v>40318</v>
          </cell>
          <cell r="G381" t="str">
            <v>TP</v>
          </cell>
          <cell r="H381" t="str">
            <v>-</v>
          </cell>
          <cell r="I381">
            <v>18750</v>
          </cell>
          <cell r="J381">
            <v>80000</v>
          </cell>
          <cell r="L381">
            <v>0.13500000000000001</v>
          </cell>
          <cell r="Y381">
            <v>40504</v>
          </cell>
          <cell r="Z381">
            <v>18750</v>
          </cell>
          <cell r="AA381">
            <v>80000</v>
          </cell>
          <cell r="AB381">
            <v>1500000000</v>
          </cell>
          <cell r="AC381">
            <v>52875000</v>
          </cell>
          <cell r="AD381">
            <v>1552875000</v>
          </cell>
          <cell r="AH381">
            <v>0</v>
          </cell>
          <cell r="AJ381">
            <v>0</v>
          </cell>
          <cell r="AP381">
            <v>0</v>
          </cell>
        </row>
        <row r="382">
          <cell r="B382">
            <v>40322</v>
          </cell>
          <cell r="E382">
            <v>40322</v>
          </cell>
          <cell r="G382" t="str">
            <v>TP</v>
          </cell>
          <cell r="H382" t="str">
            <v>-</v>
          </cell>
          <cell r="I382">
            <v>23000</v>
          </cell>
          <cell r="J382">
            <v>100000</v>
          </cell>
          <cell r="L382">
            <v>0.13500000000000001</v>
          </cell>
          <cell r="Y382">
            <v>40413</v>
          </cell>
          <cell r="Z382">
            <v>23000</v>
          </cell>
          <cell r="AA382">
            <v>100000</v>
          </cell>
          <cell r="AB382">
            <v>2300000000</v>
          </cell>
          <cell r="AC382">
            <v>78487500</v>
          </cell>
          <cell r="AD382">
            <v>2378487500</v>
          </cell>
          <cell r="AH382">
            <v>0</v>
          </cell>
          <cell r="AJ382">
            <v>0</v>
          </cell>
          <cell r="AP382">
            <v>0</v>
          </cell>
        </row>
        <row r="383">
          <cell r="B383">
            <v>40325</v>
          </cell>
          <cell r="E383">
            <v>40325</v>
          </cell>
          <cell r="G383" t="str">
            <v>TP</v>
          </cell>
          <cell r="H383" t="str">
            <v>-</v>
          </cell>
          <cell r="I383">
            <v>54000</v>
          </cell>
          <cell r="J383">
            <v>100000</v>
          </cell>
          <cell r="L383">
            <v>0.13500000000000001</v>
          </cell>
          <cell r="Y383">
            <v>40509</v>
          </cell>
          <cell r="Z383">
            <v>54000</v>
          </cell>
          <cell r="AA383">
            <v>100000</v>
          </cell>
          <cell r="AB383">
            <v>5400000000</v>
          </cell>
          <cell r="AC383">
            <v>186300000</v>
          </cell>
          <cell r="AD383">
            <v>5586300000</v>
          </cell>
          <cell r="AH383">
            <v>0</v>
          </cell>
          <cell r="AJ383">
            <v>0</v>
          </cell>
          <cell r="AP383">
            <v>0</v>
          </cell>
        </row>
        <row r="384">
          <cell r="B384">
            <v>40329</v>
          </cell>
          <cell r="E384">
            <v>40329</v>
          </cell>
          <cell r="G384" t="str">
            <v>TP</v>
          </cell>
          <cell r="H384" t="str">
            <v>-</v>
          </cell>
          <cell r="I384">
            <v>630</v>
          </cell>
          <cell r="J384">
            <v>80000</v>
          </cell>
          <cell r="L384">
            <v>0.13700000000000001</v>
          </cell>
          <cell r="Y384">
            <v>40512</v>
          </cell>
          <cell r="Z384">
            <v>630</v>
          </cell>
          <cell r="AA384">
            <v>80000</v>
          </cell>
          <cell r="AB384">
            <v>50400000</v>
          </cell>
          <cell r="AC384">
            <v>1745380</v>
          </cell>
          <cell r="AD384">
            <v>52145380</v>
          </cell>
          <cell r="AH384">
            <v>0</v>
          </cell>
          <cell r="AJ384">
            <v>0</v>
          </cell>
          <cell r="AP384">
            <v>0</v>
          </cell>
        </row>
        <row r="385">
          <cell r="B385">
            <v>40329</v>
          </cell>
          <cell r="E385">
            <v>40329</v>
          </cell>
          <cell r="G385" t="str">
            <v>CP</v>
          </cell>
          <cell r="H385" t="str">
            <v>A</v>
          </cell>
          <cell r="I385">
            <v>1000</v>
          </cell>
          <cell r="J385">
            <v>10000</v>
          </cell>
          <cell r="L385">
            <v>0.13700000000000001</v>
          </cell>
          <cell r="Y385">
            <v>40512</v>
          </cell>
          <cell r="Z385">
            <v>1000</v>
          </cell>
          <cell r="AA385">
            <v>10000</v>
          </cell>
          <cell r="AB385">
            <v>10000000</v>
          </cell>
          <cell r="AC385">
            <v>346305</v>
          </cell>
          <cell r="AD385">
            <v>10346305</v>
          </cell>
          <cell r="AH385">
            <v>0</v>
          </cell>
          <cell r="AJ385">
            <v>0</v>
          </cell>
          <cell r="AP385">
            <v>0</v>
          </cell>
        </row>
        <row r="386">
          <cell r="B386">
            <v>40329</v>
          </cell>
          <cell r="E386">
            <v>40329</v>
          </cell>
          <cell r="G386" t="str">
            <v>CP</v>
          </cell>
          <cell r="H386" t="str">
            <v>B</v>
          </cell>
          <cell r="I386">
            <v>20000</v>
          </cell>
          <cell r="J386">
            <v>6000</v>
          </cell>
          <cell r="L386">
            <v>0.13700000000000001</v>
          </cell>
          <cell r="Y386">
            <v>40512</v>
          </cell>
          <cell r="Z386">
            <v>20000</v>
          </cell>
          <cell r="AA386">
            <v>6000</v>
          </cell>
          <cell r="AB386">
            <v>120000000</v>
          </cell>
          <cell r="AC386">
            <v>4155667</v>
          </cell>
          <cell r="AD386">
            <v>124155667</v>
          </cell>
          <cell r="AH386">
            <v>0</v>
          </cell>
          <cell r="AJ386">
            <v>0</v>
          </cell>
          <cell r="AP386">
            <v>0</v>
          </cell>
        </row>
        <row r="387">
          <cell r="B387">
            <v>40329</v>
          </cell>
          <cell r="E387">
            <v>40329</v>
          </cell>
          <cell r="G387" t="str">
            <v>TP</v>
          </cell>
          <cell r="H387" t="str">
            <v>-</v>
          </cell>
          <cell r="I387">
            <v>2798</v>
          </cell>
          <cell r="J387">
            <v>100000</v>
          </cell>
          <cell r="L387">
            <v>0.13500000000000001</v>
          </cell>
          <cell r="Y387">
            <v>40512</v>
          </cell>
          <cell r="Z387">
            <v>2798</v>
          </cell>
          <cell r="AA387">
            <v>100000</v>
          </cell>
          <cell r="AB387">
            <v>279800000</v>
          </cell>
          <cell r="AC387">
            <v>9548178</v>
          </cell>
          <cell r="AD387">
            <v>289348178</v>
          </cell>
          <cell r="AH387">
            <v>0</v>
          </cell>
          <cell r="AJ387">
            <v>0</v>
          </cell>
          <cell r="AP387">
            <v>0</v>
          </cell>
        </row>
        <row r="388">
          <cell r="B388">
            <v>40329</v>
          </cell>
          <cell r="E388">
            <v>40329</v>
          </cell>
          <cell r="G388" t="str">
            <v>TP</v>
          </cell>
          <cell r="H388" t="str">
            <v>-</v>
          </cell>
          <cell r="I388">
            <v>5000</v>
          </cell>
          <cell r="J388">
            <v>100000</v>
          </cell>
          <cell r="L388">
            <v>0.13500000000000001</v>
          </cell>
          <cell r="Y388">
            <v>40512</v>
          </cell>
          <cell r="Z388">
            <v>5000</v>
          </cell>
          <cell r="AA388">
            <v>100000</v>
          </cell>
          <cell r="AB388">
            <v>500000000</v>
          </cell>
          <cell r="AC388">
            <v>17062500</v>
          </cell>
          <cell r="AD388">
            <v>517062500</v>
          </cell>
          <cell r="AH388">
            <v>0</v>
          </cell>
          <cell r="AJ388">
            <v>0</v>
          </cell>
          <cell r="AP388">
            <v>0</v>
          </cell>
        </row>
        <row r="389">
          <cell r="B389">
            <v>40336</v>
          </cell>
          <cell r="E389">
            <v>40336</v>
          </cell>
          <cell r="G389" t="str">
            <v>TP</v>
          </cell>
          <cell r="H389" t="str">
            <v>-</v>
          </cell>
          <cell r="I389">
            <v>10000</v>
          </cell>
          <cell r="J389">
            <v>100000</v>
          </cell>
          <cell r="L389">
            <v>0.13500000000000001</v>
          </cell>
          <cell r="Y389">
            <v>40519</v>
          </cell>
          <cell r="Z389">
            <v>10000</v>
          </cell>
          <cell r="AA389">
            <v>100000</v>
          </cell>
          <cell r="AB389">
            <v>1000000000</v>
          </cell>
          <cell r="AC389">
            <v>34125000</v>
          </cell>
          <cell r="AD389">
            <v>1034125000</v>
          </cell>
          <cell r="AH389">
            <v>0</v>
          </cell>
          <cell r="AJ389">
            <v>0</v>
          </cell>
          <cell r="AP389">
            <v>0</v>
          </cell>
        </row>
        <row r="390">
          <cell r="B390">
            <v>40337</v>
          </cell>
          <cell r="E390">
            <v>40339</v>
          </cell>
          <cell r="G390" t="str">
            <v>TP</v>
          </cell>
          <cell r="H390" t="str">
            <v>-</v>
          </cell>
          <cell r="I390">
            <v>438206</v>
          </cell>
          <cell r="J390">
            <v>100000</v>
          </cell>
          <cell r="L390">
            <v>0.12959999999999999</v>
          </cell>
          <cell r="Y390">
            <v>40382</v>
          </cell>
          <cell r="Z390">
            <v>438206</v>
          </cell>
          <cell r="AA390">
            <v>100000</v>
          </cell>
          <cell r="AB390">
            <v>43820600000</v>
          </cell>
          <cell r="AC390">
            <v>678342888</v>
          </cell>
          <cell r="AD390">
            <v>44498942888</v>
          </cell>
          <cell r="AH390">
            <v>0</v>
          </cell>
          <cell r="AJ390">
            <v>0</v>
          </cell>
          <cell r="AP390">
            <v>0</v>
          </cell>
        </row>
        <row r="391">
          <cell r="B391">
            <v>40339</v>
          </cell>
          <cell r="E391">
            <v>40339</v>
          </cell>
          <cell r="G391" t="str">
            <v>TP</v>
          </cell>
          <cell r="H391" t="str">
            <v>-</v>
          </cell>
          <cell r="I391">
            <v>1100</v>
          </cell>
          <cell r="J391">
            <v>80000</v>
          </cell>
          <cell r="L391">
            <v>0.13700000000000001</v>
          </cell>
          <cell r="Y391">
            <v>40431</v>
          </cell>
          <cell r="Z391">
            <v>1100</v>
          </cell>
          <cell r="AA391">
            <v>80000</v>
          </cell>
          <cell r="AB391">
            <v>88000000</v>
          </cell>
          <cell r="AC391">
            <v>3080978</v>
          </cell>
          <cell r="AD391">
            <v>91080978</v>
          </cell>
          <cell r="AH391">
            <v>0</v>
          </cell>
          <cell r="AJ391">
            <v>0</v>
          </cell>
          <cell r="AP391">
            <v>0</v>
          </cell>
        </row>
        <row r="392">
          <cell r="B392">
            <v>40339</v>
          </cell>
          <cell r="E392">
            <v>40339</v>
          </cell>
          <cell r="G392" t="str">
            <v>CP</v>
          </cell>
          <cell r="H392" t="str">
            <v>B</v>
          </cell>
          <cell r="I392">
            <v>35000</v>
          </cell>
          <cell r="J392">
            <v>6000</v>
          </cell>
          <cell r="L392">
            <v>0.13700000000000001</v>
          </cell>
          <cell r="Y392">
            <v>40431</v>
          </cell>
          <cell r="Z392">
            <v>35000</v>
          </cell>
          <cell r="AA392">
            <v>6000</v>
          </cell>
          <cell r="AB392">
            <v>210000000</v>
          </cell>
          <cell r="AC392">
            <v>7352333</v>
          </cell>
          <cell r="AD392">
            <v>217352333</v>
          </cell>
          <cell r="AH392">
            <v>0</v>
          </cell>
          <cell r="AJ392">
            <v>0</v>
          </cell>
          <cell r="AP392">
            <v>0</v>
          </cell>
        </row>
        <row r="393">
          <cell r="B393">
            <v>40340</v>
          </cell>
          <cell r="E393">
            <v>40354</v>
          </cell>
          <cell r="G393" t="str">
            <v>TP</v>
          </cell>
          <cell r="H393" t="str">
            <v>-</v>
          </cell>
          <cell r="I393">
            <v>11000</v>
          </cell>
          <cell r="J393">
            <v>100000</v>
          </cell>
          <cell r="L393">
            <v>0.13500000000000001</v>
          </cell>
          <cell r="Y393">
            <v>40428</v>
          </cell>
          <cell r="Z393">
            <v>11000</v>
          </cell>
          <cell r="AA393">
            <v>100000</v>
          </cell>
          <cell r="AB393">
            <v>1100000000</v>
          </cell>
          <cell r="AC393">
            <v>30525000</v>
          </cell>
          <cell r="AD393">
            <v>1130525000</v>
          </cell>
          <cell r="AH393">
            <v>0</v>
          </cell>
          <cell r="AJ393">
            <v>0</v>
          </cell>
          <cell r="AP393">
            <v>0</v>
          </cell>
        </row>
        <row r="394">
          <cell r="B394">
            <v>40340</v>
          </cell>
          <cell r="E394">
            <v>40345</v>
          </cell>
          <cell r="G394" t="str">
            <v>CP</v>
          </cell>
          <cell r="H394" t="str">
            <v>B</v>
          </cell>
          <cell r="I394">
            <v>100000</v>
          </cell>
          <cell r="J394">
            <v>6000</v>
          </cell>
          <cell r="L394">
            <v>0.13500000000000001</v>
          </cell>
          <cell r="Y394">
            <v>40428</v>
          </cell>
          <cell r="Z394">
            <v>100000</v>
          </cell>
          <cell r="AA394">
            <v>6000</v>
          </cell>
          <cell r="AB394">
            <v>600000000</v>
          </cell>
          <cell r="AC394">
            <v>18675000</v>
          </cell>
          <cell r="AD394">
            <v>618675000</v>
          </cell>
          <cell r="AH394">
            <v>0</v>
          </cell>
          <cell r="AJ394">
            <v>0</v>
          </cell>
          <cell r="AP394">
            <v>0</v>
          </cell>
        </row>
        <row r="395">
          <cell r="B395">
            <v>40344</v>
          </cell>
          <cell r="E395">
            <v>40345</v>
          </cell>
          <cell r="G395" t="str">
            <v>TP</v>
          </cell>
          <cell r="H395" t="str">
            <v>-</v>
          </cell>
          <cell r="I395">
            <v>10000</v>
          </cell>
          <cell r="J395">
            <v>100000</v>
          </cell>
          <cell r="L395">
            <v>0.13500000000000001</v>
          </cell>
          <cell r="Y395">
            <v>40528</v>
          </cell>
          <cell r="Z395">
            <v>10000</v>
          </cell>
          <cell r="AA395">
            <v>100000</v>
          </cell>
          <cell r="AB395">
            <v>1000000000</v>
          </cell>
          <cell r="AC395">
            <v>34125000</v>
          </cell>
          <cell r="AD395">
            <v>1034125000</v>
          </cell>
          <cell r="AH395">
            <v>0</v>
          </cell>
          <cell r="AJ395">
            <v>0</v>
          </cell>
          <cell r="AP395">
            <v>0</v>
          </cell>
        </row>
        <row r="396">
          <cell r="B396">
            <v>40345</v>
          </cell>
          <cell r="E396">
            <v>40346</v>
          </cell>
          <cell r="G396" t="str">
            <v>TP</v>
          </cell>
          <cell r="H396" t="str">
            <v>-</v>
          </cell>
          <cell r="I396">
            <v>75074</v>
          </cell>
          <cell r="J396">
            <v>100000</v>
          </cell>
          <cell r="L396">
            <v>0.13500000000000001</v>
          </cell>
          <cell r="Y396">
            <v>40542</v>
          </cell>
          <cell r="Z396">
            <v>75074</v>
          </cell>
          <cell r="AA396">
            <v>100000</v>
          </cell>
          <cell r="AB396">
            <v>7507400000</v>
          </cell>
          <cell r="AC396">
            <v>39851782</v>
          </cell>
          <cell r="AD396">
            <v>7547251782</v>
          </cell>
          <cell r="AH396">
            <v>0</v>
          </cell>
          <cell r="AJ396">
            <v>0</v>
          </cell>
          <cell r="AP396">
            <v>0</v>
          </cell>
        </row>
        <row r="397">
          <cell r="B397">
            <v>40350</v>
          </cell>
          <cell r="E397">
            <v>40350</v>
          </cell>
          <cell r="G397" t="str">
            <v>TP</v>
          </cell>
          <cell r="H397" t="str">
            <v>-</v>
          </cell>
          <cell r="I397">
            <v>29410</v>
          </cell>
          <cell r="J397">
            <v>100000</v>
          </cell>
          <cell r="L397">
            <v>0.13700000000000001</v>
          </cell>
          <cell r="Y397">
            <v>40533</v>
          </cell>
          <cell r="Z397">
            <v>29410</v>
          </cell>
          <cell r="AA397">
            <v>100000</v>
          </cell>
          <cell r="AB397">
            <v>2941000000</v>
          </cell>
          <cell r="AC397">
            <v>101848464</v>
          </cell>
          <cell r="AD397">
            <v>3042848464</v>
          </cell>
          <cell r="AH397">
            <v>0</v>
          </cell>
          <cell r="AJ397">
            <v>0</v>
          </cell>
          <cell r="AP397">
            <v>0</v>
          </cell>
        </row>
        <row r="398">
          <cell r="B398">
            <v>40351</v>
          </cell>
          <cell r="E398">
            <v>40351</v>
          </cell>
          <cell r="G398" t="str">
            <v>TP</v>
          </cell>
          <cell r="H398" t="str">
            <v>-</v>
          </cell>
          <cell r="I398">
            <v>8500</v>
          </cell>
          <cell r="J398">
            <v>100000</v>
          </cell>
          <cell r="L398">
            <v>0.13500000000000001</v>
          </cell>
          <cell r="Y398">
            <v>40534</v>
          </cell>
          <cell r="Z398">
            <v>8500</v>
          </cell>
          <cell r="AA398">
            <v>100000</v>
          </cell>
          <cell r="AB398">
            <v>850000000</v>
          </cell>
          <cell r="AC398">
            <v>29006250</v>
          </cell>
          <cell r="AD398">
            <v>879006250</v>
          </cell>
          <cell r="AH398">
            <v>0</v>
          </cell>
          <cell r="AJ398">
            <v>0</v>
          </cell>
          <cell r="AP398">
            <v>0</v>
          </cell>
        </row>
        <row r="399">
          <cell r="B399">
            <v>40351</v>
          </cell>
          <cell r="E399">
            <v>40351</v>
          </cell>
          <cell r="G399" t="str">
            <v>TP</v>
          </cell>
          <cell r="H399" t="str">
            <v>-</v>
          </cell>
          <cell r="I399">
            <v>25000</v>
          </cell>
          <cell r="J399">
            <v>100000</v>
          </cell>
          <cell r="L399">
            <v>0.13500000000000001</v>
          </cell>
          <cell r="Y399">
            <v>40534</v>
          </cell>
          <cell r="Z399">
            <v>25000</v>
          </cell>
          <cell r="AA399">
            <v>100000</v>
          </cell>
          <cell r="AB399">
            <v>2500000000</v>
          </cell>
          <cell r="AC399">
            <v>85312500</v>
          </cell>
          <cell r="AD399">
            <v>2585312500</v>
          </cell>
          <cell r="AH399">
            <v>0</v>
          </cell>
          <cell r="AJ399">
            <v>0</v>
          </cell>
          <cell r="AP399">
            <v>0</v>
          </cell>
        </row>
        <row r="400">
          <cell r="B400">
            <v>40352</v>
          </cell>
          <cell r="E400">
            <v>40352</v>
          </cell>
          <cell r="G400" t="str">
            <v>TP</v>
          </cell>
          <cell r="H400" t="str">
            <v>-</v>
          </cell>
          <cell r="I400">
            <v>21000</v>
          </cell>
          <cell r="J400">
            <v>100000</v>
          </cell>
          <cell r="L400">
            <v>0.13700000000000001</v>
          </cell>
          <cell r="Y400">
            <v>40535</v>
          </cell>
          <cell r="Z400">
            <v>21000</v>
          </cell>
          <cell r="AA400">
            <v>100000</v>
          </cell>
          <cell r="AB400">
            <v>2100000000</v>
          </cell>
          <cell r="AC400">
            <v>72724167</v>
          </cell>
          <cell r="AD400">
            <v>2172724167</v>
          </cell>
          <cell r="AH400">
            <v>0</v>
          </cell>
          <cell r="AJ400">
            <v>0</v>
          </cell>
          <cell r="AP400">
            <v>0</v>
          </cell>
        </row>
        <row r="401">
          <cell r="B401">
            <v>40352</v>
          </cell>
          <cell r="E401">
            <v>40353</v>
          </cell>
          <cell r="G401" t="str">
            <v>TP</v>
          </cell>
          <cell r="H401" t="str">
            <v>-</v>
          </cell>
          <cell r="I401">
            <v>4700</v>
          </cell>
          <cell r="J401">
            <v>100000</v>
          </cell>
          <cell r="L401">
            <v>0.13700000000000001</v>
          </cell>
          <cell r="Y401">
            <v>40536</v>
          </cell>
          <cell r="Z401">
            <v>4700</v>
          </cell>
          <cell r="AA401">
            <v>100000</v>
          </cell>
          <cell r="AB401">
            <v>470000000</v>
          </cell>
          <cell r="AC401">
            <v>16276361</v>
          </cell>
          <cell r="AD401">
            <v>486276361</v>
          </cell>
          <cell r="AH401">
            <v>0</v>
          </cell>
          <cell r="AJ401">
            <v>0</v>
          </cell>
          <cell r="AP401">
            <v>0</v>
          </cell>
        </row>
        <row r="402">
          <cell r="B402">
            <v>40352</v>
          </cell>
          <cell r="E402">
            <v>40353</v>
          </cell>
          <cell r="G402" t="str">
            <v>TP</v>
          </cell>
          <cell r="H402" t="str">
            <v>-</v>
          </cell>
          <cell r="I402">
            <v>7000</v>
          </cell>
          <cell r="J402">
            <v>100000</v>
          </cell>
          <cell r="L402">
            <v>0.13700000000000001</v>
          </cell>
          <cell r="Y402">
            <v>40506</v>
          </cell>
          <cell r="Z402">
            <v>3000</v>
          </cell>
          <cell r="AA402">
            <v>100000</v>
          </cell>
          <cell r="AB402">
            <v>300000000</v>
          </cell>
          <cell r="AC402">
            <v>6964167</v>
          </cell>
          <cell r="AD402">
            <v>306964167</v>
          </cell>
          <cell r="AE402">
            <v>40536</v>
          </cell>
          <cell r="AF402">
            <v>4000</v>
          </cell>
          <cell r="AG402">
            <v>100000</v>
          </cell>
          <cell r="AH402">
            <v>400000000</v>
          </cell>
          <cell r="AI402">
            <v>13852222</v>
          </cell>
          <cell r="AJ402">
            <v>413852222</v>
          </cell>
          <cell r="AP402">
            <v>0</v>
          </cell>
        </row>
        <row r="403">
          <cell r="B403">
            <v>40353</v>
          </cell>
          <cell r="E403">
            <v>40353</v>
          </cell>
          <cell r="G403" t="str">
            <v>TP</v>
          </cell>
          <cell r="H403" t="str">
            <v>-</v>
          </cell>
          <cell r="I403">
            <v>2000</v>
          </cell>
          <cell r="J403">
            <v>100000</v>
          </cell>
          <cell r="L403">
            <v>0.13700000000000001</v>
          </cell>
          <cell r="Y403">
            <v>40445</v>
          </cell>
          <cell r="Z403">
            <v>1000</v>
          </cell>
          <cell r="AA403">
            <v>100000</v>
          </cell>
          <cell r="AB403">
            <v>100000000</v>
          </cell>
          <cell r="AC403">
            <v>3501111</v>
          </cell>
          <cell r="AD403">
            <v>103501111</v>
          </cell>
          <cell r="AE403">
            <v>40486</v>
          </cell>
          <cell r="AF403">
            <v>1000</v>
          </cell>
          <cell r="AG403">
            <v>100000</v>
          </cell>
          <cell r="AH403">
            <v>100000000</v>
          </cell>
          <cell r="AI403">
            <v>1560278</v>
          </cell>
          <cell r="AJ403">
            <v>101560278</v>
          </cell>
          <cell r="AP403">
            <v>0</v>
          </cell>
        </row>
        <row r="404">
          <cell r="B404">
            <v>40353</v>
          </cell>
          <cell r="E404">
            <v>40353</v>
          </cell>
          <cell r="G404" t="str">
            <v>TP</v>
          </cell>
          <cell r="H404" t="str">
            <v>-</v>
          </cell>
          <cell r="I404">
            <v>5200</v>
          </cell>
          <cell r="J404">
            <v>100000</v>
          </cell>
          <cell r="L404">
            <v>0.13500000000000001</v>
          </cell>
          <cell r="Y404">
            <v>40353</v>
          </cell>
          <cell r="Z404">
            <v>5200</v>
          </cell>
          <cell r="AA404">
            <v>100000</v>
          </cell>
          <cell r="AB404">
            <v>520000000</v>
          </cell>
          <cell r="AC404">
            <v>0</v>
          </cell>
          <cell r="AD404">
            <v>520000000</v>
          </cell>
          <cell r="AH404">
            <v>0</v>
          </cell>
          <cell r="AJ404">
            <v>0</v>
          </cell>
          <cell r="AP404">
            <v>0</v>
          </cell>
        </row>
        <row r="405">
          <cell r="B405">
            <v>40353</v>
          </cell>
          <cell r="E405">
            <v>40354</v>
          </cell>
          <cell r="G405" t="str">
            <v>TP</v>
          </cell>
          <cell r="H405" t="str">
            <v>-</v>
          </cell>
          <cell r="I405">
            <v>6500</v>
          </cell>
          <cell r="J405">
            <v>100000</v>
          </cell>
          <cell r="L405">
            <v>0.13700000000000001</v>
          </cell>
          <cell r="Y405">
            <v>40533</v>
          </cell>
          <cell r="Z405">
            <v>6500</v>
          </cell>
          <cell r="AA405">
            <v>100000</v>
          </cell>
          <cell r="AB405">
            <v>650000000</v>
          </cell>
          <cell r="AC405">
            <v>21520417</v>
          </cell>
          <cell r="AD405">
            <v>671520417</v>
          </cell>
          <cell r="AH405">
            <v>0</v>
          </cell>
          <cell r="AJ405">
            <v>0</v>
          </cell>
          <cell r="AP405">
            <v>0</v>
          </cell>
        </row>
        <row r="406">
          <cell r="B406">
            <v>40354</v>
          </cell>
          <cell r="E406">
            <v>40354</v>
          </cell>
          <cell r="G406" t="str">
            <v>TP</v>
          </cell>
          <cell r="H406" t="str">
            <v>-</v>
          </cell>
          <cell r="I406">
            <v>2400</v>
          </cell>
          <cell r="J406">
            <v>100000</v>
          </cell>
          <cell r="L406">
            <v>0.13700000000000001</v>
          </cell>
          <cell r="Y406">
            <v>40537</v>
          </cell>
          <cell r="Z406">
            <v>2400</v>
          </cell>
          <cell r="AA406">
            <v>100000</v>
          </cell>
          <cell r="AB406">
            <v>240000000</v>
          </cell>
          <cell r="AC406">
            <v>8311333</v>
          </cell>
          <cell r="AD406">
            <v>248311333</v>
          </cell>
          <cell r="AH406">
            <v>0</v>
          </cell>
          <cell r="AJ406">
            <v>0</v>
          </cell>
          <cell r="AP406">
            <v>0</v>
          </cell>
        </row>
        <row r="407">
          <cell r="B407">
            <v>40354</v>
          </cell>
          <cell r="E407">
            <v>40354</v>
          </cell>
          <cell r="G407" t="str">
            <v>TP</v>
          </cell>
          <cell r="H407" t="str">
            <v>-</v>
          </cell>
          <cell r="I407">
            <v>3000</v>
          </cell>
          <cell r="J407">
            <v>100000</v>
          </cell>
          <cell r="L407">
            <v>0.13700000000000001</v>
          </cell>
          <cell r="Y407">
            <v>40394</v>
          </cell>
          <cell r="Z407">
            <v>3000</v>
          </cell>
          <cell r="AA407">
            <v>100000</v>
          </cell>
          <cell r="AB407">
            <v>300000000</v>
          </cell>
          <cell r="AC407">
            <v>4566667</v>
          </cell>
          <cell r="AD407">
            <v>304566667</v>
          </cell>
          <cell r="AH407">
            <v>0</v>
          </cell>
          <cell r="AJ407">
            <v>0</v>
          </cell>
          <cell r="AP407">
            <v>0</v>
          </cell>
        </row>
        <row r="408">
          <cell r="B408">
            <v>40354</v>
          </cell>
          <cell r="E408">
            <v>40354</v>
          </cell>
          <cell r="G408" t="str">
            <v>TP</v>
          </cell>
          <cell r="H408" t="str">
            <v>-</v>
          </cell>
          <cell r="I408">
            <v>3080</v>
          </cell>
          <cell r="J408">
            <v>100000</v>
          </cell>
          <cell r="L408">
            <v>0.13700000000000001</v>
          </cell>
          <cell r="Y408">
            <v>40537</v>
          </cell>
          <cell r="Z408">
            <v>3080</v>
          </cell>
          <cell r="AA408">
            <v>100000</v>
          </cell>
          <cell r="AB408">
            <v>308000000</v>
          </cell>
          <cell r="AC408">
            <v>10666211</v>
          </cell>
          <cell r="AD408">
            <v>318666211</v>
          </cell>
          <cell r="AH408">
            <v>0</v>
          </cell>
          <cell r="AJ408">
            <v>0</v>
          </cell>
          <cell r="AP408">
            <v>0</v>
          </cell>
        </row>
        <row r="409">
          <cell r="B409">
            <v>40354</v>
          </cell>
          <cell r="E409">
            <v>40354</v>
          </cell>
          <cell r="G409" t="str">
            <v>TP</v>
          </cell>
          <cell r="H409" t="str">
            <v>-</v>
          </cell>
          <cell r="I409">
            <v>4300</v>
          </cell>
          <cell r="J409">
            <v>100000</v>
          </cell>
          <cell r="L409">
            <v>0.13700000000000001</v>
          </cell>
          <cell r="Y409">
            <v>40539</v>
          </cell>
          <cell r="Z409">
            <v>4300</v>
          </cell>
          <cell r="AA409">
            <v>100000</v>
          </cell>
          <cell r="AB409">
            <v>430000000</v>
          </cell>
          <cell r="AC409">
            <v>15218417</v>
          </cell>
          <cell r="AD409">
            <v>445218417</v>
          </cell>
          <cell r="AH409">
            <v>0</v>
          </cell>
          <cell r="AJ409">
            <v>0</v>
          </cell>
          <cell r="AP409">
            <v>0</v>
          </cell>
        </row>
        <row r="410">
          <cell r="B410">
            <v>40354</v>
          </cell>
          <cell r="E410">
            <v>40357</v>
          </cell>
          <cell r="G410" t="str">
            <v>TP</v>
          </cell>
          <cell r="H410" t="str">
            <v>-</v>
          </cell>
          <cell r="I410">
            <v>1819</v>
          </cell>
          <cell r="J410">
            <v>100000</v>
          </cell>
          <cell r="L410">
            <v>0.13700000000000001</v>
          </cell>
          <cell r="Y410">
            <v>40540</v>
          </cell>
          <cell r="Z410">
            <v>1819</v>
          </cell>
          <cell r="AA410">
            <v>100000</v>
          </cell>
          <cell r="AB410">
            <v>181900000</v>
          </cell>
          <cell r="AC410">
            <v>6299298</v>
          </cell>
          <cell r="AD410">
            <v>188199298</v>
          </cell>
          <cell r="AH410">
            <v>0</v>
          </cell>
          <cell r="AJ410">
            <v>0</v>
          </cell>
          <cell r="AP410">
            <v>0</v>
          </cell>
        </row>
        <row r="411">
          <cell r="B411">
            <v>40357</v>
          </cell>
          <cell r="E411">
            <v>40357</v>
          </cell>
          <cell r="G411" t="str">
            <v>TP</v>
          </cell>
          <cell r="H411" t="str">
            <v>-</v>
          </cell>
          <cell r="I411">
            <v>7000</v>
          </cell>
          <cell r="J411">
            <v>100000</v>
          </cell>
          <cell r="L411">
            <v>0.13500000000000001</v>
          </cell>
          <cell r="Y411">
            <v>40540</v>
          </cell>
          <cell r="Z411">
            <v>7000</v>
          </cell>
          <cell r="AA411">
            <v>100000</v>
          </cell>
          <cell r="AB411">
            <v>700000000</v>
          </cell>
          <cell r="AC411">
            <v>23887500</v>
          </cell>
          <cell r="AD411">
            <v>723887500</v>
          </cell>
          <cell r="AH411">
            <v>0</v>
          </cell>
          <cell r="AJ411">
            <v>0</v>
          </cell>
          <cell r="AP411">
            <v>0</v>
          </cell>
        </row>
        <row r="412">
          <cell r="B412">
            <v>40357</v>
          </cell>
          <cell r="E412">
            <v>40358</v>
          </cell>
          <cell r="G412" t="str">
            <v>TP</v>
          </cell>
          <cell r="H412" t="str">
            <v>-</v>
          </cell>
          <cell r="I412">
            <v>6300</v>
          </cell>
          <cell r="J412">
            <v>100000</v>
          </cell>
          <cell r="L412">
            <v>0.13700000000000001</v>
          </cell>
          <cell r="Y412">
            <v>40533</v>
          </cell>
          <cell r="Z412">
            <v>6300</v>
          </cell>
          <cell r="AA412">
            <v>100000</v>
          </cell>
          <cell r="AB412">
            <v>630000000</v>
          </cell>
          <cell r="AC412">
            <v>19899250</v>
          </cell>
          <cell r="AD412">
            <v>649899250</v>
          </cell>
          <cell r="AH412">
            <v>0</v>
          </cell>
          <cell r="AJ412">
            <v>0</v>
          </cell>
          <cell r="AP412">
            <v>0</v>
          </cell>
        </row>
        <row r="413">
          <cell r="B413">
            <v>40358</v>
          </cell>
          <cell r="E413">
            <v>40359</v>
          </cell>
          <cell r="G413" t="str">
            <v>TP</v>
          </cell>
          <cell r="H413" t="str">
            <v>-</v>
          </cell>
          <cell r="I413">
            <v>1500</v>
          </cell>
          <cell r="J413">
            <v>100000</v>
          </cell>
          <cell r="L413">
            <v>0.13700000000000001</v>
          </cell>
          <cell r="Y413">
            <v>40431</v>
          </cell>
          <cell r="Z413">
            <v>1500</v>
          </cell>
          <cell r="AA413">
            <v>100000</v>
          </cell>
          <cell r="AB413">
            <v>150000000</v>
          </cell>
          <cell r="AC413">
            <v>4110000</v>
          </cell>
          <cell r="AD413">
            <v>154110000</v>
          </cell>
          <cell r="AH413">
            <v>0</v>
          </cell>
          <cell r="AJ413">
            <v>0</v>
          </cell>
          <cell r="AP413">
            <v>0</v>
          </cell>
        </row>
        <row r="414">
          <cell r="B414">
            <v>40357</v>
          </cell>
          <cell r="E414">
            <v>40359</v>
          </cell>
          <cell r="G414" t="str">
            <v>TP</v>
          </cell>
          <cell r="H414" t="str">
            <v>-</v>
          </cell>
          <cell r="I414">
            <v>2750000</v>
          </cell>
          <cell r="J414">
            <v>100000</v>
          </cell>
          <cell r="L414">
            <v>0.13500000000000001</v>
          </cell>
          <cell r="Y414">
            <v>40511</v>
          </cell>
          <cell r="Z414">
            <v>2750000</v>
          </cell>
          <cell r="AA414">
            <v>100000</v>
          </cell>
          <cell r="AB414">
            <v>275000000000</v>
          </cell>
          <cell r="AC414">
            <v>6187500000</v>
          </cell>
          <cell r="AD414">
            <v>281187500000</v>
          </cell>
          <cell r="AH414">
            <v>0</v>
          </cell>
          <cell r="AJ414">
            <v>0</v>
          </cell>
          <cell r="AP414">
            <v>0</v>
          </cell>
        </row>
        <row r="415">
          <cell r="B415">
            <v>40359</v>
          </cell>
          <cell r="E415">
            <v>40359</v>
          </cell>
          <cell r="G415" t="str">
            <v>TP</v>
          </cell>
          <cell r="H415" t="str">
            <v>-</v>
          </cell>
          <cell r="I415">
            <v>400000</v>
          </cell>
          <cell r="J415">
            <v>100000</v>
          </cell>
          <cell r="L415">
            <v>0.13500000000000001</v>
          </cell>
          <cell r="Y415">
            <v>40381</v>
          </cell>
          <cell r="Z415">
            <v>400000</v>
          </cell>
          <cell r="AA415">
            <v>100000</v>
          </cell>
          <cell r="AB415">
            <v>40000000000</v>
          </cell>
          <cell r="AC415">
            <v>330000000</v>
          </cell>
          <cell r="AD415">
            <v>40330000000</v>
          </cell>
          <cell r="AH415">
            <v>0</v>
          </cell>
          <cell r="AJ415">
            <v>0</v>
          </cell>
          <cell r="AP415">
            <v>0</v>
          </cell>
        </row>
        <row r="416">
          <cell r="B416">
            <v>40359</v>
          </cell>
          <cell r="E416">
            <v>40359</v>
          </cell>
          <cell r="G416" t="str">
            <v>TP</v>
          </cell>
          <cell r="H416" t="str">
            <v>-</v>
          </cell>
          <cell r="I416">
            <v>1350000</v>
          </cell>
          <cell r="J416">
            <v>100000</v>
          </cell>
          <cell r="L416">
            <v>0.13500000000000001</v>
          </cell>
          <cell r="Y416">
            <v>40381</v>
          </cell>
          <cell r="Z416">
            <v>1350000</v>
          </cell>
          <cell r="AA416">
            <v>100000</v>
          </cell>
          <cell r="AB416">
            <v>135000000000</v>
          </cell>
          <cell r="AC416">
            <v>1113750000</v>
          </cell>
          <cell r="AD416">
            <v>136113750000</v>
          </cell>
          <cell r="AH416">
            <v>0</v>
          </cell>
          <cell r="AJ416">
            <v>0</v>
          </cell>
          <cell r="AP416">
            <v>0</v>
          </cell>
        </row>
        <row r="417">
          <cell r="B417">
            <v>40360</v>
          </cell>
          <cell r="E417">
            <v>40360</v>
          </cell>
          <cell r="G417" t="str">
            <v>TP</v>
          </cell>
          <cell r="H417" t="str">
            <v>-</v>
          </cell>
          <cell r="I417">
            <v>46000</v>
          </cell>
          <cell r="J417">
            <v>100000</v>
          </cell>
          <cell r="L417">
            <v>0.13500000000000001</v>
          </cell>
          <cell r="Y417">
            <v>40490</v>
          </cell>
          <cell r="Z417">
            <v>18000</v>
          </cell>
          <cell r="AA417">
            <v>100000</v>
          </cell>
          <cell r="AB417">
            <v>1800000000</v>
          </cell>
          <cell r="AC417">
            <v>25650000</v>
          </cell>
          <cell r="AD417">
            <v>1825650000</v>
          </cell>
          <cell r="AE417">
            <v>40491</v>
          </cell>
          <cell r="AF417">
            <v>2000</v>
          </cell>
          <cell r="AG417">
            <v>100000</v>
          </cell>
          <cell r="AH417">
            <v>200000000</v>
          </cell>
          <cell r="AI417">
            <v>2925000</v>
          </cell>
          <cell r="AJ417">
            <v>202925000</v>
          </cell>
          <cell r="AK417" t="str">
            <v>11/11/201015/11/2010</v>
          </cell>
          <cell r="AL417">
            <v>26000</v>
          </cell>
          <cell r="AM417">
            <v>100000</v>
          </cell>
          <cell r="AN417">
            <v>2600000000</v>
          </cell>
          <cell r="AO417">
            <v>40875000</v>
          </cell>
          <cell r="AP417">
            <v>2640875000</v>
          </cell>
        </row>
        <row r="418">
          <cell r="B418">
            <v>40365</v>
          </cell>
          <cell r="E418">
            <v>40365</v>
          </cell>
          <cell r="G418" t="str">
            <v>TP</v>
          </cell>
          <cell r="H418" t="str">
            <v>-</v>
          </cell>
          <cell r="I418">
            <v>300</v>
          </cell>
          <cell r="J418">
            <v>100000</v>
          </cell>
          <cell r="L418">
            <v>0.13700000000000001</v>
          </cell>
          <cell r="Y418">
            <v>40450</v>
          </cell>
          <cell r="Z418">
            <v>300</v>
          </cell>
          <cell r="AA418">
            <v>100000</v>
          </cell>
          <cell r="AB418">
            <v>30000000</v>
          </cell>
          <cell r="AC418">
            <v>970417</v>
          </cell>
          <cell r="AD418">
            <v>30970417</v>
          </cell>
          <cell r="AH418">
            <v>0</v>
          </cell>
          <cell r="AJ418">
            <v>0</v>
          </cell>
          <cell r="AP418">
            <v>0</v>
          </cell>
        </row>
        <row r="419">
          <cell r="B419">
            <v>40365</v>
          </cell>
          <cell r="E419">
            <v>40365</v>
          </cell>
          <cell r="G419" t="str">
            <v>CP</v>
          </cell>
          <cell r="H419" t="str">
            <v>A</v>
          </cell>
          <cell r="I419">
            <v>10000</v>
          </cell>
          <cell r="J419">
            <v>10000</v>
          </cell>
          <cell r="L419">
            <v>0.13700000000000001</v>
          </cell>
          <cell r="Y419">
            <v>40450</v>
          </cell>
          <cell r="Z419">
            <v>3000</v>
          </cell>
          <cell r="AA419">
            <v>10000</v>
          </cell>
          <cell r="AB419">
            <v>30000000</v>
          </cell>
          <cell r="AC419">
            <v>970417</v>
          </cell>
          <cell r="AD419">
            <v>30970417</v>
          </cell>
          <cell r="AE419">
            <v>40539</v>
          </cell>
          <cell r="AF419">
            <v>7000</v>
          </cell>
          <cell r="AG419">
            <v>10000</v>
          </cell>
          <cell r="AH419">
            <v>70000000</v>
          </cell>
          <cell r="AI419">
            <v>2184389</v>
          </cell>
          <cell r="AJ419">
            <v>72184389</v>
          </cell>
          <cell r="AP419">
            <v>0</v>
          </cell>
        </row>
        <row r="420">
          <cell r="B420">
            <v>40368</v>
          </cell>
          <cell r="E420">
            <v>40371</v>
          </cell>
          <cell r="G420" t="str">
            <v>TP</v>
          </cell>
          <cell r="H420" t="str">
            <v>-</v>
          </cell>
          <cell r="I420">
            <v>700</v>
          </cell>
          <cell r="J420">
            <v>100000</v>
          </cell>
          <cell r="L420">
            <v>0.13500000000000001</v>
          </cell>
          <cell r="Y420">
            <v>40463</v>
          </cell>
          <cell r="Z420">
            <v>700</v>
          </cell>
          <cell r="AA420">
            <v>100000</v>
          </cell>
          <cell r="AB420">
            <v>70000000</v>
          </cell>
          <cell r="AC420">
            <v>2415000</v>
          </cell>
          <cell r="AD420">
            <v>72415000</v>
          </cell>
          <cell r="AH420">
            <v>0</v>
          </cell>
          <cell r="AJ420">
            <v>0</v>
          </cell>
          <cell r="AP420">
            <v>0</v>
          </cell>
        </row>
        <row r="421">
          <cell r="B421">
            <v>40374</v>
          </cell>
          <cell r="E421">
            <v>40375</v>
          </cell>
          <cell r="G421" t="str">
            <v>CP</v>
          </cell>
          <cell r="H421" t="str">
            <v>A</v>
          </cell>
          <cell r="I421">
            <v>6505</v>
          </cell>
          <cell r="J421">
            <v>10000</v>
          </cell>
          <cell r="L421">
            <v>0.13500000000000001</v>
          </cell>
          <cell r="Y421">
            <v>40466</v>
          </cell>
          <cell r="Z421">
            <v>6505</v>
          </cell>
          <cell r="AA421">
            <v>10000</v>
          </cell>
          <cell r="AB421">
            <v>65050000</v>
          </cell>
          <cell r="AC421">
            <v>2244225</v>
          </cell>
          <cell r="AD421">
            <v>67294225</v>
          </cell>
          <cell r="AH421">
            <v>0</v>
          </cell>
          <cell r="AJ421">
            <v>0</v>
          </cell>
          <cell r="AP421">
            <v>0</v>
          </cell>
        </row>
        <row r="422">
          <cell r="B422">
            <v>40379</v>
          </cell>
          <cell r="E422">
            <v>40379</v>
          </cell>
          <cell r="G422" t="str">
            <v>TP</v>
          </cell>
          <cell r="H422" t="str">
            <v>-</v>
          </cell>
          <cell r="I422">
            <v>3300</v>
          </cell>
          <cell r="J422">
            <v>100000</v>
          </cell>
          <cell r="L422">
            <v>0.13500000000000001</v>
          </cell>
          <cell r="Y422">
            <v>40532</v>
          </cell>
          <cell r="Z422">
            <v>3300</v>
          </cell>
          <cell r="AA422">
            <v>100000</v>
          </cell>
          <cell r="AB422">
            <v>330000000</v>
          </cell>
          <cell r="AC422">
            <v>7548750</v>
          </cell>
          <cell r="AD422">
            <v>337548750</v>
          </cell>
          <cell r="AH422">
            <v>0</v>
          </cell>
          <cell r="AJ422">
            <v>0</v>
          </cell>
          <cell r="AP422">
            <v>0</v>
          </cell>
        </row>
        <row r="423">
          <cell r="B423">
            <v>40386</v>
          </cell>
          <cell r="E423">
            <v>40386</v>
          </cell>
          <cell r="G423" t="str">
            <v>TP</v>
          </cell>
          <cell r="H423" t="str">
            <v>-</v>
          </cell>
          <cell r="I423">
            <v>2000</v>
          </cell>
          <cell r="J423">
            <v>100000</v>
          </cell>
          <cell r="L423">
            <v>0.13500000000000001</v>
          </cell>
          <cell r="Y423">
            <v>40478</v>
          </cell>
          <cell r="Z423">
            <v>2000</v>
          </cell>
          <cell r="AA423">
            <v>100000</v>
          </cell>
          <cell r="AB423">
            <v>200000000</v>
          </cell>
          <cell r="AC423">
            <v>6900000</v>
          </cell>
          <cell r="AD423">
            <v>206900000</v>
          </cell>
          <cell r="AH423">
            <v>0</v>
          </cell>
          <cell r="AJ423">
            <v>0</v>
          </cell>
          <cell r="AP423">
            <v>0</v>
          </cell>
        </row>
        <row r="424">
          <cell r="B424">
            <v>40387</v>
          </cell>
          <cell r="E424">
            <v>40387</v>
          </cell>
          <cell r="G424" t="str">
            <v>TP</v>
          </cell>
          <cell r="H424" t="str">
            <v>-</v>
          </cell>
          <cell r="I424">
            <v>2500</v>
          </cell>
          <cell r="J424">
            <v>100000</v>
          </cell>
          <cell r="L424">
            <v>0.13700000000000001</v>
          </cell>
          <cell r="Y424">
            <v>40394</v>
          </cell>
          <cell r="Z424">
            <v>2500</v>
          </cell>
          <cell r="AA424">
            <v>100000</v>
          </cell>
          <cell r="AB424">
            <v>250000000</v>
          </cell>
          <cell r="AC424">
            <v>665972</v>
          </cell>
          <cell r="AD424">
            <v>250665972</v>
          </cell>
          <cell r="AH424">
            <v>0</v>
          </cell>
          <cell r="AJ424">
            <v>0</v>
          </cell>
          <cell r="AN424">
            <v>0</v>
          </cell>
          <cell r="AP424">
            <v>0</v>
          </cell>
        </row>
        <row r="425">
          <cell r="B425">
            <v>40387</v>
          </cell>
          <cell r="E425">
            <v>40388</v>
          </cell>
          <cell r="G425" t="str">
            <v>CP</v>
          </cell>
          <cell r="H425" t="str">
            <v>A</v>
          </cell>
          <cell r="I425">
            <v>20000</v>
          </cell>
          <cell r="J425">
            <v>10000</v>
          </cell>
          <cell r="L425">
            <v>0.13700000000000001</v>
          </cell>
          <cell r="Y425">
            <v>40480</v>
          </cell>
          <cell r="Z425">
            <v>20000</v>
          </cell>
          <cell r="AA425">
            <v>10000</v>
          </cell>
          <cell r="AB425">
            <v>200000000</v>
          </cell>
          <cell r="AC425">
            <v>7002222</v>
          </cell>
          <cell r="AD425">
            <v>207002222</v>
          </cell>
          <cell r="AH425">
            <v>0</v>
          </cell>
          <cell r="AJ425">
            <v>0</v>
          </cell>
          <cell r="AN425">
            <v>0</v>
          </cell>
          <cell r="AP425">
            <v>0</v>
          </cell>
        </row>
        <row r="426">
          <cell r="B426">
            <v>40396</v>
          </cell>
          <cell r="E426">
            <v>40396</v>
          </cell>
          <cell r="G426" t="str">
            <v>CP</v>
          </cell>
          <cell r="H426" t="str">
            <v>A</v>
          </cell>
          <cell r="I426">
            <v>6400</v>
          </cell>
          <cell r="J426">
            <v>10000</v>
          </cell>
          <cell r="L426">
            <v>0.13700000000000001</v>
          </cell>
          <cell r="Y426">
            <v>40488</v>
          </cell>
          <cell r="Z426">
            <v>6400</v>
          </cell>
          <cell r="AA426">
            <v>10000</v>
          </cell>
          <cell r="AB426">
            <v>64000000</v>
          </cell>
          <cell r="AC426">
            <v>2240711</v>
          </cell>
          <cell r="AD426">
            <v>66240711</v>
          </cell>
          <cell r="AH426">
            <v>0</v>
          </cell>
          <cell r="AJ426">
            <v>0</v>
          </cell>
          <cell r="AN426">
            <v>0</v>
          </cell>
          <cell r="AP426">
            <v>0</v>
          </cell>
        </row>
        <row r="427">
          <cell r="B427">
            <v>40396</v>
          </cell>
          <cell r="E427">
            <v>40396</v>
          </cell>
          <cell r="G427" t="str">
            <v>TP</v>
          </cell>
          <cell r="H427" t="str">
            <v>-</v>
          </cell>
          <cell r="I427">
            <v>16295</v>
          </cell>
          <cell r="J427">
            <v>100000</v>
          </cell>
          <cell r="L427">
            <v>0.13500000000000001</v>
          </cell>
          <cell r="Y427">
            <v>40488</v>
          </cell>
          <cell r="Z427">
            <v>16295</v>
          </cell>
          <cell r="AA427">
            <v>100000</v>
          </cell>
          <cell r="AB427">
            <v>1629500000</v>
          </cell>
          <cell r="AC427">
            <v>56217800</v>
          </cell>
          <cell r="AD427">
            <v>1685717800</v>
          </cell>
          <cell r="AH427">
            <v>0</v>
          </cell>
          <cell r="AJ427">
            <v>0</v>
          </cell>
          <cell r="AN427">
            <v>0</v>
          </cell>
          <cell r="AP427">
            <v>0</v>
          </cell>
        </row>
        <row r="428">
          <cell r="B428">
            <v>40399</v>
          </cell>
          <cell r="E428">
            <v>40399</v>
          </cell>
          <cell r="G428" t="str">
            <v>CP</v>
          </cell>
          <cell r="H428" t="str">
            <v>A</v>
          </cell>
          <cell r="I428">
            <v>50000</v>
          </cell>
          <cell r="J428">
            <v>10000</v>
          </cell>
          <cell r="L428">
            <v>0.13500000000000001</v>
          </cell>
          <cell r="Y428">
            <v>40492</v>
          </cell>
          <cell r="Z428">
            <v>50000</v>
          </cell>
          <cell r="AA428">
            <v>10000</v>
          </cell>
          <cell r="AB428">
            <v>500000000</v>
          </cell>
          <cell r="AC428">
            <v>17437500</v>
          </cell>
          <cell r="AD428">
            <v>517437500</v>
          </cell>
          <cell r="AH428">
            <v>0</v>
          </cell>
          <cell r="AJ428">
            <v>0</v>
          </cell>
          <cell r="AN428">
            <v>0</v>
          </cell>
          <cell r="AP428">
            <v>0</v>
          </cell>
        </row>
        <row r="429">
          <cell r="B429">
            <v>40403</v>
          </cell>
          <cell r="E429">
            <v>40403</v>
          </cell>
          <cell r="G429" t="str">
            <v>CP</v>
          </cell>
          <cell r="H429" t="str">
            <v>A</v>
          </cell>
          <cell r="I429">
            <v>100000</v>
          </cell>
          <cell r="J429">
            <v>10000</v>
          </cell>
          <cell r="L429">
            <v>0.13500000000000001</v>
          </cell>
          <cell r="Y429">
            <v>40492</v>
          </cell>
          <cell r="Z429">
            <v>100000</v>
          </cell>
          <cell r="AA429">
            <v>10000</v>
          </cell>
          <cell r="AB429">
            <v>1000000000</v>
          </cell>
          <cell r="AC429">
            <v>33375000</v>
          </cell>
          <cell r="AD429">
            <v>1033375000</v>
          </cell>
          <cell r="AH429">
            <v>0</v>
          </cell>
          <cell r="AJ429">
            <v>0</v>
          </cell>
          <cell r="AN429">
            <v>0</v>
          </cell>
          <cell r="AP429">
            <v>0</v>
          </cell>
        </row>
        <row r="430">
          <cell r="B430">
            <v>40403</v>
          </cell>
          <cell r="E430">
            <v>40403</v>
          </cell>
          <cell r="G430" t="str">
            <v>CP</v>
          </cell>
          <cell r="H430" t="str">
            <v>B</v>
          </cell>
          <cell r="I430">
            <v>40000</v>
          </cell>
          <cell r="J430">
            <v>6000</v>
          </cell>
          <cell r="L430">
            <v>0.13700000000000001</v>
          </cell>
          <cell r="Y430">
            <v>40497</v>
          </cell>
          <cell r="Z430">
            <v>40000</v>
          </cell>
          <cell r="AA430">
            <v>6000</v>
          </cell>
          <cell r="AB430">
            <v>240000000</v>
          </cell>
          <cell r="AC430">
            <v>8403000</v>
          </cell>
          <cell r="AD430">
            <v>248403000</v>
          </cell>
          <cell r="AH430">
            <v>0</v>
          </cell>
          <cell r="AJ430">
            <v>0</v>
          </cell>
          <cell r="AN430">
            <v>0</v>
          </cell>
          <cell r="AP430">
            <v>0</v>
          </cell>
        </row>
        <row r="431">
          <cell r="B431">
            <v>40407</v>
          </cell>
          <cell r="E431">
            <v>40407</v>
          </cell>
          <cell r="G431" t="str">
            <v>TP</v>
          </cell>
          <cell r="H431" t="str">
            <v>-</v>
          </cell>
          <cell r="I431">
            <v>3000</v>
          </cell>
          <cell r="J431">
            <v>100000</v>
          </cell>
          <cell r="L431">
            <v>0.13700000000000001</v>
          </cell>
          <cell r="Y431">
            <v>40499</v>
          </cell>
          <cell r="Z431">
            <v>3000</v>
          </cell>
          <cell r="AA431">
            <v>100000</v>
          </cell>
          <cell r="AB431">
            <v>300000000</v>
          </cell>
          <cell r="AC431">
            <v>10503333</v>
          </cell>
          <cell r="AD431">
            <v>310503333</v>
          </cell>
          <cell r="AH431">
            <v>0</v>
          </cell>
          <cell r="AJ431">
            <v>0</v>
          </cell>
          <cell r="AN431">
            <v>0</v>
          </cell>
          <cell r="AP431">
            <v>0</v>
          </cell>
        </row>
        <row r="432">
          <cell r="B432">
            <v>40403</v>
          </cell>
          <cell r="E432">
            <v>40403</v>
          </cell>
          <cell r="G432" t="str">
            <v>TP</v>
          </cell>
          <cell r="H432" t="str">
            <v>-</v>
          </cell>
          <cell r="I432">
            <v>479</v>
          </cell>
          <cell r="J432">
            <v>100000</v>
          </cell>
          <cell r="L432">
            <v>0.13500000000000001</v>
          </cell>
          <cell r="Y432">
            <v>40497</v>
          </cell>
          <cell r="Z432">
            <v>479</v>
          </cell>
          <cell r="AA432">
            <v>100000</v>
          </cell>
          <cell r="AB432">
            <v>47900000</v>
          </cell>
          <cell r="AC432">
            <v>1688475</v>
          </cell>
          <cell r="AD432">
            <v>49588475</v>
          </cell>
          <cell r="AH432">
            <v>0</v>
          </cell>
          <cell r="AJ432">
            <v>0</v>
          </cell>
          <cell r="AN432">
            <v>0</v>
          </cell>
          <cell r="AP432">
            <v>0</v>
          </cell>
        </row>
        <row r="433">
          <cell r="B433">
            <v>40407</v>
          </cell>
          <cell r="E433">
            <v>40407</v>
          </cell>
          <cell r="G433" t="str">
            <v>CP</v>
          </cell>
          <cell r="H433" t="str">
            <v>B</v>
          </cell>
          <cell r="I433">
            <v>100000</v>
          </cell>
          <cell r="J433">
            <v>6000</v>
          </cell>
          <cell r="L433">
            <v>0.13700000000000001</v>
          </cell>
          <cell r="Y433">
            <v>40500</v>
          </cell>
          <cell r="Z433">
            <v>100000</v>
          </cell>
          <cell r="AA433">
            <v>6000</v>
          </cell>
          <cell r="AB433">
            <v>600000000</v>
          </cell>
          <cell r="AC433">
            <v>21235000</v>
          </cell>
          <cell r="AD433">
            <v>621235000</v>
          </cell>
          <cell r="AH433">
            <v>0</v>
          </cell>
          <cell r="AJ433">
            <v>0</v>
          </cell>
          <cell r="AN433">
            <v>0</v>
          </cell>
          <cell r="AP433">
            <v>0</v>
          </cell>
        </row>
        <row r="434">
          <cell r="B434">
            <v>40407</v>
          </cell>
          <cell r="E434">
            <v>40407</v>
          </cell>
          <cell r="G434" t="str">
            <v>CP</v>
          </cell>
          <cell r="H434" t="str">
            <v>A</v>
          </cell>
          <cell r="I434">
            <v>11000</v>
          </cell>
          <cell r="J434">
            <v>10000</v>
          </cell>
          <cell r="L434">
            <v>0.13700000000000001</v>
          </cell>
          <cell r="Y434">
            <v>40499</v>
          </cell>
          <cell r="Z434">
            <v>11000</v>
          </cell>
          <cell r="AA434">
            <v>10000</v>
          </cell>
          <cell r="AB434">
            <v>110000000</v>
          </cell>
          <cell r="AC434">
            <v>3851223</v>
          </cell>
          <cell r="AD434">
            <v>113851223</v>
          </cell>
          <cell r="AH434">
            <v>0</v>
          </cell>
          <cell r="AJ434">
            <v>0</v>
          </cell>
          <cell r="AN434">
            <v>0</v>
          </cell>
          <cell r="AP434">
            <v>0</v>
          </cell>
        </row>
        <row r="435">
          <cell r="B435">
            <v>40408</v>
          </cell>
          <cell r="E435">
            <v>40408</v>
          </cell>
          <cell r="G435" t="str">
            <v>TP</v>
          </cell>
          <cell r="H435" t="str">
            <v>-</v>
          </cell>
          <cell r="I435">
            <v>3300</v>
          </cell>
          <cell r="J435">
            <v>100000</v>
          </cell>
          <cell r="L435">
            <v>0.13500000000000001</v>
          </cell>
          <cell r="Y435">
            <v>40486</v>
          </cell>
          <cell r="Z435">
            <v>3300</v>
          </cell>
          <cell r="AA435">
            <v>100000</v>
          </cell>
          <cell r="AB435">
            <v>330000000</v>
          </cell>
          <cell r="AC435">
            <v>9652500</v>
          </cell>
          <cell r="AD435">
            <v>339652500</v>
          </cell>
          <cell r="AH435">
            <v>0</v>
          </cell>
          <cell r="AJ435">
            <v>0</v>
          </cell>
          <cell r="AN435">
            <v>0</v>
          </cell>
          <cell r="AP435">
            <v>0</v>
          </cell>
        </row>
        <row r="436">
          <cell r="B436">
            <v>40408</v>
          </cell>
          <cell r="E436">
            <v>40408</v>
          </cell>
          <cell r="G436" t="str">
            <v>TP</v>
          </cell>
          <cell r="H436" t="str">
            <v>-</v>
          </cell>
          <cell r="I436">
            <v>1000</v>
          </cell>
          <cell r="J436">
            <v>100000</v>
          </cell>
          <cell r="L436">
            <v>0.13500000000000001</v>
          </cell>
          <cell r="Y436">
            <v>40500</v>
          </cell>
          <cell r="Z436">
            <v>1000</v>
          </cell>
          <cell r="AA436">
            <v>100000</v>
          </cell>
          <cell r="AB436">
            <v>100000000</v>
          </cell>
          <cell r="AC436">
            <v>3450000</v>
          </cell>
          <cell r="AD436">
            <v>103450000</v>
          </cell>
          <cell r="AH436">
            <v>0</v>
          </cell>
          <cell r="AJ436">
            <v>0</v>
          </cell>
          <cell r="AN436">
            <v>0</v>
          </cell>
          <cell r="AP436">
            <v>0</v>
          </cell>
        </row>
        <row r="437">
          <cell r="B437">
            <v>40409</v>
          </cell>
          <cell r="E437">
            <v>40409</v>
          </cell>
          <cell r="G437" t="str">
            <v>TP</v>
          </cell>
          <cell r="H437" t="str">
            <v>-</v>
          </cell>
          <cell r="I437">
            <v>500</v>
          </cell>
          <cell r="J437">
            <v>100000</v>
          </cell>
          <cell r="L437">
            <v>0.13700000000000001</v>
          </cell>
          <cell r="Y437">
            <v>40513</v>
          </cell>
          <cell r="Z437">
            <v>500</v>
          </cell>
          <cell r="AA437">
            <v>100000</v>
          </cell>
          <cell r="AB437">
            <v>50000000</v>
          </cell>
          <cell r="AC437">
            <v>228333</v>
          </cell>
          <cell r="AD437">
            <v>50228333</v>
          </cell>
          <cell r="AH437">
            <v>0</v>
          </cell>
          <cell r="AJ437">
            <v>0</v>
          </cell>
          <cell r="AN437">
            <v>0</v>
          </cell>
          <cell r="AP437">
            <v>0</v>
          </cell>
        </row>
        <row r="438">
          <cell r="B438">
            <v>40410</v>
          </cell>
          <cell r="E438">
            <v>40410</v>
          </cell>
          <cell r="G438" t="str">
            <v>TP</v>
          </cell>
          <cell r="H438" t="str">
            <v>-</v>
          </cell>
          <cell r="I438">
            <v>630</v>
          </cell>
          <cell r="J438">
            <v>100000</v>
          </cell>
          <cell r="L438">
            <v>0.13700000000000001</v>
          </cell>
          <cell r="Y438">
            <v>40504</v>
          </cell>
          <cell r="Z438">
            <v>630</v>
          </cell>
          <cell r="AA438">
            <v>100000</v>
          </cell>
          <cell r="AB438">
            <v>63000000</v>
          </cell>
          <cell r="AC438">
            <v>2253650</v>
          </cell>
          <cell r="AD438">
            <v>65253650</v>
          </cell>
          <cell r="AH438">
            <v>0</v>
          </cell>
          <cell r="AJ438">
            <v>0</v>
          </cell>
          <cell r="AN438">
            <v>0</v>
          </cell>
          <cell r="AP438">
            <v>0</v>
          </cell>
        </row>
        <row r="439">
          <cell r="B439">
            <v>40410</v>
          </cell>
          <cell r="E439">
            <v>40410</v>
          </cell>
          <cell r="G439" t="str">
            <v>CP</v>
          </cell>
          <cell r="H439" t="str">
            <v>A</v>
          </cell>
          <cell r="I439">
            <v>130000</v>
          </cell>
          <cell r="J439">
            <v>10000</v>
          </cell>
          <cell r="L439">
            <v>0.13500000000000001</v>
          </cell>
          <cell r="Y439">
            <v>40459</v>
          </cell>
          <cell r="Z439">
            <v>130000</v>
          </cell>
          <cell r="AA439">
            <v>10000</v>
          </cell>
          <cell r="AB439">
            <v>1300000000</v>
          </cell>
          <cell r="AC439">
            <v>23887500</v>
          </cell>
          <cell r="AD439">
            <v>1323887500</v>
          </cell>
          <cell r="AH439">
            <v>0</v>
          </cell>
          <cell r="AJ439">
            <v>0</v>
          </cell>
          <cell r="AN439">
            <v>0</v>
          </cell>
          <cell r="AP439">
            <v>0</v>
          </cell>
        </row>
        <row r="440">
          <cell r="B440">
            <v>40410</v>
          </cell>
          <cell r="E440">
            <v>40410</v>
          </cell>
          <cell r="G440" t="str">
            <v>CP</v>
          </cell>
          <cell r="H440" t="str">
            <v>A</v>
          </cell>
          <cell r="I440">
            <v>1000</v>
          </cell>
          <cell r="J440">
            <v>10000</v>
          </cell>
          <cell r="L440">
            <v>0.13700000000000001</v>
          </cell>
          <cell r="Y440">
            <v>40504</v>
          </cell>
          <cell r="Z440">
            <v>1000</v>
          </cell>
          <cell r="AA440">
            <v>10000</v>
          </cell>
          <cell r="AB440">
            <v>10000000</v>
          </cell>
          <cell r="AC440">
            <v>357722</v>
          </cell>
          <cell r="AD440">
            <v>10357722</v>
          </cell>
          <cell r="AH440">
            <v>0</v>
          </cell>
          <cell r="AJ440">
            <v>0</v>
          </cell>
          <cell r="AN440">
            <v>0</v>
          </cell>
          <cell r="AP440">
            <v>0</v>
          </cell>
        </row>
        <row r="441">
          <cell r="B441">
            <v>40413</v>
          </cell>
          <cell r="E441">
            <v>40413</v>
          </cell>
          <cell r="G441" t="str">
            <v>TP</v>
          </cell>
          <cell r="H441" t="str">
            <v>-</v>
          </cell>
          <cell r="I441">
            <v>23000</v>
          </cell>
          <cell r="J441">
            <v>100000</v>
          </cell>
          <cell r="L441">
            <v>0.13700000000000001</v>
          </cell>
          <cell r="Y441">
            <v>40505</v>
          </cell>
          <cell r="Z441">
            <v>23000</v>
          </cell>
          <cell r="AA441">
            <v>100000</v>
          </cell>
          <cell r="AB441">
            <v>2300000000</v>
          </cell>
          <cell r="AC441">
            <v>80525556</v>
          </cell>
          <cell r="AD441">
            <v>2380525556</v>
          </cell>
          <cell r="AH441">
            <v>0</v>
          </cell>
          <cell r="AJ441">
            <v>0</v>
          </cell>
          <cell r="AN441">
            <v>0</v>
          </cell>
          <cell r="AP441">
            <v>0</v>
          </cell>
        </row>
        <row r="442">
          <cell r="B442">
            <v>40416</v>
          </cell>
          <cell r="E442">
            <v>40416</v>
          </cell>
          <cell r="G442" t="str">
            <v>TP</v>
          </cell>
          <cell r="H442" t="str">
            <v>-</v>
          </cell>
          <cell r="I442">
            <v>1500</v>
          </cell>
          <cell r="J442">
            <v>100000</v>
          </cell>
          <cell r="L442">
            <v>0.13700000000000001</v>
          </cell>
          <cell r="Y442">
            <v>40508</v>
          </cell>
          <cell r="Z442">
            <v>1500</v>
          </cell>
          <cell r="AA442">
            <v>100000</v>
          </cell>
          <cell r="AB442">
            <v>150000000</v>
          </cell>
          <cell r="AC442">
            <v>5251667</v>
          </cell>
          <cell r="AD442">
            <v>155251667</v>
          </cell>
          <cell r="AH442">
            <v>0</v>
          </cell>
          <cell r="AJ442">
            <v>0</v>
          </cell>
          <cell r="AN442">
            <v>0</v>
          </cell>
          <cell r="AP442">
            <v>0</v>
          </cell>
        </row>
        <row r="443">
          <cell r="B443">
            <v>40416</v>
          </cell>
          <cell r="E443">
            <v>40416</v>
          </cell>
          <cell r="G443" t="str">
            <v>CP</v>
          </cell>
          <cell r="H443" t="str">
            <v>A</v>
          </cell>
          <cell r="I443">
            <v>5000</v>
          </cell>
          <cell r="J443">
            <v>10000</v>
          </cell>
          <cell r="L443">
            <v>0.13700000000000001</v>
          </cell>
          <cell r="Y443">
            <v>40486</v>
          </cell>
          <cell r="Z443">
            <v>5000</v>
          </cell>
          <cell r="AA443">
            <v>10000</v>
          </cell>
          <cell r="AB443">
            <v>50000000</v>
          </cell>
          <cell r="AC443">
            <v>1331944</v>
          </cell>
          <cell r="AD443">
            <v>51331944</v>
          </cell>
          <cell r="AH443">
            <v>0</v>
          </cell>
          <cell r="AJ443">
            <v>0</v>
          </cell>
          <cell r="AN443">
            <v>0</v>
          </cell>
          <cell r="AP443">
            <v>0</v>
          </cell>
        </row>
        <row r="444">
          <cell r="B444">
            <v>40416</v>
          </cell>
          <cell r="E444">
            <v>40416</v>
          </cell>
          <cell r="G444" t="str">
            <v>CP</v>
          </cell>
          <cell r="H444" t="str">
            <v>A</v>
          </cell>
          <cell r="I444">
            <v>50000</v>
          </cell>
          <cell r="J444">
            <v>10000</v>
          </cell>
          <cell r="L444">
            <v>0.13500000000000001</v>
          </cell>
          <cell r="Y444">
            <v>40508</v>
          </cell>
          <cell r="Z444">
            <v>50000</v>
          </cell>
          <cell r="AA444">
            <v>10000</v>
          </cell>
          <cell r="AB444">
            <v>500000000</v>
          </cell>
          <cell r="AC444">
            <v>17250000</v>
          </cell>
          <cell r="AD444">
            <v>517250000</v>
          </cell>
          <cell r="AH444">
            <v>0</v>
          </cell>
          <cell r="AJ444">
            <v>0</v>
          </cell>
          <cell r="AN444">
            <v>0</v>
          </cell>
          <cell r="AP444">
            <v>0</v>
          </cell>
        </row>
        <row r="445">
          <cell r="B445">
            <v>40420</v>
          </cell>
          <cell r="E445">
            <v>40420</v>
          </cell>
          <cell r="G445" t="str">
            <v>CP</v>
          </cell>
          <cell r="H445" t="str">
            <v>B</v>
          </cell>
          <cell r="I445">
            <v>400000</v>
          </cell>
          <cell r="J445">
            <v>6000</v>
          </cell>
          <cell r="L445">
            <v>0.13500000000000001</v>
          </cell>
          <cell r="Y445">
            <v>40512</v>
          </cell>
          <cell r="Z445">
            <v>400000</v>
          </cell>
          <cell r="AA445">
            <v>6000</v>
          </cell>
          <cell r="AB445">
            <v>2400000000</v>
          </cell>
          <cell r="AC445">
            <v>82800000</v>
          </cell>
          <cell r="AD445">
            <v>2482800000</v>
          </cell>
          <cell r="AH445">
            <v>0</v>
          </cell>
          <cell r="AJ445">
            <v>0</v>
          </cell>
          <cell r="AN445">
            <v>0</v>
          </cell>
          <cell r="AP445">
            <v>0</v>
          </cell>
        </row>
        <row r="446">
          <cell r="B446">
            <v>40427</v>
          </cell>
          <cell r="E446">
            <v>40427</v>
          </cell>
          <cell r="G446" t="str">
            <v>TP</v>
          </cell>
          <cell r="H446" t="str">
            <v>-</v>
          </cell>
          <cell r="I446">
            <v>3000</v>
          </cell>
          <cell r="J446">
            <v>100000</v>
          </cell>
          <cell r="L446">
            <v>0.13700000000000001</v>
          </cell>
          <cell r="Y446">
            <v>40518</v>
          </cell>
          <cell r="Z446">
            <v>3000</v>
          </cell>
          <cell r="AA446">
            <v>100000</v>
          </cell>
          <cell r="AB446">
            <v>300000000</v>
          </cell>
          <cell r="AC446">
            <v>10389167</v>
          </cell>
          <cell r="AD446">
            <v>310389167</v>
          </cell>
          <cell r="AH446">
            <v>0</v>
          </cell>
          <cell r="AJ446">
            <v>0</v>
          </cell>
          <cell r="AN446">
            <v>0</v>
          </cell>
          <cell r="AP446">
            <v>0</v>
          </cell>
        </row>
        <row r="447">
          <cell r="B447">
            <v>40430</v>
          </cell>
          <cell r="E447">
            <v>40430</v>
          </cell>
          <cell r="G447" t="str">
            <v>TP</v>
          </cell>
          <cell r="H447" t="str">
            <v>-</v>
          </cell>
          <cell r="I447">
            <v>10000</v>
          </cell>
          <cell r="J447">
            <v>100000</v>
          </cell>
          <cell r="L447">
            <v>0.13500000000000001</v>
          </cell>
          <cell r="Y447">
            <v>40521</v>
          </cell>
          <cell r="Z447">
            <v>10000</v>
          </cell>
          <cell r="AA447">
            <v>100000</v>
          </cell>
          <cell r="AB447">
            <v>1000000000</v>
          </cell>
          <cell r="AC447">
            <v>34125000</v>
          </cell>
          <cell r="AD447">
            <v>1034125000</v>
          </cell>
          <cell r="AH447">
            <v>0</v>
          </cell>
          <cell r="AJ447">
            <v>0</v>
          </cell>
          <cell r="AN447">
            <v>0</v>
          </cell>
          <cell r="AP447">
            <v>0</v>
          </cell>
        </row>
        <row r="448">
          <cell r="B448">
            <v>40430</v>
          </cell>
          <cell r="E448">
            <v>40430</v>
          </cell>
          <cell r="G448" t="str">
            <v>TP</v>
          </cell>
          <cell r="H448" t="str">
            <v>-</v>
          </cell>
          <cell r="I448">
            <v>9000</v>
          </cell>
          <cell r="J448">
            <v>100000</v>
          </cell>
          <cell r="L448">
            <v>0.13500000000000001</v>
          </cell>
          <cell r="Y448">
            <v>40436</v>
          </cell>
          <cell r="Z448">
            <v>9000</v>
          </cell>
          <cell r="AA448">
            <v>100000</v>
          </cell>
          <cell r="AB448">
            <v>900000000</v>
          </cell>
          <cell r="AC448">
            <v>2025000</v>
          </cell>
          <cell r="AD448">
            <v>902025000</v>
          </cell>
          <cell r="AH448">
            <v>0</v>
          </cell>
          <cell r="AJ448">
            <v>0</v>
          </cell>
          <cell r="AN448">
            <v>0</v>
          </cell>
          <cell r="AP448">
            <v>0</v>
          </cell>
        </row>
        <row r="449">
          <cell r="B449">
            <v>40430</v>
          </cell>
          <cell r="E449">
            <v>40430</v>
          </cell>
          <cell r="G449" t="str">
            <v>CP</v>
          </cell>
          <cell r="H449" t="str">
            <v>B</v>
          </cell>
          <cell r="I449">
            <v>23000</v>
          </cell>
          <cell r="J449">
            <v>6000</v>
          </cell>
          <cell r="L449">
            <v>0.13500000000000001</v>
          </cell>
          <cell r="Y449">
            <v>40441</v>
          </cell>
          <cell r="Z449">
            <v>23000</v>
          </cell>
          <cell r="AA449">
            <v>6000</v>
          </cell>
          <cell r="AB449">
            <v>138000000</v>
          </cell>
          <cell r="AC449">
            <v>569250</v>
          </cell>
          <cell r="AD449">
            <v>138569250</v>
          </cell>
          <cell r="AH449">
            <v>0</v>
          </cell>
          <cell r="AJ449">
            <v>0</v>
          </cell>
          <cell r="AN449">
            <v>0</v>
          </cell>
          <cell r="AP449">
            <v>0</v>
          </cell>
        </row>
        <row r="450">
          <cell r="B450">
            <v>40430</v>
          </cell>
          <cell r="E450">
            <v>40430</v>
          </cell>
          <cell r="G450" t="str">
            <v>CP</v>
          </cell>
          <cell r="H450" t="str">
            <v>A</v>
          </cell>
          <cell r="I450">
            <v>42822</v>
          </cell>
          <cell r="J450">
            <v>10000</v>
          </cell>
          <cell r="L450">
            <v>0.13500000000000001</v>
          </cell>
          <cell r="Y450">
            <v>40441</v>
          </cell>
          <cell r="Z450">
            <v>42822</v>
          </cell>
          <cell r="AA450">
            <v>10000</v>
          </cell>
          <cell r="AB450">
            <v>428220000</v>
          </cell>
          <cell r="AC450">
            <v>1766408</v>
          </cell>
          <cell r="AD450">
            <v>429986408</v>
          </cell>
          <cell r="AH450">
            <v>0</v>
          </cell>
          <cell r="AJ450">
            <v>0</v>
          </cell>
          <cell r="AN450">
            <v>0</v>
          </cell>
          <cell r="AP450">
            <v>0</v>
          </cell>
        </row>
        <row r="451">
          <cell r="B451">
            <v>40430</v>
          </cell>
          <cell r="E451">
            <v>40430</v>
          </cell>
          <cell r="G451" t="str">
            <v>CP</v>
          </cell>
          <cell r="H451" t="str">
            <v>B</v>
          </cell>
          <cell r="I451">
            <v>203100</v>
          </cell>
          <cell r="J451">
            <v>6000</v>
          </cell>
          <cell r="L451">
            <v>0.13500000000000001</v>
          </cell>
          <cell r="Y451">
            <v>40441</v>
          </cell>
          <cell r="Z451">
            <v>203100</v>
          </cell>
          <cell r="AA451">
            <v>6000</v>
          </cell>
          <cell r="AB451">
            <v>1218600000</v>
          </cell>
          <cell r="AC451">
            <v>5026725</v>
          </cell>
          <cell r="AD451">
            <v>1223626725</v>
          </cell>
          <cell r="AH451">
            <v>0</v>
          </cell>
          <cell r="AJ451">
            <v>0</v>
          </cell>
          <cell r="AN451">
            <v>0</v>
          </cell>
          <cell r="AP451">
            <v>0</v>
          </cell>
        </row>
        <row r="452">
          <cell r="B452">
            <v>40430</v>
          </cell>
          <cell r="E452">
            <v>40430</v>
          </cell>
          <cell r="G452" t="str">
            <v>CP</v>
          </cell>
          <cell r="H452" t="str">
            <v>A</v>
          </cell>
          <cell r="I452">
            <v>258140</v>
          </cell>
          <cell r="J452">
            <v>10000</v>
          </cell>
          <cell r="L452">
            <v>0.13500000000000001</v>
          </cell>
          <cell r="Y452">
            <v>40441</v>
          </cell>
          <cell r="Z452">
            <v>258140</v>
          </cell>
          <cell r="AA452">
            <v>10000</v>
          </cell>
          <cell r="AB452">
            <v>2581400000</v>
          </cell>
          <cell r="AC452">
            <v>10648275</v>
          </cell>
          <cell r="AD452">
            <v>2592048275</v>
          </cell>
          <cell r="AH452">
            <v>0</v>
          </cell>
          <cell r="AJ452">
            <v>0</v>
          </cell>
          <cell r="AN452">
            <v>0</v>
          </cell>
          <cell r="AP452">
            <v>0</v>
          </cell>
        </row>
        <row r="453">
          <cell r="B453">
            <v>40430</v>
          </cell>
          <cell r="E453">
            <v>40430</v>
          </cell>
          <cell r="G453" t="str">
            <v>CP</v>
          </cell>
          <cell r="H453" t="str">
            <v>B</v>
          </cell>
          <cell r="I453">
            <v>50000</v>
          </cell>
          <cell r="J453">
            <v>6000</v>
          </cell>
          <cell r="L453">
            <v>0.13500000000000001</v>
          </cell>
          <cell r="Y453">
            <v>40528</v>
          </cell>
          <cell r="Z453">
            <v>50000</v>
          </cell>
          <cell r="AA453">
            <v>6000</v>
          </cell>
          <cell r="AB453">
            <v>300000000</v>
          </cell>
          <cell r="AC453">
            <v>816667</v>
          </cell>
          <cell r="AD453">
            <v>300816667</v>
          </cell>
          <cell r="AH453">
            <v>0</v>
          </cell>
          <cell r="AJ453">
            <v>0</v>
          </cell>
          <cell r="AN453">
            <v>0</v>
          </cell>
          <cell r="AP453">
            <v>0</v>
          </cell>
        </row>
        <row r="454">
          <cell r="B454">
            <v>40431</v>
          </cell>
          <cell r="E454">
            <v>40431</v>
          </cell>
          <cell r="G454" t="str">
            <v>TP</v>
          </cell>
          <cell r="H454" t="str">
            <v>-</v>
          </cell>
          <cell r="I454">
            <v>4330</v>
          </cell>
          <cell r="J454">
            <v>100000</v>
          </cell>
          <cell r="L454">
            <v>0.13500000000000001</v>
          </cell>
          <cell r="Y454">
            <v>40522</v>
          </cell>
          <cell r="Z454">
            <v>4330</v>
          </cell>
          <cell r="AA454">
            <v>100000</v>
          </cell>
          <cell r="AB454">
            <v>433000000</v>
          </cell>
          <cell r="AC454">
            <v>14776125</v>
          </cell>
          <cell r="AD454">
            <v>447776125</v>
          </cell>
          <cell r="AH454">
            <v>0</v>
          </cell>
          <cell r="AJ454">
            <v>0</v>
          </cell>
          <cell r="AN454">
            <v>0</v>
          </cell>
          <cell r="AP454">
            <v>0</v>
          </cell>
        </row>
        <row r="455">
          <cell r="B455">
            <v>40431</v>
          </cell>
          <cell r="E455">
            <v>40431</v>
          </cell>
          <cell r="G455" t="str">
            <v>TP</v>
          </cell>
          <cell r="H455" t="str">
            <v>-</v>
          </cell>
          <cell r="I455">
            <v>2390</v>
          </cell>
          <cell r="J455">
            <v>100000</v>
          </cell>
          <cell r="L455">
            <v>0.13500000000000001</v>
          </cell>
          <cell r="Y455">
            <v>40522</v>
          </cell>
          <cell r="Z455">
            <v>2390</v>
          </cell>
          <cell r="AA455">
            <v>100000</v>
          </cell>
          <cell r="AB455">
            <v>239000000</v>
          </cell>
          <cell r="AC455">
            <v>8155875</v>
          </cell>
          <cell r="AD455">
            <v>247155875</v>
          </cell>
          <cell r="AH455">
            <v>0</v>
          </cell>
          <cell r="AJ455">
            <v>0</v>
          </cell>
          <cell r="AN455">
            <v>0</v>
          </cell>
          <cell r="AP455">
            <v>0</v>
          </cell>
        </row>
        <row r="456">
          <cell r="B456">
            <v>40431</v>
          </cell>
          <cell r="E456">
            <v>40431</v>
          </cell>
          <cell r="G456" t="str">
            <v>TP</v>
          </cell>
          <cell r="H456" t="str">
            <v>-</v>
          </cell>
          <cell r="I456">
            <v>2000</v>
          </cell>
          <cell r="J456">
            <v>100000</v>
          </cell>
          <cell r="L456">
            <v>0.13500000000000001</v>
          </cell>
          <cell r="Y456">
            <v>40522</v>
          </cell>
          <cell r="Z456">
            <v>2000</v>
          </cell>
          <cell r="AA456">
            <v>100000</v>
          </cell>
          <cell r="AB456">
            <v>200000000</v>
          </cell>
          <cell r="AC456">
            <v>6825000</v>
          </cell>
          <cell r="AD456">
            <v>206825000</v>
          </cell>
          <cell r="AH456">
            <v>0</v>
          </cell>
          <cell r="AJ456">
            <v>0</v>
          </cell>
          <cell r="AN456">
            <v>0</v>
          </cell>
          <cell r="AP456">
            <v>0</v>
          </cell>
        </row>
        <row r="457">
          <cell r="B457">
            <v>40436</v>
          </cell>
          <cell r="E457">
            <v>40436</v>
          </cell>
          <cell r="G457" t="str">
            <v>CP</v>
          </cell>
          <cell r="H457" t="str">
            <v>A</v>
          </cell>
          <cell r="I457">
            <v>20000</v>
          </cell>
          <cell r="J457">
            <v>10000</v>
          </cell>
          <cell r="L457">
            <v>0.13700000000000001</v>
          </cell>
          <cell r="Y457">
            <v>40527</v>
          </cell>
          <cell r="Z457">
            <v>20000</v>
          </cell>
          <cell r="AA457">
            <v>10000</v>
          </cell>
          <cell r="AB457">
            <v>200000000</v>
          </cell>
          <cell r="AC457">
            <v>6926111</v>
          </cell>
          <cell r="AD457">
            <v>206926111</v>
          </cell>
          <cell r="AH457">
            <v>0</v>
          </cell>
          <cell r="AJ457">
            <v>0</v>
          </cell>
          <cell r="AN457">
            <v>0</v>
          </cell>
          <cell r="AP457">
            <v>0</v>
          </cell>
        </row>
        <row r="458">
          <cell r="B458">
            <v>40438</v>
          </cell>
          <cell r="E458">
            <v>40438</v>
          </cell>
          <cell r="G458" t="str">
            <v>CP</v>
          </cell>
          <cell r="H458" t="str">
            <v>C</v>
          </cell>
          <cell r="I458">
            <v>1128500</v>
          </cell>
          <cell r="J458">
            <v>6000</v>
          </cell>
          <cell r="L458">
            <v>0.13500000000000001</v>
          </cell>
          <cell r="Y458">
            <v>40536</v>
          </cell>
          <cell r="Z458">
            <v>1128500</v>
          </cell>
          <cell r="AA458">
            <v>6000</v>
          </cell>
          <cell r="AB458">
            <v>6771000000</v>
          </cell>
          <cell r="AC458">
            <v>19353775</v>
          </cell>
          <cell r="AD458">
            <v>6790353775</v>
          </cell>
          <cell r="AH458">
            <v>0</v>
          </cell>
          <cell r="AJ458">
            <v>0</v>
          </cell>
          <cell r="AN458">
            <v>0</v>
          </cell>
          <cell r="AP458">
            <v>0</v>
          </cell>
        </row>
        <row r="459">
          <cell r="B459" t="str">
            <v>29/10/10</v>
          </cell>
          <cell r="E459" t="str">
            <v>29/10/10</v>
          </cell>
          <cell r="G459" t="str">
            <v>CP</v>
          </cell>
          <cell r="H459" t="str">
            <v>A</v>
          </cell>
          <cell r="I459">
            <v>20000</v>
          </cell>
          <cell r="J459">
            <v>10000</v>
          </cell>
          <cell r="L459" t="str">
            <v>14.5%</v>
          </cell>
          <cell r="Y459">
            <v>40528</v>
          </cell>
          <cell r="Z459">
            <v>20000</v>
          </cell>
          <cell r="AA459">
            <v>10000</v>
          </cell>
          <cell r="AB459">
            <v>200000000</v>
          </cell>
          <cell r="AC459">
            <v>3866667</v>
          </cell>
          <cell r="AD459">
            <v>203866667</v>
          </cell>
          <cell r="AH459" t="str">
            <v>0</v>
          </cell>
          <cell r="AJ459">
            <v>0</v>
          </cell>
          <cell r="AN459" t="str">
            <v>0</v>
          </cell>
          <cell r="AP459">
            <v>0</v>
          </cell>
        </row>
        <row r="460">
          <cell r="B460" t="str">
            <v>17/01/12</v>
          </cell>
          <cell r="E460" t="str">
            <v>17/01/12</v>
          </cell>
          <cell r="G460" t="str">
            <v>CP</v>
          </cell>
          <cell r="H460" t="str">
            <v>C</v>
          </cell>
          <cell r="I460">
            <v>1000000</v>
          </cell>
          <cell r="J460">
            <v>6000</v>
          </cell>
          <cell r="L460" t="str">
            <v>18.5%</v>
          </cell>
          <cell r="AB460">
            <v>0</v>
          </cell>
          <cell r="AC460">
            <v>0</v>
          </cell>
          <cell r="AD460">
            <v>0</v>
          </cell>
          <cell r="AH460">
            <v>0</v>
          </cell>
          <cell r="AJ460">
            <v>0</v>
          </cell>
          <cell r="AN460">
            <v>0</v>
          </cell>
          <cell r="AP460">
            <v>0</v>
          </cell>
        </row>
        <row r="461">
          <cell r="AB461">
            <v>0</v>
          </cell>
          <cell r="AD461">
            <v>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6">
          <cell r="A6" t="str">
            <v>PL-TP001</v>
          </cell>
          <cell r="N6">
            <v>40387</v>
          </cell>
          <cell r="O6">
            <v>10000000000</v>
          </cell>
          <cell r="Q6">
            <v>348833333.33333337</v>
          </cell>
          <cell r="R6">
            <v>40387</v>
          </cell>
          <cell r="S6">
            <v>348833333</v>
          </cell>
          <cell r="U6">
            <v>0.33333337306976318</v>
          </cell>
          <cell r="V6">
            <v>40479</v>
          </cell>
          <cell r="W6">
            <v>10000000000</v>
          </cell>
          <cell r="X6">
            <v>0.13800000000000001</v>
          </cell>
          <cell r="Z6">
            <v>40479</v>
          </cell>
          <cell r="AA6">
            <v>352666667</v>
          </cell>
          <cell r="AC6">
            <v>-0.33333331346511841</v>
          </cell>
          <cell r="AD6">
            <v>40571</v>
          </cell>
          <cell r="AE6">
            <v>10000000000</v>
          </cell>
          <cell r="AF6">
            <v>0.13800000000000001</v>
          </cell>
          <cell r="AK6">
            <v>352666666.66666669</v>
          </cell>
          <cell r="AL6">
            <v>40661</v>
          </cell>
          <cell r="AS6">
            <v>0</v>
          </cell>
        </row>
        <row r="7">
          <cell r="N7">
            <v>40387</v>
          </cell>
          <cell r="O7">
            <v>2090000000</v>
          </cell>
          <cell r="Q7">
            <v>72906166.666666672</v>
          </cell>
          <cell r="R7" t="str">
            <v>17/08/201019/08/2010</v>
          </cell>
          <cell r="S7">
            <v>72906167</v>
          </cell>
          <cell r="U7">
            <v>-0.3333333283662796</v>
          </cell>
          <cell r="V7">
            <v>40479</v>
          </cell>
          <cell r="W7">
            <v>2090000000</v>
          </cell>
          <cell r="X7">
            <v>0.13800000000000001</v>
          </cell>
          <cell r="Z7">
            <v>40480</v>
          </cell>
          <cell r="AA7">
            <v>73707333</v>
          </cell>
          <cell r="AC7">
            <v>0.3333333283662796</v>
          </cell>
          <cell r="AD7">
            <v>40571</v>
          </cell>
          <cell r="AE7">
            <v>2090000000</v>
          </cell>
          <cell r="AF7">
            <v>0.13800000000000001</v>
          </cell>
          <cell r="AH7">
            <v>40570</v>
          </cell>
          <cell r="AI7">
            <v>73707000</v>
          </cell>
          <cell r="AK7">
            <v>333.33333332836628</v>
          </cell>
          <cell r="AL7">
            <v>40627</v>
          </cell>
          <cell r="AN7">
            <v>0.15</v>
          </cell>
          <cell r="AP7">
            <v>40637</v>
          </cell>
          <cell r="AQ7">
            <v>48766667</v>
          </cell>
          <cell r="AS7">
            <v>-0.3333333358168602</v>
          </cell>
        </row>
        <row r="8">
          <cell r="N8">
            <v>40379</v>
          </cell>
          <cell r="O8">
            <v>705600000</v>
          </cell>
          <cell r="Q8">
            <v>24613680</v>
          </cell>
          <cell r="R8">
            <v>40379</v>
          </cell>
          <cell r="S8">
            <v>24613680</v>
          </cell>
          <cell r="U8">
            <v>0</v>
          </cell>
          <cell r="V8">
            <v>40471</v>
          </cell>
          <cell r="W8">
            <v>705600000</v>
          </cell>
          <cell r="X8">
            <v>0.13800000000000001</v>
          </cell>
          <cell r="Z8">
            <v>40472</v>
          </cell>
          <cell r="AA8">
            <v>24885000</v>
          </cell>
          <cell r="AC8">
            <v>-839.99999999627471</v>
          </cell>
          <cell r="AD8">
            <v>40563</v>
          </cell>
          <cell r="AE8">
            <v>705600000</v>
          </cell>
          <cell r="AF8">
            <v>0.13800000000000001</v>
          </cell>
          <cell r="AH8">
            <v>40563</v>
          </cell>
          <cell r="AK8">
            <v>24884160.000000004</v>
          </cell>
          <cell r="AL8">
            <v>40653</v>
          </cell>
          <cell r="AS8">
            <v>0</v>
          </cell>
        </row>
        <row r="9">
          <cell r="N9">
            <v>40379</v>
          </cell>
          <cell r="O9">
            <v>602000000</v>
          </cell>
          <cell r="Q9">
            <v>20999766.666666668</v>
          </cell>
          <cell r="R9">
            <v>40378</v>
          </cell>
          <cell r="S9">
            <v>20999767</v>
          </cell>
          <cell r="U9">
            <v>-0.3333333320915699</v>
          </cell>
          <cell r="V9">
            <v>40471</v>
          </cell>
          <cell r="W9">
            <v>602000000</v>
          </cell>
          <cell r="X9">
            <v>0.13800000000000001</v>
          </cell>
          <cell r="Z9">
            <v>40472</v>
          </cell>
          <cell r="AA9">
            <v>21230533</v>
          </cell>
          <cell r="AC9">
            <v>0.3333333320915699</v>
          </cell>
          <cell r="AD9">
            <v>40563</v>
          </cell>
          <cell r="AE9">
            <v>602000000</v>
          </cell>
          <cell r="AF9">
            <v>0.13800000000000001</v>
          </cell>
          <cell r="AK9">
            <v>21230533.333333332</v>
          </cell>
          <cell r="AL9">
            <v>40653</v>
          </cell>
          <cell r="AS9">
            <v>0</v>
          </cell>
        </row>
        <row r="10">
          <cell r="N10">
            <v>40379</v>
          </cell>
          <cell r="O10">
            <v>70000000</v>
          </cell>
          <cell r="Q10">
            <v>2441833.3333333335</v>
          </cell>
          <cell r="R10">
            <v>40379</v>
          </cell>
          <cell r="S10">
            <v>2441833</v>
          </cell>
          <cell r="U10">
            <v>0.33333333348855376</v>
          </cell>
          <cell r="V10">
            <v>40471</v>
          </cell>
          <cell r="W10">
            <v>70000000</v>
          </cell>
          <cell r="X10">
            <v>0.13800000000000001</v>
          </cell>
          <cell r="Z10">
            <v>40472</v>
          </cell>
          <cell r="AA10">
            <v>2468667</v>
          </cell>
          <cell r="AC10">
            <v>-0.33333333348855376</v>
          </cell>
          <cell r="AD10">
            <v>40563</v>
          </cell>
          <cell r="AE10">
            <v>70000000</v>
          </cell>
          <cell r="AF10">
            <v>0.13800000000000001</v>
          </cell>
          <cell r="AK10">
            <v>2468666.6666666665</v>
          </cell>
          <cell r="AL10">
            <v>40653</v>
          </cell>
          <cell r="AS10">
            <v>0</v>
          </cell>
        </row>
        <row r="11">
          <cell r="N11">
            <v>40379</v>
          </cell>
          <cell r="O11">
            <v>910000000</v>
          </cell>
          <cell r="Q11">
            <v>31053750</v>
          </cell>
          <cell r="R11">
            <v>40376</v>
          </cell>
          <cell r="S11">
            <v>31053750</v>
          </cell>
          <cell r="U11">
            <v>0</v>
          </cell>
          <cell r="V11">
            <v>40471</v>
          </cell>
          <cell r="W11">
            <v>910000000</v>
          </cell>
          <cell r="X11">
            <v>0.13500000000000001</v>
          </cell>
          <cell r="Z11">
            <v>40471</v>
          </cell>
          <cell r="AA11">
            <v>31395000</v>
          </cell>
          <cell r="AC11">
            <v>0</v>
          </cell>
          <cell r="AD11">
            <v>40563</v>
          </cell>
          <cell r="AE11">
            <v>910000000</v>
          </cell>
          <cell r="AF11">
            <v>0.13500000000000001</v>
          </cell>
          <cell r="AK11">
            <v>31395000.000000004</v>
          </cell>
          <cell r="AL11">
            <v>40653</v>
          </cell>
          <cell r="AS11">
            <v>0</v>
          </cell>
        </row>
        <row r="12">
          <cell r="N12">
            <v>40381</v>
          </cell>
          <cell r="O12">
            <v>1100000000</v>
          </cell>
          <cell r="Q12">
            <v>38371666.666666672</v>
          </cell>
          <cell r="R12">
            <v>40380</v>
          </cell>
          <cell r="S12">
            <v>38371667</v>
          </cell>
          <cell r="U12">
            <v>-0.3333333283662796</v>
          </cell>
          <cell r="V12">
            <v>40473</v>
          </cell>
          <cell r="W12">
            <v>1100000000</v>
          </cell>
          <cell r="X12">
            <v>0.13800000000000001</v>
          </cell>
          <cell r="Z12">
            <v>40473</v>
          </cell>
          <cell r="AA12">
            <v>38793333</v>
          </cell>
          <cell r="AC12">
            <v>0.3333333358168602</v>
          </cell>
          <cell r="AD12">
            <v>40567</v>
          </cell>
          <cell r="AE12">
            <v>1100000000</v>
          </cell>
          <cell r="AF12">
            <v>0.13800000000000001</v>
          </cell>
          <cell r="AH12">
            <v>40567</v>
          </cell>
          <cell r="AK12">
            <v>39636666.666666664</v>
          </cell>
          <cell r="AL12">
            <v>40657</v>
          </cell>
          <cell r="AS12">
            <v>0</v>
          </cell>
        </row>
        <row r="13">
          <cell r="N13">
            <v>40381</v>
          </cell>
          <cell r="O13">
            <v>3500000000</v>
          </cell>
          <cell r="Q13">
            <v>122091666.66666667</v>
          </cell>
          <cell r="R13">
            <v>40380</v>
          </cell>
          <cell r="S13">
            <v>122091667</v>
          </cell>
          <cell r="U13">
            <v>-0.3333333283662796</v>
          </cell>
          <cell r="V13">
            <v>40473</v>
          </cell>
          <cell r="W13">
            <v>3500000000</v>
          </cell>
          <cell r="X13">
            <v>0.13800000000000001</v>
          </cell>
          <cell r="Z13">
            <v>40473</v>
          </cell>
          <cell r="AA13">
            <v>123433333</v>
          </cell>
          <cell r="AC13">
            <v>0.33333335816860199</v>
          </cell>
          <cell r="AD13">
            <v>40567</v>
          </cell>
          <cell r="AE13">
            <v>3500000000</v>
          </cell>
          <cell r="AF13">
            <v>0.13800000000000001</v>
          </cell>
          <cell r="AH13">
            <v>40567</v>
          </cell>
          <cell r="AK13">
            <v>126116666.66666669</v>
          </cell>
          <cell r="AL13">
            <v>40657</v>
          </cell>
          <cell r="AS13">
            <v>0</v>
          </cell>
        </row>
        <row r="14">
          <cell r="N14">
            <v>40386</v>
          </cell>
          <cell r="O14">
            <v>140000000</v>
          </cell>
          <cell r="Q14">
            <v>4883666.666666667</v>
          </cell>
          <cell r="R14">
            <v>40383</v>
          </cell>
          <cell r="S14">
            <v>4883667</v>
          </cell>
          <cell r="U14">
            <v>-0.33333333302289248</v>
          </cell>
          <cell r="V14">
            <v>40478</v>
          </cell>
          <cell r="W14">
            <v>140000000</v>
          </cell>
          <cell r="X14">
            <v>0.13800000000000001</v>
          </cell>
          <cell r="Z14">
            <v>40478</v>
          </cell>
          <cell r="AA14">
            <v>4937333</v>
          </cell>
          <cell r="AC14">
            <v>0.33333333302289248</v>
          </cell>
          <cell r="AD14">
            <v>40570</v>
          </cell>
          <cell r="AE14">
            <v>140000000</v>
          </cell>
          <cell r="AF14">
            <v>0.13800000000000001</v>
          </cell>
          <cell r="AK14">
            <v>4937333.333333333</v>
          </cell>
          <cell r="AL14">
            <v>40660</v>
          </cell>
          <cell r="AS14">
            <v>0</v>
          </cell>
        </row>
        <row r="15">
          <cell r="N15">
            <v>40387</v>
          </cell>
          <cell r="O15">
            <v>1400000000</v>
          </cell>
          <cell r="Q15">
            <v>48836666.666666664</v>
          </cell>
          <cell r="R15">
            <v>40387</v>
          </cell>
          <cell r="S15">
            <v>48836667</v>
          </cell>
          <cell r="U15">
            <v>-0.3333333358168602</v>
          </cell>
          <cell r="V15">
            <v>40479</v>
          </cell>
          <cell r="W15">
            <v>1400000000</v>
          </cell>
          <cell r="X15">
            <v>0.13800000000000001</v>
          </cell>
          <cell r="Z15">
            <v>40477</v>
          </cell>
          <cell r="AA15">
            <v>49373333</v>
          </cell>
          <cell r="AC15">
            <v>0.3333333432674408</v>
          </cell>
          <cell r="AD15">
            <v>40571</v>
          </cell>
          <cell r="AE15">
            <v>1400000000</v>
          </cell>
          <cell r="AF15">
            <v>0.13800000000000001</v>
          </cell>
          <cell r="AK15">
            <v>49373333.333333343</v>
          </cell>
          <cell r="AL15">
            <v>40661</v>
          </cell>
          <cell r="AS15">
            <v>0</v>
          </cell>
        </row>
        <row r="16">
          <cell r="N16">
            <v>40387</v>
          </cell>
          <cell r="O16">
            <v>4500000000</v>
          </cell>
          <cell r="Q16">
            <v>153562500</v>
          </cell>
          <cell r="R16">
            <v>40387</v>
          </cell>
          <cell r="S16">
            <v>153562500</v>
          </cell>
          <cell r="U16">
            <v>0</v>
          </cell>
          <cell r="V16">
            <v>40479</v>
          </cell>
          <cell r="W16">
            <v>4500000000</v>
          </cell>
          <cell r="X16">
            <v>0.13500000000000001</v>
          </cell>
          <cell r="Z16">
            <v>40479</v>
          </cell>
          <cell r="AA16">
            <v>155250000</v>
          </cell>
          <cell r="AC16">
            <v>0</v>
          </cell>
          <cell r="AD16">
            <v>40571</v>
          </cell>
          <cell r="AE16">
            <v>4500000000</v>
          </cell>
          <cell r="AF16">
            <v>0.13500000000000001</v>
          </cell>
          <cell r="AK16">
            <v>155250000</v>
          </cell>
          <cell r="AL16">
            <v>40661</v>
          </cell>
          <cell r="AS16">
            <v>0</v>
          </cell>
        </row>
        <row r="17">
          <cell r="N17">
            <v>40457</v>
          </cell>
          <cell r="O17">
            <v>100000000</v>
          </cell>
          <cell r="Q17">
            <v>3501111.111111111</v>
          </cell>
          <cell r="R17">
            <v>40457</v>
          </cell>
          <cell r="S17">
            <v>3501111</v>
          </cell>
          <cell r="U17">
            <v>0.11111111100763083</v>
          </cell>
          <cell r="V17">
            <v>40549</v>
          </cell>
          <cell r="W17">
            <v>100000000</v>
          </cell>
          <cell r="X17">
            <v>0.13700000000000001</v>
          </cell>
          <cell r="AC17">
            <v>3501111.1111111119</v>
          </cell>
          <cell r="AD17">
            <v>40639</v>
          </cell>
          <cell r="AE17">
            <v>100000000</v>
          </cell>
          <cell r="AF17">
            <v>0.13700000000000001</v>
          </cell>
          <cell r="AK17">
            <v>3425000.0000000005</v>
          </cell>
          <cell r="AL17">
            <v>91</v>
          </cell>
          <cell r="AS17">
            <v>0</v>
          </cell>
        </row>
        <row r="18">
          <cell r="N18">
            <v>40457</v>
          </cell>
          <cell r="O18">
            <v>200000000</v>
          </cell>
          <cell r="Q18">
            <v>7002222.222222222</v>
          </cell>
          <cell r="R18">
            <v>40457</v>
          </cell>
          <cell r="S18">
            <v>7002222</v>
          </cell>
          <cell r="U18">
            <v>0.22222222201526165</v>
          </cell>
          <cell r="V18">
            <v>40549</v>
          </cell>
          <cell r="W18">
            <v>200000000</v>
          </cell>
          <cell r="X18">
            <v>0.13700000000000001</v>
          </cell>
          <cell r="AC18">
            <v>7002222.2222222239</v>
          </cell>
          <cell r="AD18">
            <v>40639</v>
          </cell>
          <cell r="AE18">
            <v>200000000</v>
          </cell>
          <cell r="AF18">
            <v>0.13700000000000001</v>
          </cell>
          <cell r="AK18">
            <v>6850000.0000000009</v>
          </cell>
          <cell r="AL18">
            <v>91</v>
          </cell>
          <cell r="AS18">
            <v>0</v>
          </cell>
        </row>
        <row r="19">
          <cell r="N19">
            <v>40458</v>
          </cell>
          <cell r="O19">
            <v>100000000</v>
          </cell>
          <cell r="Q19">
            <v>3501111.111111111</v>
          </cell>
          <cell r="R19">
            <v>40458</v>
          </cell>
          <cell r="S19">
            <v>3501111</v>
          </cell>
          <cell r="U19">
            <v>0.11111111100763083</v>
          </cell>
          <cell r="V19">
            <v>40550</v>
          </cell>
          <cell r="W19">
            <v>100000000</v>
          </cell>
          <cell r="X19">
            <v>0.13700000000000001</v>
          </cell>
          <cell r="Z19">
            <v>40549</v>
          </cell>
          <cell r="AA19">
            <v>3501111</v>
          </cell>
          <cell r="AC19">
            <v>0.1111111119389534</v>
          </cell>
          <cell r="AD19">
            <v>40640</v>
          </cell>
          <cell r="AE19">
            <v>100000000</v>
          </cell>
          <cell r="AF19">
            <v>0.13700000000000001</v>
          </cell>
          <cell r="AK19">
            <v>3425000.0000000005</v>
          </cell>
          <cell r="AL19">
            <v>40639</v>
          </cell>
          <cell r="AS19">
            <v>0</v>
          </cell>
        </row>
        <row r="20">
          <cell r="N20">
            <v>40457</v>
          </cell>
          <cell r="O20">
            <v>200000000</v>
          </cell>
          <cell r="Q20">
            <v>7002222.222222222</v>
          </cell>
          <cell r="R20">
            <v>40455</v>
          </cell>
          <cell r="S20">
            <v>7002222</v>
          </cell>
          <cell r="U20">
            <v>0.22222222201526165</v>
          </cell>
          <cell r="V20">
            <v>40549</v>
          </cell>
          <cell r="W20">
            <v>200000000</v>
          </cell>
          <cell r="X20">
            <v>0.13700000000000001</v>
          </cell>
          <cell r="Z20">
            <v>40549</v>
          </cell>
          <cell r="AA20">
            <v>7002222</v>
          </cell>
          <cell r="AC20">
            <v>0.2222222238779068</v>
          </cell>
          <cell r="AD20">
            <v>40639</v>
          </cell>
          <cell r="AE20">
            <v>200000000</v>
          </cell>
          <cell r="AF20">
            <v>0.13700000000000001</v>
          </cell>
          <cell r="AK20">
            <v>6850000.0000000009</v>
          </cell>
          <cell r="AL20">
            <v>40639</v>
          </cell>
          <cell r="AS20">
            <v>0</v>
          </cell>
        </row>
        <row r="21">
          <cell r="N21">
            <v>40458</v>
          </cell>
          <cell r="O21">
            <v>500000000</v>
          </cell>
          <cell r="Q21">
            <v>17505555.55555556</v>
          </cell>
          <cell r="R21">
            <v>40456</v>
          </cell>
          <cell r="S21">
            <v>17505556</v>
          </cell>
          <cell r="U21">
            <v>-0.444444440305233</v>
          </cell>
          <cell r="V21">
            <v>40550</v>
          </cell>
          <cell r="W21">
            <v>500000000</v>
          </cell>
          <cell r="X21">
            <v>0.13700000000000001</v>
          </cell>
          <cell r="AC21">
            <v>17505555.555555556</v>
          </cell>
          <cell r="AD21">
            <v>40640</v>
          </cell>
          <cell r="AE21">
            <v>500000000</v>
          </cell>
          <cell r="AF21">
            <v>0.13700000000000001</v>
          </cell>
          <cell r="AK21">
            <v>17125000</v>
          </cell>
          <cell r="AL21">
            <v>91</v>
          </cell>
          <cell r="AS21">
            <v>0</v>
          </cell>
        </row>
        <row r="22">
          <cell r="N22">
            <v>40465</v>
          </cell>
          <cell r="O22">
            <v>350000000</v>
          </cell>
          <cell r="Q22">
            <v>12075000</v>
          </cell>
          <cell r="R22">
            <v>40465</v>
          </cell>
          <cell r="S22">
            <v>12075000</v>
          </cell>
          <cell r="U22">
            <v>0</v>
          </cell>
          <cell r="V22">
            <v>40557</v>
          </cell>
          <cell r="W22">
            <v>350000000</v>
          </cell>
          <cell r="X22">
            <v>0.13500000000000001</v>
          </cell>
          <cell r="AC22">
            <v>12075000</v>
          </cell>
          <cell r="AD22">
            <v>40647</v>
          </cell>
          <cell r="AE22">
            <v>350000000</v>
          </cell>
          <cell r="AF22">
            <v>0.13500000000000001</v>
          </cell>
          <cell r="AK22">
            <v>11812500</v>
          </cell>
          <cell r="AL22">
            <v>91</v>
          </cell>
          <cell r="AS22">
            <v>0</v>
          </cell>
        </row>
        <row r="23">
          <cell r="N23">
            <v>40463</v>
          </cell>
          <cell r="O23">
            <v>1780000000</v>
          </cell>
          <cell r="Q23">
            <v>61410000</v>
          </cell>
          <cell r="R23">
            <v>40463</v>
          </cell>
          <cell r="S23">
            <v>61410000</v>
          </cell>
          <cell r="U23">
            <v>0</v>
          </cell>
          <cell r="V23">
            <v>40555</v>
          </cell>
          <cell r="W23">
            <v>1780000000</v>
          </cell>
          <cell r="X23">
            <v>0.13500000000000001</v>
          </cell>
          <cell r="AC23">
            <v>61410000.000000007</v>
          </cell>
          <cell r="AD23">
            <v>40645</v>
          </cell>
          <cell r="AE23">
            <v>1780000000</v>
          </cell>
          <cell r="AF23">
            <v>0.13500000000000001</v>
          </cell>
          <cell r="AK23">
            <v>60075000.000000007</v>
          </cell>
          <cell r="AL23">
            <v>91</v>
          </cell>
          <cell r="AS23">
            <v>0</v>
          </cell>
        </row>
        <row r="24">
          <cell r="N24">
            <v>40465</v>
          </cell>
          <cell r="O24">
            <v>100000000</v>
          </cell>
          <cell r="Q24">
            <v>3501111.111111111</v>
          </cell>
          <cell r="R24">
            <v>40465</v>
          </cell>
          <cell r="S24">
            <v>3501111</v>
          </cell>
          <cell r="U24">
            <v>0.11111111100763083</v>
          </cell>
          <cell r="V24">
            <v>40557</v>
          </cell>
          <cell r="W24">
            <v>100000000</v>
          </cell>
          <cell r="X24">
            <v>0.13700000000000001</v>
          </cell>
          <cell r="AC24">
            <v>3501111.1111111119</v>
          </cell>
          <cell r="AD24">
            <v>40647</v>
          </cell>
          <cell r="AE24">
            <v>100000000</v>
          </cell>
          <cell r="AF24">
            <v>0.13700000000000001</v>
          </cell>
          <cell r="AK24">
            <v>3425000.0000000005</v>
          </cell>
          <cell r="AL24">
            <v>91</v>
          </cell>
          <cell r="AS24">
            <v>0</v>
          </cell>
        </row>
        <row r="25">
          <cell r="N25">
            <v>40465</v>
          </cell>
          <cell r="O25">
            <v>12000000</v>
          </cell>
          <cell r="Q25">
            <v>420133.33333333331</v>
          </cell>
          <cell r="R25">
            <v>40465</v>
          </cell>
          <cell r="S25">
            <v>420133</v>
          </cell>
          <cell r="U25">
            <v>0.33333333331393078</v>
          </cell>
          <cell r="V25">
            <v>40557</v>
          </cell>
          <cell r="W25">
            <v>12000000</v>
          </cell>
          <cell r="X25">
            <v>0.13700000000000001</v>
          </cell>
          <cell r="AC25">
            <v>420133.33333333343</v>
          </cell>
          <cell r="AD25">
            <v>40647</v>
          </cell>
          <cell r="AE25">
            <v>12000000</v>
          </cell>
          <cell r="AF25">
            <v>0.13700000000000001</v>
          </cell>
          <cell r="AK25">
            <v>411000.00000000006</v>
          </cell>
          <cell r="AL25">
            <v>91</v>
          </cell>
          <cell r="AS25">
            <v>0</v>
          </cell>
        </row>
        <row r="26">
          <cell r="N26">
            <v>40466</v>
          </cell>
          <cell r="O26">
            <v>60000000</v>
          </cell>
          <cell r="Q26">
            <v>2100666.6666666665</v>
          </cell>
          <cell r="R26">
            <v>40465</v>
          </cell>
          <cell r="S26">
            <v>2100667</v>
          </cell>
          <cell r="U26">
            <v>-0.33333333348855376</v>
          </cell>
          <cell r="V26">
            <v>40558</v>
          </cell>
          <cell r="W26">
            <v>60000000</v>
          </cell>
          <cell r="X26">
            <v>0.13700000000000001</v>
          </cell>
          <cell r="AC26">
            <v>2100666.666666667</v>
          </cell>
          <cell r="AD26">
            <v>40648</v>
          </cell>
          <cell r="AE26">
            <v>60000000</v>
          </cell>
          <cell r="AF26">
            <v>0.13700000000000001</v>
          </cell>
          <cell r="AK26">
            <v>2055000.0000000002</v>
          </cell>
          <cell r="AL26">
            <v>91</v>
          </cell>
          <cell r="AS26">
            <v>0</v>
          </cell>
        </row>
        <row r="27">
          <cell r="N27">
            <v>40466</v>
          </cell>
          <cell r="O27">
            <v>231550000</v>
          </cell>
          <cell r="Q27">
            <v>8106822.777777778</v>
          </cell>
          <cell r="R27">
            <v>40463</v>
          </cell>
          <cell r="S27">
            <v>8106823</v>
          </cell>
          <cell r="U27">
            <v>-0.22222222201526165</v>
          </cell>
          <cell r="V27">
            <v>40560</v>
          </cell>
          <cell r="W27">
            <v>231550000</v>
          </cell>
          <cell r="X27">
            <v>0.13700000000000001</v>
          </cell>
          <cell r="Z27">
            <v>40560</v>
          </cell>
          <cell r="AA27">
            <v>8283058</v>
          </cell>
          <cell r="AC27">
            <v>5.5555556900799274E-2</v>
          </cell>
          <cell r="AD27">
            <v>40650</v>
          </cell>
          <cell r="AE27">
            <v>231550000</v>
          </cell>
          <cell r="AF27">
            <v>0.13700000000000001</v>
          </cell>
          <cell r="AK27">
            <v>7930587.5000000009</v>
          </cell>
          <cell r="AL27">
            <v>40650</v>
          </cell>
          <cell r="AS27">
            <v>0</v>
          </cell>
        </row>
        <row r="28">
          <cell r="N28">
            <v>40466</v>
          </cell>
          <cell r="O28">
            <v>126000000</v>
          </cell>
          <cell r="Q28">
            <v>4411400.0000000009</v>
          </cell>
          <cell r="R28">
            <v>40463</v>
          </cell>
          <cell r="S28">
            <v>4411400</v>
          </cell>
          <cell r="U28">
            <v>0</v>
          </cell>
          <cell r="V28">
            <v>40560</v>
          </cell>
          <cell r="W28">
            <v>126000000</v>
          </cell>
          <cell r="X28">
            <v>0.13700000000000001</v>
          </cell>
          <cell r="Z28">
            <v>40560</v>
          </cell>
          <cell r="AA28">
            <v>4507300</v>
          </cell>
          <cell r="AC28">
            <v>0</v>
          </cell>
          <cell r="AD28">
            <v>40650</v>
          </cell>
          <cell r="AE28">
            <v>126000000</v>
          </cell>
          <cell r="AF28">
            <v>0.13700000000000001</v>
          </cell>
          <cell r="AK28">
            <v>4315500</v>
          </cell>
          <cell r="AL28">
            <v>40650</v>
          </cell>
          <cell r="AS28">
            <v>0</v>
          </cell>
        </row>
        <row r="29">
          <cell r="N29">
            <v>40467</v>
          </cell>
          <cell r="O29">
            <v>690000000</v>
          </cell>
          <cell r="Q29">
            <v>23805000.000000004</v>
          </cell>
          <cell r="R29">
            <v>40466</v>
          </cell>
          <cell r="S29">
            <v>23805000</v>
          </cell>
          <cell r="U29">
            <v>0</v>
          </cell>
          <cell r="V29">
            <v>40559</v>
          </cell>
          <cell r="W29">
            <v>808926000</v>
          </cell>
          <cell r="X29">
            <v>0.13500000000000001</v>
          </cell>
          <cell r="AC29">
            <v>27907947</v>
          </cell>
          <cell r="AD29">
            <v>40649</v>
          </cell>
          <cell r="AE29">
            <v>808926000</v>
          </cell>
          <cell r="AF29">
            <v>0.13500000000000001</v>
          </cell>
          <cell r="AK29">
            <v>27301252.5</v>
          </cell>
          <cell r="AL29">
            <v>91</v>
          </cell>
          <cell r="AS29">
            <v>0</v>
          </cell>
        </row>
        <row r="30">
          <cell r="N30">
            <v>40471</v>
          </cell>
          <cell r="O30">
            <v>150000000</v>
          </cell>
          <cell r="Q30">
            <v>5251666.666666667</v>
          </cell>
          <cell r="R30">
            <v>40471</v>
          </cell>
          <cell r="S30">
            <v>5252000</v>
          </cell>
          <cell r="U30">
            <v>-333.33333333302289</v>
          </cell>
          <cell r="V30">
            <v>40563</v>
          </cell>
          <cell r="W30">
            <v>150000000</v>
          </cell>
          <cell r="X30">
            <v>0.13700000000000001</v>
          </cell>
          <cell r="AC30">
            <v>5251666.666666667</v>
          </cell>
          <cell r="AD30">
            <v>40653</v>
          </cell>
          <cell r="AE30">
            <v>150000000</v>
          </cell>
          <cell r="AF30">
            <v>0.13700000000000001</v>
          </cell>
          <cell r="AK30">
            <v>5137500</v>
          </cell>
          <cell r="AL30">
            <v>91</v>
          </cell>
          <cell r="AS30">
            <v>0</v>
          </cell>
        </row>
        <row r="31">
          <cell r="N31">
            <v>40473</v>
          </cell>
          <cell r="O31">
            <v>150000000</v>
          </cell>
          <cell r="Q31">
            <v>5251666.666666667</v>
          </cell>
          <cell r="R31">
            <v>40473</v>
          </cell>
          <cell r="S31">
            <v>5251667</v>
          </cell>
          <cell r="U31">
            <v>-0.33333333302289248</v>
          </cell>
          <cell r="V31">
            <v>40565</v>
          </cell>
          <cell r="W31">
            <v>150000000</v>
          </cell>
          <cell r="X31">
            <v>0.13700000000000001</v>
          </cell>
          <cell r="AC31">
            <v>5251666.666666667</v>
          </cell>
          <cell r="AD31">
            <v>40655</v>
          </cell>
          <cell r="AE31">
            <v>150000000</v>
          </cell>
          <cell r="AF31">
            <v>0.13700000000000001</v>
          </cell>
          <cell r="AK31">
            <v>5137500</v>
          </cell>
          <cell r="AL31">
            <v>91</v>
          </cell>
          <cell r="AS31">
            <v>0</v>
          </cell>
        </row>
        <row r="32">
          <cell r="N32">
            <v>40478</v>
          </cell>
          <cell r="O32">
            <v>40000000</v>
          </cell>
          <cell r="Q32">
            <v>1400444.4444444445</v>
          </cell>
          <cell r="R32">
            <v>40472</v>
          </cell>
          <cell r="S32">
            <v>1400444</v>
          </cell>
          <cell r="U32">
            <v>0.44444444449618459</v>
          </cell>
          <cell r="V32">
            <v>40570</v>
          </cell>
          <cell r="W32">
            <v>40000000</v>
          </cell>
          <cell r="X32">
            <v>0.13700000000000001</v>
          </cell>
          <cell r="AC32">
            <v>1400444.4444444445</v>
          </cell>
          <cell r="AD32">
            <v>40660</v>
          </cell>
          <cell r="AE32">
            <v>40000000</v>
          </cell>
          <cell r="AF32">
            <v>0.13700000000000001</v>
          </cell>
          <cell r="AK32">
            <v>1370000</v>
          </cell>
          <cell r="AL32">
            <v>91</v>
          </cell>
          <cell r="AS32">
            <v>0</v>
          </cell>
        </row>
        <row r="33">
          <cell r="N33">
            <v>40478</v>
          </cell>
          <cell r="O33">
            <v>100000000</v>
          </cell>
          <cell r="Q33">
            <v>3501111.111111111</v>
          </cell>
          <cell r="R33">
            <v>40472</v>
          </cell>
          <cell r="S33">
            <v>3501111</v>
          </cell>
          <cell r="U33">
            <v>0.11111111100763083</v>
          </cell>
          <cell r="V33">
            <v>40570</v>
          </cell>
          <cell r="W33">
            <v>100000000</v>
          </cell>
          <cell r="X33">
            <v>0.13700000000000001</v>
          </cell>
          <cell r="AC33">
            <v>3501111.1111111119</v>
          </cell>
          <cell r="AD33">
            <v>40660</v>
          </cell>
          <cell r="AE33">
            <v>100000000</v>
          </cell>
          <cell r="AF33">
            <v>0.13700000000000001</v>
          </cell>
          <cell r="AK33">
            <v>3425000.0000000005</v>
          </cell>
          <cell r="AL33">
            <v>91</v>
          </cell>
          <cell r="AS33">
            <v>0</v>
          </cell>
        </row>
        <row r="34">
          <cell r="N34">
            <v>40478</v>
          </cell>
          <cell r="O34">
            <v>200000000</v>
          </cell>
          <cell r="Q34">
            <v>7002222.222222222</v>
          </cell>
          <cell r="R34">
            <v>40478</v>
          </cell>
          <cell r="S34">
            <v>7002222</v>
          </cell>
          <cell r="U34">
            <v>0.22222222201526165</v>
          </cell>
          <cell r="V34">
            <v>40570</v>
          </cell>
          <cell r="W34">
            <v>200000000</v>
          </cell>
          <cell r="X34">
            <v>0.13700000000000001</v>
          </cell>
          <cell r="AC34">
            <v>7002222.2222222239</v>
          </cell>
          <cell r="AD34">
            <v>40660</v>
          </cell>
          <cell r="AE34">
            <v>200000000</v>
          </cell>
          <cell r="AF34">
            <v>0.13700000000000001</v>
          </cell>
          <cell r="AK34">
            <v>6850000.0000000009</v>
          </cell>
          <cell r="AL34">
            <v>91</v>
          </cell>
          <cell r="AS34">
            <v>0</v>
          </cell>
        </row>
        <row r="35">
          <cell r="N35">
            <v>40479</v>
          </cell>
          <cell r="O35">
            <v>100000000</v>
          </cell>
          <cell r="Q35">
            <v>3501111.111111111</v>
          </cell>
          <cell r="R35">
            <v>40473</v>
          </cell>
          <cell r="S35">
            <v>3501120</v>
          </cell>
          <cell r="U35">
            <v>-8.8888888889923692</v>
          </cell>
          <cell r="V35">
            <v>40571</v>
          </cell>
          <cell r="W35">
            <v>100000000</v>
          </cell>
          <cell r="X35">
            <v>0.13700000000000001</v>
          </cell>
          <cell r="AC35">
            <v>3501111.1111111119</v>
          </cell>
          <cell r="AD35">
            <v>40661</v>
          </cell>
          <cell r="AE35">
            <v>100000000</v>
          </cell>
          <cell r="AF35">
            <v>0.13700000000000001</v>
          </cell>
          <cell r="AK35">
            <v>3425000.0000000005</v>
          </cell>
          <cell r="AL35">
            <v>91</v>
          </cell>
          <cell r="AS35">
            <v>0</v>
          </cell>
        </row>
        <row r="36">
          <cell r="N36">
            <v>40479</v>
          </cell>
          <cell r="O36">
            <v>650000000</v>
          </cell>
          <cell r="Q36">
            <v>22757222.222222224</v>
          </cell>
          <cell r="R36">
            <v>40478</v>
          </cell>
          <cell r="S36">
            <v>22757500</v>
          </cell>
          <cell r="U36">
            <v>-277.77777777612209</v>
          </cell>
          <cell r="V36">
            <v>40571</v>
          </cell>
          <cell r="W36">
            <v>650000000</v>
          </cell>
          <cell r="X36">
            <v>0.13700000000000001</v>
          </cell>
          <cell r="AC36">
            <v>22757222.222222224</v>
          </cell>
          <cell r="AD36">
            <v>40661</v>
          </cell>
          <cell r="AE36">
            <v>650000000</v>
          </cell>
          <cell r="AF36">
            <v>0.13700000000000001</v>
          </cell>
          <cell r="AK36">
            <v>22262500</v>
          </cell>
          <cell r="AL36">
            <v>91</v>
          </cell>
          <cell r="AS36">
            <v>0</v>
          </cell>
        </row>
        <row r="37">
          <cell r="N37">
            <v>40480</v>
          </cell>
          <cell r="O37">
            <v>120000000</v>
          </cell>
          <cell r="Q37">
            <v>4201333.333333333</v>
          </cell>
          <cell r="R37">
            <v>40478</v>
          </cell>
          <cell r="S37">
            <v>4201333</v>
          </cell>
          <cell r="U37">
            <v>0.33333333302289248</v>
          </cell>
          <cell r="V37">
            <v>40572</v>
          </cell>
          <cell r="W37">
            <v>120000000</v>
          </cell>
          <cell r="X37">
            <v>0.13700000000000001</v>
          </cell>
          <cell r="AC37">
            <v>4201333.333333334</v>
          </cell>
          <cell r="AD37">
            <v>40662</v>
          </cell>
          <cell r="AE37">
            <v>120000000</v>
          </cell>
          <cell r="AF37">
            <v>0.13700000000000001</v>
          </cell>
          <cell r="AK37">
            <v>4110000.0000000005</v>
          </cell>
          <cell r="AL37">
            <v>91</v>
          </cell>
          <cell r="AS37">
            <v>0</v>
          </cell>
        </row>
        <row r="38">
          <cell r="N38">
            <v>40480</v>
          </cell>
          <cell r="O38">
            <v>130000000</v>
          </cell>
          <cell r="Q38">
            <v>4551444.444444445</v>
          </cell>
          <cell r="R38">
            <v>40478</v>
          </cell>
          <cell r="S38">
            <v>4551444</v>
          </cell>
          <cell r="U38">
            <v>0.44444444496184587</v>
          </cell>
          <cell r="V38">
            <v>40572</v>
          </cell>
          <cell r="W38">
            <v>130000000</v>
          </cell>
          <cell r="X38">
            <v>0.13700000000000001</v>
          </cell>
          <cell r="AC38">
            <v>4551444.444444444</v>
          </cell>
          <cell r="AD38">
            <v>40662</v>
          </cell>
          <cell r="AE38">
            <v>130000000</v>
          </cell>
          <cell r="AF38">
            <v>0.13700000000000001</v>
          </cell>
          <cell r="AK38">
            <v>4452500</v>
          </cell>
          <cell r="AL38">
            <v>91</v>
          </cell>
          <cell r="AS38">
            <v>0</v>
          </cell>
        </row>
        <row r="39">
          <cell r="N39">
            <v>40480</v>
          </cell>
          <cell r="O39">
            <v>500000000</v>
          </cell>
          <cell r="Q39">
            <v>17250000</v>
          </cell>
          <cell r="R39">
            <v>40480</v>
          </cell>
          <cell r="S39">
            <v>17250000</v>
          </cell>
          <cell r="U39">
            <v>0</v>
          </cell>
          <cell r="V39">
            <v>40572</v>
          </cell>
          <cell r="W39">
            <v>500000000</v>
          </cell>
          <cell r="X39">
            <v>0.13500000000000001</v>
          </cell>
          <cell r="AC39">
            <v>17250000</v>
          </cell>
          <cell r="AD39">
            <v>40662</v>
          </cell>
          <cell r="AE39">
            <v>500000000</v>
          </cell>
          <cell r="AF39">
            <v>0.13500000000000001</v>
          </cell>
          <cell r="AK39">
            <v>16875000</v>
          </cell>
          <cell r="AL39">
            <v>91</v>
          </cell>
          <cell r="AS39">
            <v>0</v>
          </cell>
        </row>
        <row r="40">
          <cell r="N40">
            <v>40471</v>
          </cell>
          <cell r="O40">
            <v>235600000</v>
          </cell>
          <cell r="Q40">
            <v>8308826.6666666679</v>
          </cell>
          <cell r="R40">
            <v>40471</v>
          </cell>
          <cell r="S40">
            <v>8310000</v>
          </cell>
          <cell r="U40">
            <v>-1173.3333333320916</v>
          </cell>
          <cell r="V40">
            <v>40563</v>
          </cell>
          <cell r="W40">
            <v>235600000</v>
          </cell>
          <cell r="X40">
            <v>0.13800000000000001</v>
          </cell>
          <cell r="AC40">
            <v>8308826.6666666679</v>
          </cell>
          <cell r="AD40">
            <v>40653</v>
          </cell>
          <cell r="AE40">
            <v>235600000</v>
          </cell>
          <cell r="AF40">
            <v>0.13800000000000001</v>
          </cell>
          <cell r="AK40">
            <v>8128200.0000000009</v>
          </cell>
          <cell r="AL40">
            <v>91</v>
          </cell>
          <cell r="AS40">
            <v>0</v>
          </cell>
        </row>
        <row r="41">
          <cell r="N41">
            <v>40466</v>
          </cell>
          <cell r="O41">
            <v>100000000</v>
          </cell>
          <cell r="Q41">
            <v>3526666.6666666665</v>
          </cell>
          <cell r="R41">
            <v>40463</v>
          </cell>
          <cell r="S41">
            <v>3526667</v>
          </cell>
          <cell r="U41">
            <v>-0.33333333348855376</v>
          </cell>
          <cell r="V41">
            <v>40558</v>
          </cell>
          <cell r="W41">
            <v>100000000</v>
          </cell>
          <cell r="X41">
            <v>0.13800000000000001</v>
          </cell>
          <cell r="AC41">
            <v>3526666.6666666674</v>
          </cell>
          <cell r="AD41">
            <v>40648</v>
          </cell>
          <cell r="AE41">
            <v>100000000</v>
          </cell>
          <cell r="AF41">
            <v>0.13800000000000001</v>
          </cell>
          <cell r="AK41">
            <v>3450000.0000000005</v>
          </cell>
          <cell r="AL41">
            <v>91</v>
          </cell>
          <cell r="AS41">
            <v>0</v>
          </cell>
        </row>
        <row r="42">
          <cell r="N42">
            <v>40452</v>
          </cell>
          <cell r="O42">
            <v>500000000</v>
          </cell>
          <cell r="Q42">
            <v>17633333.333333336</v>
          </cell>
          <cell r="R42">
            <v>40452</v>
          </cell>
          <cell r="S42">
            <v>17633333</v>
          </cell>
          <cell r="U42">
            <v>0.3333333358168602</v>
          </cell>
          <cell r="V42">
            <v>40544</v>
          </cell>
          <cell r="W42">
            <v>500000000</v>
          </cell>
          <cell r="X42">
            <v>0.13800000000000001</v>
          </cell>
          <cell r="AC42">
            <v>17633333.333333332</v>
          </cell>
          <cell r="AD42">
            <v>40634</v>
          </cell>
          <cell r="AE42">
            <v>500000000</v>
          </cell>
          <cell r="AF42">
            <v>0.13800000000000001</v>
          </cell>
          <cell r="AK42">
            <v>17250000</v>
          </cell>
          <cell r="AL42">
            <v>91</v>
          </cell>
          <cell r="AS42">
            <v>0</v>
          </cell>
        </row>
        <row r="43">
          <cell r="N43">
            <v>40479</v>
          </cell>
          <cell r="O43">
            <v>472800000</v>
          </cell>
          <cell r="Q43">
            <v>16674080.000000002</v>
          </cell>
          <cell r="R43">
            <v>40473</v>
          </cell>
          <cell r="S43">
            <v>16674080</v>
          </cell>
          <cell r="U43">
            <v>0</v>
          </cell>
          <cell r="V43">
            <v>40571</v>
          </cell>
          <cell r="W43">
            <v>472800000</v>
          </cell>
          <cell r="X43">
            <v>0.13800000000000001</v>
          </cell>
          <cell r="AC43">
            <v>16674080.000000002</v>
          </cell>
          <cell r="AD43">
            <v>40661</v>
          </cell>
          <cell r="AE43">
            <v>472800000</v>
          </cell>
          <cell r="AF43">
            <v>0.13800000000000001</v>
          </cell>
          <cell r="AK43">
            <v>16311600.000000002</v>
          </cell>
          <cell r="AL43">
            <v>91</v>
          </cell>
          <cell r="AS43">
            <v>0</v>
          </cell>
        </row>
        <row r="44">
          <cell r="N44">
            <v>40541</v>
          </cell>
          <cell r="O44">
            <v>49998000000</v>
          </cell>
          <cell r="Q44">
            <v>1706181750</v>
          </cell>
          <cell r="R44">
            <v>40541</v>
          </cell>
          <cell r="S44">
            <v>1706181750</v>
          </cell>
          <cell r="U44">
            <v>0</v>
          </cell>
          <cell r="V44">
            <v>40631</v>
          </cell>
          <cell r="W44">
            <v>49998000000</v>
          </cell>
          <cell r="X44">
            <v>0.14799999999999999</v>
          </cell>
          <cell r="Z44">
            <v>40633</v>
          </cell>
          <cell r="AA44">
            <v>1849926000</v>
          </cell>
          <cell r="AC44">
            <v>0</v>
          </cell>
          <cell r="AD44">
            <v>40662</v>
          </cell>
          <cell r="AE44">
            <v>49998000000</v>
          </cell>
          <cell r="AF44">
            <v>0.15</v>
          </cell>
          <cell r="AH44">
            <v>40659</v>
          </cell>
          <cell r="AI44">
            <v>645807500</v>
          </cell>
          <cell r="AK44">
            <v>0</v>
          </cell>
          <cell r="AL44">
            <v>40725</v>
          </cell>
          <cell r="AS44">
            <v>0</v>
          </cell>
        </row>
        <row r="45">
          <cell r="N45">
            <v>40562</v>
          </cell>
          <cell r="O45">
            <v>510000000</v>
          </cell>
          <cell r="Q45">
            <v>18246666.666666668</v>
          </cell>
          <cell r="R45">
            <v>40562</v>
          </cell>
          <cell r="S45">
            <v>18246667</v>
          </cell>
          <cell r="U45">
            <v>-0.3333333320915699</v>
          </cell>
          <cell r="V45">
            <v>40651</v>
          </cell>
          <cell r="W45">
            <v>510000000</v>
          </cell>
          <cell r="X45">
            <v>0.15</v>
          </cell>
          <cell r="Z45">
            <v>40651</v>
          </cell>
          <cell r="AA45">
            <v>18912500</v>
          </cell>
          <cell r="AC45">
            <v>0</v>
          </cell>
          <cell r="AD45">
            <v>40742</v>
          </cell>
          <cell r="AE45">
            <v>510000000</v>
          </cell>
          <cell r="AF45">
            <v>0.19</v>
          </cell>
          <cell r="AH45">
            <v>40742</v>
          </cell>
          <cell r="AK45">
            <v>24494166.666666668</v>
          </cell>
          <cell r="AL45">
            <v>40742</v>
          </cell>
          <cell r="AS45">
            <v>0</v>
          </cell>
        </row>
        <row r="46">
          <cell r="N46">
            <v>40572</v>
          </cell>
          <cell r="O46">
            <v>1560000000</v>
          </cell>
          <cell r="Q46">
            <v>57806666.666666664</v>
          </cell>
          <cell r="R46">
            <v>40570</v>
          </cell>
          <cell r="S46">
            <v>57806667</v>
          </cell>
          <cell r="U46">
            <v>-0.3333333358168602</v>
          </cell>
          <cell r="V46">
            <v>40662</v>
          </cell>
          <cell r="W46">
            <v>1560000000</v>
          </cell>
          <cell r="X46">
            <v>0.14499999999999999</v>
          </cell>
          <cell r="AC46">
            <v>56549999.999999993</v>
          </cell>
          <cell r="AD46">
            <v>40753</v>
          </cell>
          <cell r="AE46">
            <v>1560000000</v>
          </cell>
          <cell r="AF46">
            <v>0.14499999999999999</v>
          </cell>
          <cell r="AK46">
            <v>57178333.333333321</v>
          </cell>
          <cell r="AL46">
            <v>91</v>
          </cell>
          <cell r="AS46">
            <v>0</v>
          </cell>
        </row>
        <row r="47">
          <cell r="N47">
            <v>40522</v>
          </cell>
          <cell r="O47">
            <v>43820600000</v>
          </cell>
          <cell r="Q47">
            <v>599465808</v>
          </cell>
          <cell r="R47">
            <v>40522</v>
          </cell>
          <cell r="S47">
            <v>599465808</v>
          </cell>
          <cell r="U47">
            <v>0</v>
          </cell>
          <cell r="V47">
            <v>40612</v>
          </cell>
          <cell r="W47">
            <v>43820600000</v>
          </cell>
          <cell r="X47">
            <v>0.12959999999999999</v>
          </cell>
          <cell r="Z47">
            <v>40612</v>
          </cell>
          <cell r="AA47">
            <v>1419787440</v>
          </cell>
          <cell r="AC47">
            <v>0</v>
          </cell>
          <cell r="AD47">
            <v>40673</v>
          </cell>
          <cell r="AE47">
            <v>43820600000</v>
          </cell>
          <cell r="AF47">
            <v>0.15</v>
          </cell>
          <cell r="AH47">
            <v>40673</v>
          </cell>
          <cell r="AI47">
            <v>1113773583</v>
          </cell>
          <cell r="AK47">
            <v>0.33333325386047363</v>
          </cell>
          <cell r="AL47">
            <v>40763</v>
          </cell>
          <cell r="AN47">
            <v>0.17699999999999999</v>
          </cell>
          <cell r="AP47">
            <v>40763</v>
          </cell>
          <cell r="AQ47">
            <v>1939061550</v>
          </cell>
          <cell r="AS47">
            <v>667898978.33333349</v>
          </cell>
        </row>
        <row r="48">
          <cell r="N48">
            <v>40576</v>
          </cell>
          <cell r="O48">
            <v>1000000000</v>
          </cell>
          <cell r="Q48">
            <v>35011111.111111119</v>
          </cell>
          <cell r="R48">
            <v>40571</v>
          </cell>
          <cell r="S48">
            <v>35011111</v>
          </cell>
          <cell r="U48">
            <v>0.111111119389534</v>
          </cell>
          <cell r="V48">
            <v>40667</v>
          </cell>
          <cell r="W48">
            <v>1000000000</v>
          </cell>
          <cell r="X48">
            <v>0.14699999999999999</v>
          </cell>
          <cell r="Z48">
            <v>40667</v>
          </cell>
          <cell r="AA48">
            <v>37158333</v>
          </cell>
          <cell r="AC48">
            <v>0.3333333358168602</v>
          </cell>
          <cell r="AD48">
            <v>40759</v>
          </cell>
          <cell r="AE48">
            <v>1000000000</v>
          </cell>
          <cell r="AF48">
            <v>0.14699999999999999</v>
          </cell>
          <cell r="AK48">
            <v>37566666.666666664</v>
          </cell>
          <cell r="AL48">
            <v>40759</v>
          </cell>
          <cell r="AS48">
            <v>0</v>
          </cell>
        </row>
        <row r="49">
          <cell r="N49">
            <v>40578</v>
          </cell>
          <cell r="O49">
            <v>700000000</v>
          </cell>
          <cell r="Q49">
            <v>24507777.777777776</v>
          </cell>
          <cell r="R49">
            <v>40571</v>
          </cell>
          <cell r="S49">
            <v>24507778</v>
          </cell>
          <cell r="U49">
            <v>-0.2222222238779068</v>
          </cell>
          <cell r="V49">
            <v>40627</v>
          </cell>
          <cell r="W49">
            <v>700000000</v>
          </cell>
          <cell r="X49">
            <v>0.15</v>
          </cell>
          <cell r="Z49">
            <v>40627</v>
          </cell>
          <cell r="AA49">
            <v>14291667</v>
          </cell>
          <cell r="AC49">
            <v>-0.33333333395421505</v>
          </cell>
          <cell r="AD49">
            <v>40719</v>
          </cell>
          <cell r="AE49">
            <v>700000000</v>
          </cell>
          <cell r="AF49">
            <v>0.15</v>
          </cell>
          <cell r="AK49">
            <v>26833333.333333332</v>
          </cell>
          <cell r="AS49">
            <v>0</v>
          </cell>
        </row>
        <row r="50">
          <cell r="N50">
            <v>40579</v>
          </cell>
          <cell r="O50">
            <v>900000000</v>
          </cell>
          <cell r="Q50">
            <v>31510000</v>
          </cell>
          <cell r="R50">
            <v>40571</v>
          </cell>
          <cell r="S50">
            <v>31510000</v>
          </cell>
          <cell r="U50">
            <v>0</v>
          </cell>
          <cell r="V50">
            <v>40668</v>
          </cell>
          <cell r="W50">
            <v>900000000</v>
          </cell>
          <cell r="X50">
            <v>0.14699999999999999</v>
          </cell>
          <cell r="Z50">
            <v>40668</v>
          </cell>
          <cell r="AA50">
            <v>32707500</v>
          </cell>
          <cell r="AC50">
            <v>0</v>
          </cell>
          <cell r="AD50">
            <v>40760</v>
          </cell>
          <cell r="AE50">
            <v>900000000</v>
          </cell>
          <cell r="AF50">
            <v>0.14699999999999999</v>
          </cell>
          <cell r="AK50">
            <v>33810000</v>
          </cell>
          <cell r="AS50">
            <v>0</v>
          </cell>
        </row>
        <row r="51">
          <cell r="N51">
            <v>40580</v>
          </cell>
          <cell r="O51">
            <v>64000000</v>
          </cell>
          <cell r="Q51">
            <v>2371555.5555555555</v>
          </cell>
          <cell r="U51">
            <v>2371555.5555555555</v>
          </cell>
          <cell r="V51">
            <v>40669</v>
          </cell>
          <cell r="W51">
            <v>64000000</v>
          </cell>
          <cell r="X51">
            <v>0.14499999999999999</v>
          </cell>
          <cell r="AC51">
            <v>2294222.222222222</v>
          </cell>
          <cell r="AD51">
            <v>40761</v>
          </cell>
          <cell r="AE51">
            <v>64000000</v>
          </cell>
          <cell r="AF51">
            <v>0.14499999999999999</v>
          </cell>
          <cell r="AK51">
            <v>2371555.5555555555</v>
          </cell>
          <cell r="AS51">
            <v>0</v>
          </cell>
        </row>
        <row r="52">
          <cell r="N52">
            <v>40520</v>
          </cell>
          <cell r="O52">
            <v>3186700000</v>
          </cell>
          <cell r="Q52">
            <v>37178166.666666672</v>
          </cell>
          <cell r="R52">
            <v>40519</v>
          </cell>
          <cell r="S52">
            <v>37178167</v>
          </cell>
          <cell r="U52">
            <v>-0.3333333283662796</v>
          </cell>
          <cell r="V52">
            <v>40610</v>
          </cell>
          <cell r="W52">
            <v>3186700000</v>
          </cell>
          <cell r="X52">
            <v>0.14000000000000001</v>
          </cell>
          <cell r="AC52">
            <v>111534500.00000001</v>
          </cell>
          <cell r="AD52">
            <v>40702</v>
          </cell>
          <cell r="AE52">
            <v>3186700000</v>
          </cell>
          <cell r="AF52">
            <v>0.14000000000000001</v>
          </cell>
          <cell r="AK52">
            <v>114013044.44444446</v>
          </cell>
          <cell r="AS52">
            <v>0</v>
          </cell>
        </row>
        <row r="53">
          <cell r="N53">
            <v>40582</v>
          </cell>
          <cell r="O53">
            <v>600000000</v>
          </cell>
          <cell r="Q53">
            <v>21006666.666666668</v>
          </cell>
          <cell r="R53">
            <v>40571</v>
          </cell>
          <cell r="S53">
            <v>21006667</v>
          </cell>
          <cell r="U53">
            <v>-0.3333333320915699</v>
          </cell>
          <cell r="V53">
            <v>40672</v>
          </cell>
          <cell r="W53">
            <v>600000000</v>
          </cell>
          <cell r="X53">
            <v>0.14699999999999999</v>
          </cell>
          <cell r="Z53">
            <v>40673</v>
          </cell>
          <cell r="AA53">
            <v>22050000</v>
          </cell>
          <cell r="AC53">
            <v>0</v>
          </cell>
          <cell r="AD53">
            <v>40764</v>
          </cell>
          <cell r="AE53">
            <v>600000000</v>
          </cell>
          <cell r="AF53">
            <v>0.14699999999999999</v>
          </cell>
          <cell r="AK53">
            <v>22540000</v>
          </cell>
          <cell r="AS53">
            <v>0</v>
          </cell>
        </row>
        <row r="54">
          <cell r="N54">
            <v>40580</v>
          </cell>
          <cell r="O54">
            <v>1629500000</v>
          </cell>
          <cell r="Q54">
            <v>58299888.888888903</v>
          </cell>
          <cell r="R54">
            <v>40583</v>
          </cell>
          <cell r="S54">
            <v>58299889</v>
          </cell>
          <cell r="U54">
            <v>-0.11111109703779221</v>
          </cell>
          <cell r="V54">
            <v>40627</v>
          </cell>
          <cell r="W54">
            <v>1629500000</v>
          </cell>
          <cell r="X54">
            <v>0.15</v>
          </cell>
          <cell r="Z54">
            <v>40627</v>
          </cell>
          <cell r="AA54">
            <v>31911042</v>
          </cell>
          <cell r="AC54">
            <v>-0.3333333320915699</v>
          </cell>
          <cell r="AD54">
            <v>40719</v>
          </cell>
          <cell r="AE54">
            <v>1629500000</v>
          </cell>
          <cell r="AF54">
            <v>0.15</v>
          </cell>
          <cell r="AK54">
            <v>62464166.666666664</v>
          </cell>
          <cell r="AS54">
            <v>0</v>
          </cell>
        </row>
        <row r="55">
          <cell r="N55">
            <v>40580</v>
          </cell>
          <cell r="O55">
            <v>800000000</v>
          </cell>
          <cell r="Q55">
            <v>28622222.222222228</v>
          </cell>
          <cell r="R55">
            <v>40583</v>
          </cell>
          <cell r="S55">
            <v>28622222</v>
          </cell>
          <cell r="U55">
            <v>0.2222222276031971</v>
          </cell>
          <cell r="V55">
            <v>40627</v>
          </cell>
          <cell r="W55">
            <v>800000000</v>
          </cell>
          <cell r="X55">
            <v>0.15</v>
          </cell>
          <cell r="Z55">
            <v>40627</v>
          </cell>
          <cell r="AA55">
            <v>15666667</v>
          </cell>
          <cell r="AC55">
            <v>-0.33333333395421505</v>
          </cell>
          <cell r="AD55">
            <v>40719</v>
          </cell>
          <cell r="AE55">
            <v>800000000</v>
          </cell>
          <cell r="AF55">
            <v>0.15</v>
          </cell>
          <cell r="AK55">
            <v>30666666.666666668</v>
          </cell>
          <cell r="AS55">
            <v>0</v>
          </cell>
        </row>
        <row r="56">
          <cell r="N56">
            <v>40582</v>
          </cell>
          <cell r="O56">
            <v>45010000</v>
          </cell>
          <cell r="Q56">
            <v>1667870.5555555555</v>
          </cell>
          <cell r="U56">
            <v>1667870.5555555555</v>
          </cell>
          <cell r="V56">
            <v>40671</v>
          </cell>
          <cell r="W56">
            <v>45010000</v>
          </cell>
          <cell r="X56">
            <v>0.14499999999999999</v>
          </cell>
          <cell r="AC56">
            <v>1613483.4722222222</v>
          </cell>
          <cell r="AD56">
            <v>40763</v>
          </cell>
          <cell r="AE56">
            <v>45010000</v>
          </cell>
          <cell r="AF56">
            <v>0.14499999999999999</v>
          </cell>
          <cell r="AK56">
            <v>1667870.5555555555</v>
          </cell>
          <cell r="AS56">
            <v>0</v>
          </cell>
        </row>
        <row r="57">
          <cell r="N57">
            <v>40584</v>
          </cell>
          <cell r="O57">
            <v>2000000000</v>
          </cell>
          <cell r="Q57">
            <v>70022222.222222239</v>
          </cell>
          <cell r="R57">
            <v>40583</v>
          </cell>
          <cell r="S57">
            <v>70022222</v>
          </cell>
          <cell r="U57">
            <v>0.22222223877906799</v>
          </cell>
          <cell r="V57">
            <v>40627</v>
          </cell>
          <cell r="W57">
            <v>2000000000</v>
          </cell>
          <cell r="X57">
            <v>0.14699999999999999</v>
          </cell>
          <cell r="Z57">
            <v>40627</v>
          </cell>
          <cell r="AA57">
            <v>35116667</v>
          </cell>
          <cell r="AC57">
            <v>-0.3333333358168602</v>
          </cell>
          <cell r="AD57">
            <v>40721</v>
          </cell>
          <cell r="AE57">
            <v>2000000000</v>
          </cell>
          <cell r="AF57">
            <v>0.14799999999999999</v>
          </cell>
          <cell r="AH57">
            <v>40721</v>
          </cell>
          <cell r="AI57">
            <v>77288889</v>
          </cell>
          <cell r="AK57">
            <v>-0.1111111044883728</v>
          </cell>
          <cell r="AS57">
            <v>0</v>
          </cell>
        </row>
        <row r="58">
          <cell r="N58">
            <v>40583</v>
          </cell>
          <cell r="O58">
            <v>720000000</v>
          </cell>
          <cell r="Q58">
            <v>25208000</v>
          </cell>
          <cell r="R58">
            <v>40583</v>
          </cell>
          <cell r="S58">
            <v>25208000</v>
          </cell>
          <cell r="U58">
            <v>0</v>
          </cell>
          <cell r="V58">
            <v>40672</v>
          </cell>
          <cell r="W58">
            <v>720000000</v>
          </cell>
          <cell r="X58">
            <v>0.14699999999999999</v>
          </cell>
          <cell r="Z58">
            <v>40673</v>
          </cell>
          <cell r="AA58">
            <v>26166000</v>
          </cell>
          <cell r="AC58">
            <v>0</v>
          </cell>
          <cell r="AD58">
            <v>40764</v>
          </cell>
          <cell r="AE58">
            <v>720000000</v>
          </cell>
          <cell r="AF58">
            <v>0.14699999999999999</v>
          </cell>
          <cell r="AK58">
            <v>27048000</v>
          </cell>
          <cell r="AS58">
            <v>0</v>
          </cell>
        </row>
        <row r="59">
          <cell r="N59">
            <v>40584</v>
          </cell>
          <cell r="O59">
            <v>1500000000</v>
          </cell>
          <cell r="Q59">
            <v>52516666.666666664</v>
          </cell>
          <cell r="R59">
            <v>40583</v>
          </cell>
          <cell r="S59">
            <v>52516667</v>
          </cell>
          <cell r="U59">
            <v>-0.3333333358168602</v>
          </cell>
          <cell r="V59">
            <v>40673</v>
          </cell>
          <cell r="W59">
            <v>1500000000</v>
          </cell>
          <cell r="X59">
            <v>0.14699999999999999</v>
          </cell>
          <cell r="Z59">
            <v>40673</v>
          </cell>
          <cell r="AA59">
            <v>54512500</v>
          </cell>
          <cell r="AC59">
            <v>0</v>
          </cell>
          <cell r="AD59">
            <v>40765</v>
          </cell>
          <cell r="AE59">
            <v>1500000000</v>
          </cell>
          <cell r="AF59">
            <v>0.14699999999999999</v>
          </cell>
          <cell r="AK59">
            <v>56350000</v>
          </cell>
          <cell r="AS59">
            <v>0</v>
          </cell>
        </row>
        <row r="60">
          <cell r="N60">
            <v>40587</v>
          </cell>
          <cell r="O60">
            <v>98000000</v>
          </cell>
          <cell r="Q60">
            <v>3631444.4444444445</v>
          </cell>
          <cell r="U60">
            <v>3631444.4444444445</v>
          </cell>
          <cell r="V60">
            <v>40676</v>
          </cell>
          <cell r="W60">
            <v>98000000</v>
          </cell>
          <cell r="X60">
            <v>0.14499999999999999</v>
          </cell>
          <cell r="AC60">
            <v>3513027.7777777771</v>
          </cell>
          <cell r="AD60">
            <v>40768</v>
          </cell>
          <cell r="AE60">
            <v>98000000</v>
          </cell>
          <cell r="AF60">
            <v>0.14499999999999999</v>
          </cell>
          <cell r="AK60">
            <v>3631444.4444444436</v>
          </cell>
          <cell r="AS60">
            <v>0</v>
          </cell>
        </row>
        <row r="61">
          <cell r="N61">
            <v>40585</v>
          </cell>
          <cell r="O61">
            <v>2000000000</v>
          </cell>
          <cell r="Q61">
            <v>70533333.333333343</v>
          </cell>
          <cell r="R61">
            <v>40585</v>
          </cell>
          <cell r="S61">
            <v>70533333</v>
          </cell>
          <cell r="U61">
            <v>0.3333333432674408</v>
          </cell>
          <cell r="V61">
            <v>40627</v>
          </cell>
          <cell r="W61">
            <v>2000000000</v>
          </cell>
          <cell r="X61">
            <v>0.15</v>
          </cell>
          <cell r="Z61">
            <v>40627</v>
          </cell>
          <cell r="AA61">
            <v>35000000</v>
          </cell>
          <cell r="AC61">
            <v>0</v>
          </cell>
          <cell r="AD61">
            <v>40719</v>
          </cell>
          <cell r="AE61">
            <v>2000000000</v>
          </cell>
          <cell r="AF61">
            <v>0.15</v>
          </cell>
          <cell r="AK61">
            <v>76666666.666666672</v>
          </cell>
          <cell r="AS61">
            <v>0</v>
          </cell>
        </row>
        <row r="62">
          <cell r="N62">
            <v>40586</v>
          </cell>
          <cell r="O62">
            <v>500000000</v>
          </cell>
          <cell r="Q62">
            <v>17888888.888888892</v>
          </cell>
          <cell r="R62">
            <v>40586</v>
          </cell>
          <cell r="S62">
            <v>17888889</v>
          </cell>
          <cell r="U62">
            <v>-0.1111111082136631</v>
          </cell>
          <cell r="V62">
            <v>40675</v>
          </cell>
          <cell r="W62">
            <v>500000000</v>
          </cell>
          <cell r="X62">
            <v>0.14000000000000001</v>
          </cell>
          <cell r="AC62">
            <v>17305555.555555556</v>
          </cell>
          <cell r="AD62">
            <v>40767</v>
          </cell>
          <cell r="AE62">
            <v>500000000</v>
          </cell>
          <cell r="AF62">
            <v>0.14000000000000001</v>
          </cell>
          <cell r="AK62">
            <v>17888888.888888888</v>
          </cell>
          <cell r="AS62">
            <v>0</v>
          </cell>
        </row>
        <row r="63">
          <cell r="N63">
            <v>40586</v>
          </cell>
          <cell r="O63">
            <v>6250300000</v>
          </cell>
          <cell r="Q63">
            <v>218829947.77777779</v>
          </cell>
          <cell r="R63">
            <v>40585</v>
          </cell>
          <cell r="S63">
            <v>218829948</v>
          </cell>
          <cell r="U63">
            <v>-0.22222220897674561</v>
          </cell>
          <cell r="V63">
            <v>40675</v>
          </cell>
          <cell r="W63">
            <v>6250300000</v>
          </cell>
          <cell r="X63">
            <v>0.13700000000000001</v>
          </cell>
          <cell r="AC63">
            <v>211694188.61111116</v>
          </cell>
          <cell r="AD63">
            <v>40767</v>
          </cell>
          <cell r="AE63">
            <v>6250300000</v>
          </cell>
          <cell r="AF63">
            <v>0.13700000000000001</v>
          </cell>
          <cell r="AK63">
            <v>218829947.77777782</v>
          </cell>
          <cell r="AS63">
            <v>0</v>
          </cell>
        </row>
        <row r="64">
          <cell r="N64">
            <v>40589</v>
          </cell>
          <cell r="O64">
            <v>47900000</v>
          </cell>
          <cell r="Q64">
            <v>1689273.3333333333</v>
          </cell>
          <cell r="R64">
            <v>40590</v>
          </cell>
          <cell r="S64">
            <v>1689273</v>
          </cell>
          <cell r="U64">
            <v>0.33333333325572312</v>
          </cell>
          <cell r="V64">
            <v>40627</v>
          </cell>
          <cell r="W64">
            <v>47900000</v>
          </cell>
          <cell r="X64">
            <v>0.14799999999999999</v>
          </cell>
          <cell r="Z64">
            <v>40625</v>
          </cell>
          <cell r="AA64">
            <v>748304</v>
          </cell>
          <cell r="AC64">
            <v>0.44444444449618459</v>
          </cell>
          <cell r="AD64">
            <v>40679</v>
          </cell>
          <cell r="AE64">
            <v>47900000</v>
          </cell>
          <cell r="AF64">
            <v>0.14799999999999999</v>
          </cell>
          <cell r="AH64">
            <v>40679</v>
          </cell>
          <cell r="AI64">
            <v>936366</v>
          </cell>
          <cell r="AK64">
            <v>-0.44444444449618459</v>
          </cell>
          <cell r="AS64">
            <v>0</v>
          </cell>
        </row>
        <row r="65">
          <cell r="N65">
            <v>40589</v>
          </cell>
          <cell r="O65">
            <v>240000000</v>
          </cell>
          <cell r="Q65">
            <v>8586666.6666666679</v>
          </cell>
          <cell r="R65">
            <v>40588</v>
          </cell>
          <cell r="S65">
            <v>8586667</v>
          </cell>
          <cell r="U65">
            <v>-0.3333333320915699</v>
          </cell>
          <cell r="V65">
            <v>40679</v>
          </cell>
          <cell r="W65">
            <v>240000000</v>
          </cell>
          <cell r="X65">
            <v>0.15</v>
          </cell>
          <cell r="Z65">
            <v>40679</v>
          </cell>
          <cell r="AA65">
            <v>9000000</v>
          </cell>
          <cell r="AC65">
            <v>0</v>
          </cell>
          <cell r="AD65">
            <v>40771</v>
          </cell>
          <cell r="AE65">
            <v>240000000</v>
          </cell>
          <cell r="AF65">
            <v>0.15</v>
          </cell>
          <cell r="AK65">
            <v>9200000</v>
          </cell>
          <cell r="AS65">
            <v>0</v>
          </cell>
        </row>
        <row r="66">
          <cell r="N66">
            <v>40589</v>
          </cell>
          <cell r="O66">
            <v>50000000</v>
          </cell>
          <cell r="Q66">
            <v>1788888.8888888892</v>
          </cell>
          <cell r="U66">
            <v>1788888.8888888892</v>
          </cell>
          <cell r="V66">
            <v>40678</v>
          </cell>
          <cell r="W66">
            <v>50000000</v>
          </cell>
          <cell r="X66">
            <v>0.14000000000000001</v>
          </cell>
          <cell r="AC66">
            <v>1730555.555555556</v>
          </cell>
          <cell r="AD66">
            <v>40770</v>
          </cell>
          <cell r="AE66">
            <v>50000000</v>
          </cell>
          <cell r="AF66">
            <v>0.14000000000000001</v>
          </cell>
          <cell r="AK66">
            <v>1788888.8888888892</v>
          </cell>
          <cell r="AS66">
            <v>0</v>
          </cell>
        </row>
        <row r="67">
          <cell r="N67">
            <v>40589</v>
          </cell>
          <cell r="O67">
            <v>170000000</v>
          </cell>
          <cell r="Q67">
            <v>5995333.333333333</v>
          </cell>
          <cell r="R67">
            <v>40589</v>
          </cell>
          <cell r="S67">
            <v>5995333</v>
          </cell>
          <cell r="U67">
            <v>0.33333333302289248</v>
          </cell>
          <cell r="V67">
            <v>40627</v>
          </cell>
          <cell r="W67">
            <v>170000000</v>
          </cell>
          <cell r="X67">
            <v>0.14799999999999999</v>
          </cell>
          <cell r="Z67">
            <v>40627</v>
          </cell>
          <cell r="AA67">
            <v>2655778</v>
          </cell>
          <cell r="AC67">
            <v>-0.22222222201526165</v>
          </cell>
          <cell r="AD67">
            <v>40719</v>
          </cell>
          <cell r="AE67">
            <v>170000000</v>
          </cell>
          <cell r="AF67">
            <v>0.14799999999999999</v>
          </cell>
          <cell r="AK67">
            <v>6429777.777777778</v>
          </cell>
          <cell r="AS67">
            <v>0</v>
          </cell>
        </row>
        <row r="68">
          <cell r="N68">
            <v>40589</v>
          </cell>
          <cell r="O68">
            <v>840000000</v>
          </cell>
          <cell r="Q68">
            <v>29624000</v>
          </cell>
          <cell r="R68">
            <v>40589</v>
          </cell>
          <cell r="S68">
            <v>29624000</v>
          </cell>
          <cell r="U68">
            <v>0</v>
          </cell>
          <cell r="V68">
            <v>40627</v>
          </cell>
          <cell r="W68">
            <v>840000000</v>
          </cell>
          <cell r="X68">
            <v>0.14799999999999999</v>
          </cell>
          <cell r="Z68">
            <v>40627</v>
          </cell>
          <cell r="AA68">
            <v>13122667</v>
          </cell>
          <cell r="AC68">
            <v>-0.33333333395421505</v>
          </cell>
          <cell r="AD68">
            <v>40719</v>
          </cell>
          <cell r="AE68">
            <v>840000000</v>
          </cell>
          <cell r="AF68">
            <v>0.14799999999999999</v>
          </cell>
          <cell r="AK68">
            <v>31770666.666666668</v>
          </cell>
          <cell r="AS68">
            <v>0</v>
          </cell>
        </row>
        <row r="69">
          <cell r="N69">
            <v>40589</v>
          </cell>
          <cell r="O69">
            <v>1300000000</v>
          </cell>
          <cell r="Q69">
            <v>45846666.666666672</v>
          </cell>
          <cell r="R69">
            <v>40588</v>
          </cell>
          <cell r="S69">
            <v>45846667</v>
          </cell>
          <cell r="U69">
            <v>-0.3333333283662796</v>
          </cell>
          <cell r="V69">
            <v>40678</v>
          </cell>
          <cell r="W69">
            <v>1300000000</v>
          </cell>
          <cell r="X69">
            <v>0.13800000000000001</v>
          </cell>
          <cell r="AC69">
            <v>44351666.666666672</v>
          </cell>
          <cell r="AD69">
            <v>40770</v>
          </cell>
          <cell r="AE69">
            <v>1300000000</v>
          </cell>
          <cell r="AF69">
            <v>0.13800000000000001</v>
          </cell>
          <cell r="AK69">
            <v>45846666.666666672</v>
          </cell>
          <cell r="AS69">
            <v>0</v>
          </cell>
        </row>
        <row r="70">
          <cell r="N70">
            <v>40589</v>
          </cell>
          <cell r="O70">
            <v>420000000</v>
          </cell>
          <cell r="Q70">
            <v>14812000</v>
          </cell>
          <cell r="R70">
            <v>40588</v>
          </cell>
          <cell r="S70">
            <v>14812000</v>
          </cell>
          <cell r="U70">
            <v>0</v>
          </cell>
          <cell r="V70">
            <v>40630</v>
          </cell>
          <cell r="W70">
            <v>420000000</v>
          </cell>
          <cell r="X70">
            <v>0.15</v>
          </cell>
          <cell r="Z70">
            <v>40630</v>
          </cell>
          <cell r="AA70">
            <v>7175000</v>
          </cell>
          <cell r="AC70">
            <v>0</v>
          </cell>
          <cell r="AD70">
            <v>40679</v>
          </cell>
          <cell r="AE70">
            <v>420000000</v>
          </cell>
          <cell r="AF70">
            <v>0.15</v>
          </cell>
          <cell r="AK70">
            <v>8575000</v>
          </cell>
          <cell r="AS70">
            <v>0</v>
          </cell>
        </row>
        <row r="71">
          <cell r="N71">
            <v>40589</v>
          </cell>
          <cell r="O71">
            <v>35000000</v>
          </cell>
          <cell r="Q71">
            <v>1238611.1111111112</v>
          </cell>
          <cell r="R71">
            <v>40589</v>
          </cell>
          <cell r="S71">
            <v>1238611</v>
          </cell>
          <cell r="U71">
            <v>0.11111111124046147</v>
          </cell>
          <cell r="V71">
            <v>40679</v>
          </cell>
          <cell r="W71">
            <v>35000000</v>
          </cell>
          <cell r="X71">
            <v>0.15</v>
          </cell>
          <cell r="Z71">
            <v>40679</v>
          </cell>
          <cell r="AA71">
            <v>1312500</v>
          </cell>
          <cell r="AC71">
            <v>0</v>
          </cell>
          <cell r="AD71">
            <v>40771</v>
          </cell>
          <cell r="AE71">
            <v>35000000</v>
          </cell>
          <cell r="AF71">
            <v>0.15</v>
          </cell>
          <cell r="AK71">
            <v>1341666.6666666667</v>
          </cell>
          <cell r="AS71">
            <v>0</v>
          </cell>
        </row>
        <row r="72">
          <cell r="N72">
            <v>40589</v>
          </cell>
          <cell r="O72">
            <v>330000000</v>
          </cell>
          <cell r="Q72">
            <v>11678333.333333334</v>
          </cell>
          <cell r="R72">
            <v>40589</v>
          </cell>
          <cell r="S72">
            <v>11678333</v>
          </cell>
          <cell r="U72">
            <v>0.33333333395421505</v>
          </cell>
          <cell r="V72">
            <v>40627</v>
          </cell>
          <cell r="W72">
            <v>330000000</v>
          </cell>
          <cell r="X72">
            <v>0.15</v>
          </cell>
          <cell r="Z72">
            <v>40632</v>
          </cell>
          <cell r="AA72">
            <v>5225000</v>
          </cell>
          <cell r="AC72">
            <v>0</v>
          </cell>
          <cell r="AD72">
            <v>40658</v>
          </cell>
          <cell r="AE72">
            <v>330000000</v>
          </cell>
          <cell r="AF72">
            <v>0.153</v>
          </cell>
          <cell r="AK72">
            <v>4347750</v>
          </cell>
          <cell r="AL72">
            <v>40683</v>
          </cell>
          <cell r="AN72">
            <v>0.19</v>
          </cell>
          <cell r="AS72">
            <v>4354166.666666667</v>
          </cell>
        </row>
        <row r="73">
          <cell r="N73">
            <v>40592</v>
          </cell>
          <cell r="O73">
            <v>600000000</v>
          </cell>
          <cell r="Q73">
            <v>21466666.666666668</v>
          </cell>
          <cell r="R73">
            <v>40592</v>
          </cell>
          <cell r="S73">
            <v>21466667</v>
          </cell>
          <cell r="U73">
            <v>-0.3333333320915699</v>
          </cell>
          <cell r="V73">
            <v>40630</v>
          </cell>
          <cell r="W73">
            <v>600000000</v>
          </cell>
          <cell r="X73">
            <v>0.15</v>
          </cell>
          <cell r="Z73">
            <v>40630</v>
          </cell>
          <cell r="AA73">
            <v>9500000</v>
          </cell>
          <cell r="AC73">
            <v>0</v>
          </cell>
          <cell r="AD73">
            <v>40681</v>
          </cell>
          <cell r="AE73">
            <v>600000000</v>
          </cell>
          <cell r="AF73">
            <v>0.15</v>
          </cell>
          <cell r="AH73">
            <v>40682</v>
          </cell>
          <cell r="AI73">
            <v>12750000</v>
          </cell>
          <cell r="AK73">
            <v>0</v>
          </cell>
          <cell r="AS73">
            <v>0</v>
          </cell>
        </row>
        <row r="74">
          <cell r="N74">
            <v>40591</v>
          </cell>
          <cell r="O74">
            <v>70000000</v>
          </cell>
          <cell r="Q74">
            <v>2468666.666666667</v>
          </cell>
          <cell r="R74">
            <v>40589</v>
          </cell>
          <cell r="S74">
            <v>2468667</v>
          </cell>
          <cell r="U74">
            <v>-0.33333333302289248</v>
          </cell>
          <cell r="V74">
            <v>40680</v>
          </cell>
          <cell r="W74">
            <v>70000000</v>
          </cell>
          <cell r="X74">
            <v>0.13800000000000001</v>
          </cell>
          <cell r="AC74">
            <v>2388166.6666666665</v>
          </cell>
          <cell r="AD74">
            <v>40772</v>
          </cell>
          <cell r="AE74">
            <v>70000000</v>
          </cell>
          <cell r="AF74">
            <v>0.13800000000000001</v>
          </cell>
          <cell r="AK74">
            <v>2468666.6666666665</v>
          </cell>
          <cell r="AS74">
            <v>0</v>
          </cell>
        </row>
        <row r="75">
          <cell r="N75">
            <v>40591</v>
          </cell>
          <cell r="O75">
            <v>90000000</v>
          </cell>
          <cell r="Q75">
            <v>3174000</v>
          </cell>
          <cell r="R75">
            <v>40589</v>
          </cell>
          <cell r="S75">
            <v>3174000</v>
          </cell>
          <cell r="U75">
            <v>0</v>
          </cell>
          <cell r="V75">
            <v>40680</v>
          </cell>
          <cell r="W75">
            <v>90000000</v>
          </cell>
          <cell r="X75">
            <v>0.13800000000000001</v>
          </cell>
          <cell r="AC75">
            <v>3070500.0000000005</v>
          </cell>
          <cell r="AD75">
            <v>40772</v>
          </cell>
          <cell r="AE75">
            <v>90000000</v>
          </cell>
          <cell r="AF75">
            <v>0.13800000000000001</v>
          </cell>
          <cell r="AK75">
            <v>3174000.0000000005</v>
          </cell>
          <cell r="AS75">
            <v>0</v>
          </cell>
        </row>
        <row r="76">
          <cell r="N76">
            <v>40591</v>
          </cell>
          <cell r="O76">
            <v>70000000</v>
          </cell>
          <cell r="Q76">
            <v>2468666.666666667</v>
          </cell>
          <cell r="U76">
            <v>2468666.666666667</v>
          </cell>
          <cell r="V76">
            <v>40680</v>
          </cell>
          <cell r="W76">
            <v>70000000</v>
          </cell>
          <cell r="X76">
            <v>0.13800000000000001</v>
          </cell>
          <cell r="AC76">
            <v>2388166.6666666665</v>
          </cell>
          <cell r="AD76">
            <v>40772</v>
          </cell>
          <cell r="AE76">
            <v>70000000</v>
          </cell>
          <cell r="AF76">
            <v>0.13800000000000001</v>
          </cell>
          <cell r="AK76">
            <v>2468666.6666666665</v>
          </cell>
          <cell r="AS76">
            <v>0</v>
          </cell>
        </row>
        <row r="77">
          <cell r="N77">
            <v>40591</v>
          </cell>
          <cell r="O77">
            <v>2000000000</v>
          </cell>
          <cell r="Q77">
            <v>71555555.555555567</v>
          </cell>
          <cell r="R77">
            <v>40591</v>
          </cell>
          <cell r="S77">
            <v>71555556</v>
          </cell>
          <cell r="U77">
            <v>-0.4444444328546524</v>
          </cell>
          <cell r="V77">
            <v>40627</v>
          </cell>
          <cell r="W77">
            <v>2000000000</v>
          </cell>
          <cell r="X77">
            <v>0.15</v>
          </cell>
          <cell r="Z77">
            <v>40633</v>
          </cell>
          <cell r="AA77">
            <v>30000000</v>
          </cell>
          <cell r="AC77">
            <v>0</v>
          </cell>
          <cell r="AD77">
            <v>40719</v>
          </cell>
          <cell r="AE77">
            <v>2000000000</v>
          </cell>
          <cell r="AF77">
            <v>0.15</v>
          </cell>
          <cell r="AK77">
            <v>76666666.666666672</v>
          </cell>
          <cell r="AS77">
            <v>0</v>
          </cell>
        </row>
        <row r="78">
          <cell r="N78">
            <v>40591</v>
          </cell>
          <cell r="O78">
            <v>420000000</v>
          </cell>
          <cell r="Q78">
            <v>14704666.666666666</v>
          </cell>
          <cell r="R78">
            <v>40591</v>
          </cell>
          <cell r="S78">
            <v>14704667</v>
          </cell>
          <cell r="U78">
            <v>-0.33333333395421505</v>
          </cell>
          <cell r="V78">
            <v>40680</v>
          </cell>
          <cell r="W78">
            <v>420000000</v>
          </cell>
          <cell r="X78">
            <v>0.13700000000000001</v>
          </cell>
          <cell r="AC78">
            <v>14225166.66666667</v>
          </cell>
          <cell r="AD78">
            <v>40772</v>
          </cell>
          <cell r="AE78">
            <v>420000000</v>
          </cell>
          <cell r="AF78">
            <v>0.13700000000000001</v>
          </cell>
          <cell r="AK78">
            <v>14704666.66666667</v>
          </cell>
          <cell r="AS78">
            <v>0</v>
          </cell>
        </row>
        <row r="79">
          <cell r="N79">
            <v>40591</v>
          </cell>
          <cell r="O79">
            <v>1200000000</v>
          </cell>
          <cell r="Q79">
            <v>42013333.333333336</v>
          </cell>
          <cell r="R79">
            <v>40591</v>
          </cell>
          <cell r="S79">
            <v>42013333</v>
          </cell>
          <cell r="U79">
            <v>0.3333333358168602</v>
          </cell>
          <cell r="V79">
            <v>40680</v>
          </cell>
          <cell r="W79">
            <v>1200000000</v>
          </cell>
          <cell r="X79">
            <v>0.14699999999999999</v>
          </cell>
          <cell r="Z79">
            <v>40681</v>
          </cell>
          <cell r="AA79">
            <v>43610000</v>
          </cell>
          <cell r="AC79">
            <v>0</v>
          </cell>
          <cell r="AD79">
            <v>40772</v>
          </cell>
          <cell r="AE79">
            <v>1200000000</v>
          </cell>
          <cell r="AF79">
            <v>0.14699999999999999</v>
          </cell>
          <cell r="AK79">
            <v>45080000</v>
          </cell>
          <cell r="AS79">
            <v>0</v>
          </cell>
        </row>
        <row r="80">
          <cell r="N80">
            <v>40591</v>
          </cell>
          <cell r="O80">
            <v>300000000</v>
          </cell>
          <cell r="Q80">
            <v>10733333.333333334</v>
          </cell>
          <cell r="R80">
            <v>40591</v>
          </cell>
          <cell r="S80">
            <v>10733333</v>
          </cell>
          <cell r="U80">
            <v>0.33333333395421505</v>
          </cell>
          <cell r="V80">
            <v>40627</v>
          </cell>
          <cell r="W80">
            <v>300000000</v>
          </cell>
          <cell r="X80">
            <v>0.15</v>
          </cell>
          <cell r="Z80">
            <v>40630</v>
          </cell>
          <cell r="AA80">
            <v>4500000</v>
          </cell>
          <cell r="AC80">
            <v>0</v>
          </cell>
          <cell r="AD80">
            <v>40680</v>
          </cell>
          <cell r="AE80">
            <v>285000000</v>
          </cell>
          <cell r="AF80">
            <v>0.153</v>
          </cell>
          <cell r="AH80">
            <v>40682</v>
          </cell>
          <cell r="AI80">
            <v>6617250</v>
          </cell>
          <cell r="AK80">
            <v>-197625</v>
          </cell>
          <cell r="AS80">
            <v>0</v>
          </cell>
        </row>
        <row r="81">
          <cell r="N81">
            <v>40591</v>
          </cell>
          <cell r="O81">
            <v>110000000</v>
          </cell>
          <cell r="Q81">
            <v>3935555.5555555564</v>
          </cell>
          <cell r="R81">
            <v>40591</v>
          </cell>
          <cell r="S81">
            <v>3935556</v>
          </cell>
          <cell r="U81">
            <v>-0.44444444356486201</v>
          </cell>
          <cell r="V81">
            <v>40680</v>
          </cell>
          <cell r="W81">
            <v>104500000</v>
          </cell>
          <cell r="X81">
            <v>0.15</v>
          </cell>
          <cell r="Z81">
            <v>40682</v>
          </cell>
          <cell r="AA81">
            <v>4028750</v>
          </cell>
          <cell r="AC81">
            <v>-153541.66666666651</v>
          </cell>
          <cell r="AD81">
            <v>40680</v>
          </cell>
          <cell r="AE81">
            <v>104500000</v>
          </cell>
          <cell r="AF81">
            <v>0.15</v>
          </cell>
          <cell r="AK81">
            <v>0</v>
          </cell>
          <cell r="AS81">
            <v>0</v>
          </cell>
        </row>
        <row r="82">
          <cell r="N82">
            <v>40591</v>
          </cell>
          <cell r="O82">
            <v>60000000</v>
          </cell>
          <cell r="Q82">
            <v>2116000.0000000005</v>
          </cell>
          <cell r="U82">
            <v>2116000.0000000005</v>
          </cell>
          <cell r="V82">
            <v>40680</v>
          </cell>
          <cell r="W82">
            <v>60000000</v>
          </cell>
          <cell r="X82">
            <v>0.13800000000000001</v>
          </cell>
          <cell r="AC82">
            <v>2047000.0000000002</v>
          </cell>
          <cell r="AD82">
            <v>40772</v>
          </cell>
          <cell r="AE82">
            <v>60000000</v>
          </cell>
          <cell r="AF82">
            <v>0.13800000000000001</v>
          </cell>
          <cell r="AK82">
            <v>2116000.0000000005</v>
          </cell>
          <cell r="AS82">
            <v>0</v>
          </cell>
        </row>
        <row r="83">
          <cell r="N83">
            <v>40592</v>
          </cell>
          <cell r="O83">
            <v>490000000</v>
          </cell>
          <cell r="Q83">
            <v>17280666.666666668</v>
          </cell>
          <cell r="R83">
            <v>40592</v>
          </cell>
          <cell r="S83">
            <v>17280667</v>
          </cell>
          <cell r="U83">
            <v>-0.3333333320915699</v>
          </cell>
          <cell r="V83">
            <v>40681</v>
          </cell>
          <cell r="W83">
            <v>490000000</v>
          </cell>
          <cell r="X83">
            <v>0.13800000000000001</v>
          </cell>
          <cell r="AC83">
            <v>16717166.666666666</v>
          </cell>
          <cell r="AD83">
            <v>40773</v>
          </cell>
          <cell r="AE83">
            <v>490000000</v>
          </cell>
          <cell r="AF83">
            <v>0.13800000000000001</v>
          </cell>
          <cell r="AK83">
            <v>17280666.666666668</v>
          </cell>
          <cell r="AS83">
            <v>0</v>
          </cell>
        </row>
        <row r="84">
          <cell r="N84">
            <v>40592</v>
          </cell>
          <cell r="O84">
            <v>259100000</v>
          </cell>
          <cell r="Q84">
            <v>9137593.333333334</v>
          </cell>
          <cell r="R84">
            <v>40591</v>
          </cell>
          <cell r="S84">
            <v>9137593</v>
          </cell>
          <cell r="U84">
            <v>0.33333333395421505</v>
          </cell>
          <cell r="V84">
            <v>40681</v>
          </cell>
          <cell r="W84">
            <v>259100000</v>
          </cell>
          <cell r="X84">
            <v>0.13800000000000001</v>
          </cell>
          <cell r="AC84">
            <v>8839628.333333334</v>
          </cell>
          <cell r="AD84">
            <v>40773</v>
          </cell>
          <cell r="AE84">
            <v>259100000</v>
          </cell>
          <cell r="AF84">
            <v>0.13800000000000001</v>
          </cell>
          <cell r="AK84">
            <v>9137593.333333334</v>
          </cell>
          <cell r="AS84">
            <v>0</v>
          </cell>
        </row>
        <row r="85">
          <cell r="N85">
            <v>40592</v>
          </cell>
          <cell r="O85">
            <v>100000000</v>
          </cell>
          <cell r="Q85">
            <v>3526666.6666666665</v>
          </cell>
          <cell r="R85">
            <v>40592</v>
          </cell>
          <cell r="S85">
            <v>3526667</v>
          </cell>
          <cell r="U85">
            <v>-0.33333333348855376</v>
          </cell>
          <cell r="V85">
            <v>40627</v>
          </cell>
          <cell r="W85">
            <v>100000000</v>
          </cell>
          <cell r="X85">
            <v>0.15</v>
          </cell>
          <cell r="Z85">
            <v>40632</v>
          </cell>
          <cell r="AA85">
            <v>1458333</v>
          </cell>
          <cell r="AC85">
            <v>0.33333333325572312</v>
          </cell>
          <cell r="AD85">
            <v>40719</v>
          </cell>
          <cell r="AE85">
            <v>100000000</v>
          </cell>
          <cell r="AF85">
            <v>0.15</v>
          </cell>
          <cell r="AK85">
            <v>3833333.3333333335</v>
          </cell>
          <cell r="AS85">
            <v>0</v>
          </cell>
        </row>
        <row r="86">
          <cell r="N86">
            <v>40592</v>
          </cell>
          <cell r="O86">
            <v>170000000</v>
          </cell>
          <cell r="Q86">
            <v>6082222.222222222</v>
          </cell>
          <cell r="R86">
            <v>40591</v>
          </cell>
          <cell r="S86">
            <v>6082000</v>
          </cell>
          <cell r="U86">
            <v>222.22222222201526</v>
          </cell>
          <cell r="V86">
            <v>40681</v>
          </cell>
          <cell r="W86">
            <v>100000000</v>
          </cell>
          <cell r="X86">
            <v>0.15</v>
          </cell>
          <cell r="Z86">
            <v>40679</v>
          </cell>
          <cell r="AA86">
            <v>3737722</v>
          </cell>
          <cell r="AC86">
            <v>-29388.666666666511</v>
          </cell>
          <cell r="AD86">
            <v>40773</v>
          </cell>
          <cell r="AE86">
            <v>100000000</v>
          </cell>
          <cell r="AF86">
            <v>0.15</v>
          </cell>
          <cell r="AK86">
            <v>3833333.3333333335</v>
          </cell>
          <cell r="AS86">
            <v>0</v>
          </cell>
        </row>
        <row r="87">
          <cell r="N87">
            <v>40593</v>
          </cell>
          <cell r="O87">
            <v>85000000</v>
          </cell>
          <cell r="Q87">
            <v>2997666.6666666665</v>
          </cell>
          <cell r="R87">
            <v>40590</v>
          </cell>
          <cell r="S87">
            <v>2997667</v>
          </cell>
          <cell r="U87">
            <v>-0.33333333348855376</v>
          </cell>
          <cell r="V87">
            <v>40627</v>
          </cell>
          <cell r="W87">
            <v>85000000</v>
          </cell>
          <cell r="X87">
            <v>0.14799999999999999</v>
          </cell>
          <cell r="Z87">
            <v>40627</v>
          </cell>
          <cell r="AA87">
            <v>1188111</v>
          </cell>
          <cell r="AC87">
            <v>0.11111111100763083</v>
          </cell>
          <cell r="AD87">
            <v>40682</v>
          </cell>
          <cell r="AE87">
            <v>80750000</v>
          </cell>
          <cell r="AF87">
            <v>0.14799999999999999</v>
          </cell>
          <cell r="AH87">
            <v>40681</v>
          </cell>
          <cell r="AI87">
            <v>1825847</v>
          </cell>
          <cell r="AK87">
            <v>0.22222222224809229</v>
          </cell>
          <cell r="AS87">
            <v>0</v>
          </cell>
        </row>
        <row r="88">
          <cell r="N88">
            <v>40593</v>
          </cell>
          <cell r="O88">
            <v>380000000</v>
          </cell>
          <cell r="Q88">
            <v>13401333.333333334</v>
          </cell>
          <cell r="R88">
            <v>40593</v>
          </cell>
          <cell r="S88">
            <v>13401333</v>
          </cell>
          <cell r="U88">
            <v>0.33333333395421505</v>
          </cell>
          <cell r="V88">
            <v>40627</v>
          </cell>
          <cell r="W88">
            <v>380000000</v>
          </cell>
          <cell r="X88">
            <v>0.14799999999999999</v>
          </cell>
          <cell r="Z88">
            <v>40627</v>
          </cell>
          <cell r="AA88">
            <v>5311556</v>
          </cell>
          <cell r="AC88">
            <v>-0.4444444440305233</v>
          </cell>
          <cell r="AD88">
            <v>40719</v>
          </cell>
          <cell r="AE88">
            <v>380000000</v>
          </cell>
          <cell r="AF88">
            <v>0.14799999999999999</v>
          </cell>
          <cell r="AK88">
            <v>14372444.444444444</v>
          </cell>
          <cell r="AS88">
            <v>0</v>
          </cell>
        </row>
        <row r="89">
          <cell r="N89">
            <v>40593</v>
          </cell>
          <cell r="O89">
            <v>2500000000</v>
          </cell>
          <cell r="Q89">
            <v>88166666.666666672</v>
          </cell>
          <cell r="R89">
            <v>40593</v>
          </cell>
          <cell r="S89">
            <v>88166667</v>
          </cell>
          <cell r="U89">
            <v>-0.3333333283662796</v>
          </cell>
          <cell r="V89">
            <v>40682</v>
          </cell>
          <cell r="W89">
            <v>2500000000</v>
          </cell>
          <cell r="X89">
            <v>0.13800000000000001</v>
          </cell>
          <cell r="AC89">
            <v>85291666.666666672</v>
          </cell>
          <cell r="AD89">
            <v>40774</v>
          </cell>
          <cell r="AE89">
            <v>2500000000</v>
          </cell>
          <cell r="AF89">
            <v>0.13800000000000001</v>
          </cell>
          <cell r="AK89">
            <v>88166666.666666672</v>
          </cell>
          <cell r="AS89">
            <v>0</v>
          </cell>
        </row>
        <row r="90">
          <cell r="N90">
            <v>40596</v>
          </cell>
          <cell r="O90">
            <v>1400000000</v>
          </cell>
          <cell r="Q90">
            <v>49015555.555555552</v>
          </cell>
          <cell r="R90">
            <v>40596</v>
          </cell>
          <cell r="S90">
            <v>49015556</v>
          </cell>
          <cell r="U90">
            <v>-0.4444444477558136</v>
          </cell>
          <cell r="V90">
            <v>40685</v>
          </cell>
          <cell r="W90">
            <v>1400000000</v>
          </cell>
          <cell r="X90">
            <v>0.13700000000000001</v>
          </cell>
          <cell r="AC90">
            <v>47417222.222222224</v>
          </cell>
          <cell r="AD90">
            <v>40777</v>
          </cell>
          <cell r="AE90">
            <v>1400000000</v>
          </cell>
          <cell r="AF90">
            <v>0.13700000000000001</v>
          </cell>
          <cell r="AK90">
            <v>49015555.555555567</v>
          </cell>
          <cell r="AS90">
            <v>0</v>
          </cell>
        </row>
        <row r="91">
          <cell r="N91">
            <v>40596</v>
          </cell>
          <cell r="O91">
            <v>10000000</v>
          </cell>
          <cell r="Q91">
            <v>357777.77777777781</v>
          </cell>
          <cell r="U91">
            <v>357777.77777777781</v>
          </cell>
          <cell r="V91">
            <v>40685</v>
          </cell>
          <cell r="W91">
            <v>10000000</v>
          </cell>
          <cell r="X91">
            <v>0.14000000000000001</v>
          </cell>
          <cell r="AC91">
            <v>346111.11111111112</v>
          </cell>
          <cell r="AD91">
            <v>40777</v>
          </cell>
          <cell r="AE91">
            <v>10000000</v>
          </cell>
          <cell r="AF91">
            <v>0.14000000000000001</v>
          </cell>
          <cell r="AK91">
            <v>357777.77777777781</v>
          </cell>
          <cell r="AS91">
            <v>0</v>
          </cell>
        </row>
        <row r="92">
          <cell r="N92">
            <v>40596</v>
          </cell>
          <cell r="O92">
            <v>63000000</v>
          </cell>
          <cell r="Q92">
            <v>2254000.0000000005</v>
          </cell>
          <cell r="U92">
            <v>2254000.0000000005</v>
          </cell>
          <cell r="V92">
            <v>40685</v>
          </cell>
          <cell r="W92">
            <v>63000000</v>
          </cell>
          <cell r="X92">
            <v>0.14000000000000001</v>
          </cell>
          <cell r="AC92">
            <v>2180500</v>
          </cell>
          <cell r="AD92">
            <v>40777</v>
          </cell>
          <cell r="AE92">
            <v>63000000</v>
          </cell>
          <cell r="AF92">
            <v>0.14000000000000001</v>
          </cell>
          <cell r="AK92">
            <v>2254000</v>
          </cell>
          <cell r="AS92">
            <v>0</v>
          </cell>
        </row>
        <row r="93">
          <cell r="N93">
            <v>40596</v>
          </cell>
          <cell r="O93">
            <v>1500000000</v>
          </cell>
          <cell r="Q93">
            <v>52900000</v>
          </cell>
          <cell r="R93">
            <v>40596</v>
          </cell>
          <cell r="S93">
            <v>52900000</v>
          </cell>
          <cell r="U93">
            <v>0</v>
          </cell>
          <cell r="V93">
            <v>40627</v>
          </cell>
          <cell r="W93">
            <v>1312500000</v>
          </cell>
          <cell r="X93">
            <v>0.14799999999999999</v>
          </cell>
          <cell r="Z93">
            <v>40630</v>
          </cell>
          <cell r="AA93">
            <v>16727083</v>
          </cell>
          <cell r="AC93">
            <v>0.33333333395421505</v>
          </cell>
          <cell r="AD93">
            <v>40658</v>
          </cell>
          <cell r="AE93">
            <v>1312500000</v>
          </cell>
          <cell r="AF93">
            <v>0.153</v>
          </cell>
          <cell r="AH93">
            <v>40658</v>
          </cell>
          <cell r="AI93">
            <v>17292187.5</v>
          </cell>
          <cell r="AK93">
            <v>0</v>
          </cell>
          <cell r="AN93">
            <v>40749</v>
          </cell>
          <cell r="AP93">
            <v>40749</v>
          </cell>
          <cell r="AQ93">
            <v>63036458</v>
          </cell>
          <cell r="AS93">
            <v>1249463542</v>
          </cell>
        </row>
        <row r="94">
          <cell r="N94">
            <v>40596</v>
          </cell>
          <cell r="O94">
            <v>32000000000</v>
          </cell>
          <cell r="Q94">
            <v>1120355555.5555558</v>
          </cell>
          <cell r="R94">
            <v>40596</v>
          </cell>
          <cell r="S94">
            <v>1120355556</v>
          </cell>
          <cell r="U94">
            <v>-0.44444417953491211</v>
          </cell>
          <cell r="V94">
            <v>40627</v>
          </cell>
          <cell r="W94">
            <v>32000000000</v>
          </cell>
          <cell r="X94">
            <v>0.14699999999999999</v>
          </cell>
          <cell r="Z94">
            <v>40627</v>
          </cell>
          <cell r="AA94">
            <v>405066667</v>
          </cell>
          <cell r="AC94">
            <v>-0.33333331346511841</v>
          </cell>
          <cell r="AD94">
            <v>40721</v>
          </cell>
          <cell r="AE94">
            <v>32000000000</v>
          </cell>
          <cell r="AF94">
            <v>0.14799999999999999</v>
          </cell>
          <cell r="AH94">
            <v>40721</v>
          </cell>
          <cell r="AI94">
            <v>1236622222</v>
          </cell>
          <cell r="AK94">
            <v>0.22222232818603516</v>
          </cell>
          <cell r="AS94">
            <v>0</v>
          </cell>
        </row>
        <row r="95">
          <cell r="N95">
            <v>40597</v>
          </cell>
          <cell r="O95">
            <v>2300000000</v>
          </cell>
          <cell r="Q95">
            <v>82288888.888888896</v>
          </cell>
          <cell r="R95">
            <v>40597</v>
          </cell>
          <cell r="S95">
            <v>82288889</v>
          </cell>
          <cell r="U95">
            <v>-0.1111111044883728</v>
          </cell>
          <cell r="V95">
            <v>40627</v>
          </cell>
          <cell r="W95">
            <v>1610000000</v>
          </cell>
          <cell r="X95">
            <v>0.15</v>
          </cell>
          <cell r="Z95">
            <v>40627</v>
          </cell>
          <cell r="AA95">
            <v>20125000</v>
          </cell>
          <cell r="AC95">
            <v>0</v>
          </cell>
          <cell r="AD95">
            <v>40658</v>
          </cell>
          <cell r="AE95">
            <v>1610000000</v>
          </cell>
          <cell r="AF95">
            <v>0.153</v>
          </cell>
          <cell r="AH95">
            <v>40658</v>
          </cell>
          <cell r="AI95">
            <v>21211750</v>
          </cell>
          <cell r="AK95">
            <v>0</v>
          </cell>
          <cell r="AL95">
            <v>40749</v>
          </cell>
          <cell r="AN95">
            <v>0.19</v>
          </cell>
          <cell r="AP95">
            <v>40749</v>
          </cell>
          <cell r="AQ95">
            <v>77324722</v>
          </cell>
          <cell r="AS95">
            <v>78174444.666666657</v>
          </cell>
        </row>
        <row r="96">
          <cell r="N96">
            <v>40604</v>
          </cell>
          <cell r="O96">
            <v>5500000000</v>
          </cell>
          <cell r="Q96">
            <v>193966666.66666666</v>
          </cell>
          <cell r="R96">
            <v>40604</v>
          </cell>
          <cell r="S96">
            <v>193966667</v>
          </cell>
          <cell r="U96">
            <v>-0.3333333432674408</v>
          </cell>
          <cell r="V96">
            <v>40627</v>
          </cell>
          <cell r="W96">
            <v>5500000000</v>
          </cell>
          <cell r="X96">
            <v>0.15</v>
          </cell>
          <cell r="Z96">
            <v>40627</v>
          </cell>
          <cell r="AA96">
            <v>52708333</v>
          </cell>
          <cell r="AC96">
            <v>0.3333333358168602</v>
          </cell>
          <cell r="AD96">
            <v>40721</v>
          </cell>
          <cell r="AE96">
            <v>5500000000</v>
          </cell>
          <cell r="AF96">
            <v>0.15</v>
          </cell>
          <cell r="AH96">
            <v>40721</v>
          </cell>
          <cell r="AI96">
            <v>215416667</v>
          </cell>
          <cell r="AK96">
            <v>-0.3333333432674408</v>
          </cell>
          <cell r="AL96">
            <v>40813</v>
          </cell>
          <cell r="AN96">
            <v>0.185</v>
          </cell>
          <cell r="AS96">
            <v>260027777.77777779</v>
          </cell>
        </row>
        <row r="97">
          <cell r="N97">
            <v>40600</v>
          </cell>
          <cell r="O97">
            <v>150000000</v>
          </cell>
          <cell r="Q97">
            <v>5366666.666666667</v>
          </cell>
          <cell r="R97">
            <v>40602</v>
          </cell>
          <cell r="S97">
            <v>5366667</v>
          </cell>
          <cell r="U97">
            <v>-0.33333333302289248</v>
          </cell>
          <cell r="V97">
            <v>40627</v>
          </cell>
          <cell r="W97">
            <v>150000000</v>
          </cell>
          <cell r="X97">
            <v>0.15</v>
          </cell>
          <cell r="Z97">
            <v>40632</v>
          </cell>
          <cell r="AA97">
            <v>1687500</v>
          </cell>
          <cell r="AC97">
            <v>0</v>
          </cell>
          <cell r="AD97">
            <v>40719</v>
          </cell>
          <cell r="AE97">
            <v>150000000</v>
          </cell>
          <cell r="AF97">
            <v>0.15</v>
          </cell>
          <cell r="AK97">
            <v>5750000</v>
          </cell>
          <cell r="AS97">
            <v>0</v>
          </cell>
        </row>
        <row r="98">
          <cell r="N98">
            <v>40600</v>
          </cell>
          <cell r="O98">
            <v>500000000</v>
          </cell>
          <cell r="Q98">
            <v>17505555.55555556</v>
          </cell>
          <cell r="R98">
            <v>40599</v>
          </cell>
          <cell r="S98">
            <v>17505556</v>
          </cell>
          <cell r="U98">
            <v>-0.444444440305233</v>
          </cell>
          <cell r="V98">
            <v>40689</v>
          </cell>
          <cell r="W98">
            <v>500000000</v>
          </cell>
          <cell r="X98">
            <v>0.14699999999999999</v>
          </cell>
          <cell r="Z98">
            <v>40689</v>
          </cell>
          <cell r="AA98">
            <v>18170833</v>
          </cell>
          <cell r="AC98">
            <v>0.3333333320915699</v>
          </cell>
          <cell r="AD98">
            <v>40781</v>
          </cell>
          <cell r="AE98">
            <v>500000000</v>
          </cell>
          <cell r="AF98">
            <v>0.14699999999999999</v>
          </cell>
          <cell r="AK98">
            <v>18783333.333333332</v>
          </cell>
          <cell r="AS98">
            <v>0</v>
          </cell>
        </row>
        <row r="99">
          <cell r="N99">
            <v>40601</v>
          </cell>
          <cell r="O99">
            <v>5400000000</v>
          </cell>
          <cell r="Q99">
            <v>189060000.00000003</v>
          </cell>
          <cell r="R99">
            <v>40599</v>
          </cell>
          <cell r="S99">
            <v>189060000</v>
          </cell>
          <cell r="U99">
            <v>0</v>
          </cell>
          <cell r="V99">
            <v>40627</v>
          </cell>
          <cell r="W99">
            <v>5400000000</v>
          </cell>
          <cell r="X99">
            <v>0.14699999999999999</v>
          </cell>
          <cell r="Z99">
            <v>40627</v>
          </cell>
          <cell r="AA99">
            <v>57330000</v>
          </cell>
          <cell r="AC99">
            <v>0</v>
          </cell>
          <cell r="AD99">
            <v>40721</v>
          </cell>
          <cell r="AE99">
            <v>5400000000</v>
          </cell>
          <cell r="AF99">
            <v>0.14799999999999999</v>
          </cell>
          <cell r="AH99">
            <v>40721</v>
          </cell>
          <cell r="AI99">
            <v>208680000</v>
          </cell>
          <cell r="AK99">
            <v>0</v>
          </cell>
          <cell r="AS99">
            <v>0</v>
          </cell>
        </row>
        <row r="100">
          <cell r="N100">
            <v>40612</v>
          </cell>
          <cell r="O100">
            <v>275000000000</v>
          </cell>
          <cell r="Q100">
            <v>10569930555.555557</v>
          </cell>
          <cell r="R100">
            <v>40612</v>
          </cell>
          <cell r="S100">
            <v>10569930556</v>
          </cell>
          <cell r="U100">
            <v>-0.4444427490234375</v>
          </cell>
          <cell r="V100">
            <v>40619</v>
          </cell>
          <cell r="W100">
            <v>275000000000</v>
          </cell>
          <cell r="X100">
            <v>0.14799999999999999</v>
          </cell>
          <cell r="AC100">
            <v>791388888.88888884</v>
          </cell>
          <cell r="AD100">
            <v>40711</v>
          </cell>
          <cell r="AE100">
            <v>275000000000</v>
          </cell>
          <cell r="AF100">
            <v>0.14799999999999999</v>
          </cell>
          <cell r="AK100">
            <v>10401111111.111111</v>
          </cell>
          <cell r="AS100">
            <v>0</v>
          </cell>
        </row>
        <row r="101">
          <cell r="N101">
            <v>40604</v>
          </cell>
          <cell r="O101">
            <v>279800000</v>
          </cell>
          <cell r="Q101">
            <v>9867613.333333334</v>
          </cell>
          <cell r="R101">
            <v>40604</v>
          </cell>
          <cell r="S101">
            <v>9867613</v>
          </cell>
          <cell r="U101">
            <v>0.33333333395421505</v>
          </cell>
          <cell r="V101">
            <v>40627</v>
          </cell>
          <cell r="W101">
            <v>279800000</v>
          </cell>
          <cell r="X101">
            <v>0.15</v>
          </cell>
          <cell r="Z101">
            <v>40627</v>
          </cell>
          <cell r="AA101">
            <v>2681417</v>
          </cell>
          <cell r="AC101">
            <v>-0.33333333348855376</v>
          </cell>
          <cell r="AD101">
            <v>40667</v>
          </cell>
          <cell r="AE101">
            <v>279800000</v>
          </cell>
          <cell r="AF101">
            <v>0.153</v>
          </cell>
          <cell r="AK101">
            <v>4756600</v>
          </cell>
          <cell r="AS101">
            <v>0</v>
          </cell>
        </row>
        <row r="102">
          <cell r="N102">
            <v>40604</v>
          </cell>
          <cell r="O102">
            <v>120000000</v>
          </cell>
          <cell r="Q102">
            <v>4293333.333333334</v>
          </cell>
          <cell r="U102">
            <v>4293333.333333334</v>
          </cell>
          <cell r="V102">
            <v>40696</v>
          </cell>
          <cell r="W102">
            <v>120000000</v>
          </cell>
          <cell r="X102">
            <v>0.14000000000000001</v>
          </cell>
          <cell r="AC102">
            <v>4293333.333333333</v>
          </cell>
          <cell r="AD102">
            <v>40788</v>
          </cell>
          <cell r="AE102">
            <v>120000000</v>
          </cell>
          <cell r="AF102">
            <v>0.14000000000000001</v>
          </cell>
          <cell r="AK102">
            <v>4293333.333333333</v>
          </cell>
          <cell r="AS102">
            <v>0</v>
          </cell>
        </row>
        <row r="103">
          <cell r="N103">
            <v>40604</v>
          </cell>
          <cell r="O103">
            <v>10000000</v>
          </cell>
          <cell r="Q103">
            <v>357777.77777777781</v>
          </cell>
          <cell r="U103">
            <v>357777.77777777781</v>
          </cell>
          <cell r="V103">
            <v>40696</v>
          </cell>
          <cell r="W103">
            <v>10000000</v>
          </cell>
          <cell r="X103">
            <v>0.14000000000000001</v>
          </cell>
          <cell r="AC103">
            <v>357777.77777777781</v>
          </cell>
          <cell r="AD103">
            <v>40788</v>
          </cell>
          <cell r="AE103">
            <v>10000000</v>
          </cell>
          <cell r="AF103">
            <v>0.14000000000000001</v>
          </cell>
          <cell r="AK103">
            <v>357777.77777777781</v>
          </cell>
          <cell r="AS103">
            <v>0</v>
          </cell>
        </row>
        <row r="104">
          <cell r="N104">
            <v>40604</v>
          </cell>
          <cell r="O104">
            <v>50400000</v>
          </cell>
          <cell r="Q104">
            <v>1803200.0000000002</v>
          </cell>
          <cell r="U104">
            <v>1803200.0000000002</v>
          </cell>
          <cell r="V104">
            <v>40696</v>
          </cell>
          <cell r="W104">
            <v>50400000</v>
          </cell>
          <cell r="X104">
            <v>0.14000000000000001</v>
          </cell>
          <cell r="AC104">
            <v>1803200.0000000002</v>
          </cell>
          <cell r="AD104">
            <v>40788</v>
          </cell>
          <cell r="AE104">
            <v>50400000</v>
          </cell>
          <cell r="AF104">
            <v>0.14000000000000001</v>
          </cell>
          <cell r="AK104">
            <v>1803200.0000000002</v>
          </cell>
          <cell r="AS104">
            <v>0</v>
          </cell>
        </row>
        <row r="105">
          <cell r="N105">
            <v>40604</v>
          </cell>
          <cell r="O105">
            <v>500000000</v>
          </cell>
          <cell r="Q105">
            <v>17505555.55555556</v>
          </cell>
          <cell r="R105">
            <v>40604</v>
          </cell>
          <cell r="S105">
            <v>17505556</v>
          </cell>
          <cell r="U105">
            <v>-0.444444440305233</v>
          </cell>
          <cell r="V105">
            <v>40627</v>
          </cell>
          <cell r="W105">
            <v>500000000</v>
          </cell>
          <cell r="X105">
            <v>0.15</v>
          </cell>
          <cell r="Z105">
            <v>40627</v>
          </cell>
          <cell r="AA105">
            <v>4791667</v>
          </cell>
          <cell r="AC105">
            <v>-0.33333333302289248</v>
          </cell>
          <cell r="AD105">
            <v>40721</v>
          </cell>
          <cell r="AE105">
            <v>500000000</v>
          </cell>
          <cell r="AF105">
            <v>0.15</v>
          </cell>
          <cell r="AH105">
            <v>40721</v>
          </cell>
          <cell r="AI105">
            <v>19583333</v>
          </cell>
          <cell r="AK105">
            <v>0.3333333320915699</v>
          </cell>
          <cell r="AS105">
            <v>0</v>
          </cell>
        </row>
        <row r="106">
          <cell r="N106">
            <v>40604</v>
          </cell>
          <cell r="O106">
            <v>2400000000</v>
          </cell>
          <cell r="Q106">
            <v>84026666.666666672</v>
          </cell>
          <cell r="R106">
            <v>40604</v>
          </cell>
          <cell r="S106">
            <v>84026667</v>
          </cell>
          <cell r="U106">
            <v>-0.3333333283662796</v>
          </cell>
          <cell r="V106">
            <v>40696</v>
          </cell>
          <cell r="W106">
            <v>2400000000</v>
          </cell>
          <cell r="X106">
            <v>0.15</v>
          </cell>
          <cell r="Z106">
            <v>40696</v>
          </cell>
          <cell r="AA106">
            <v>92000000</v>
          </cell>
          <cell r="AC106">
            <v>0</v>
          </cell>
          <cell r="AD106">
            <v>40788</v>
          </cell>
          <cell r="AE106">
            <v>2400000000</v>
          </cell>
          <cell r="AF106">
            <v>0.15</v>
          </cell>
          <cell r="AK106">
            <v>92000000</v>
          </cell>
          <cell r="AS106">
            <v>0</v>
          </cell>
        </row>
        <row r="107">
          <cell r="N107">
            <v>40605</v>
          </cell>
          <cell r="O107">
            <v>420000000</v>
          </cell>
          <cell r="Q107">
            <v>14812000</v>
          </cell>
          <cell r="R107">
            <v>40605</v>
          </cell>
          <cell r="S107">
            <v>14812000</v>
          </cell>
          <cell r="U107">
            <v>0</v>
          </cell>
          <cell r="V107">
            <v>40697</v>
          </cell>
          <cell r="W107">
            <v>420000000</v>
          </cell>
          <cell r="X107">
            <v>0.15</v>
          </cell>
          <cell r="Z107">
            <v>40696</v>
          </cell>
          <cell r="AA107">
            <v>16100000</v>
          </cell>
          <cell r="AC107">
            <v>0</v>
          </cell>
          <cell r="AD107">
            <v>40789</v>
          </cell>
          <cell r="AE107">
            <v>420000000</v>
          </cell>
          <cell r="AF107">
            <v>0.15</v>
          </cell>
          <cell r="AK107">
            <v>16100000</v>
          </cell>
          <cell r="AS107">
            <v>0</v>
          </cell>
        </row>
        <row r="108">
          <cell r="N108">
            <v>40605</v>
          </cell>
          <cell r="O108">
            <v>54285000</v>
          </cell>
          <cell r="Q108">
            <v>1942196.666666667</v>
          </cell>
          <cell r="R108">
            <v>40605</v>
          </cell>
          <cell r="S108">
            <v>1942197</v>
          </cell>
          <cell r="U108">
            <v>-0.33333333302289248</v>
          </cell>
          <cell r="V108">
            <v>40697</v>
          </cell>
          <cell r="W108">
            <v>54285000</v>
          </cell>
          <cell r="X108">
            <v>0.15</v>
          </cell>
          <cell r="Z108">
            <v>40698</v>
          </cell>
          <cell r="AC108">
            <v>2080925</v>
          </cell>
          <cell r="AD108">
            <v>40789</v>
          </cell>
          <cell r="AE108">
            <v>54285000</v>
          </cell>
          <cell r="AF108">
            <v>0.15</v>
          </cell>
          <cell r="AK108">
            <v>2080925</v>
          </cell>
          <cell r="AS108">
            <v>0</v>
          </cell>
        </row>
        <row r="109">
          <cell r="N109">
            <v>40605</v>
          </cell>
          <cell r="O109">
            <v>2239326000</v>
          </cell>
          <cell r="Q109">
            <v>80118108.000000015</v>
          </cell>
          <cell r="R109">
            <v>40605</v>
          </cell>
          <cell r="S109">
            <v>80118108</v>
          </cell>
          <cell r="U109">
            <v>0</v>
          </cell>
          <cell r="V109">
            <v>40630</v>
          </cell>
          <cell r="W109">
            <v>2239326000</v>
          </cell>
          <cell r="X109">
            <v>0.15</v>
          </cell>
          <cell r="Z109">
            <v>40630</v>
          </cell>
          <cell r="AA109">
            <v>23326313</v>
          </cell>
          <cell r="AC109">
            <v>-0.5</v>
          </cell>
          <cell r="AD109">
            <v>40697</v>
          </cell>
          <cell r="AE109">
            <v>2239326000</v>
          </cell>
          <cell r="AF109">
            <v>0.15</v>
          </cell>
          <cell r="AH109">
            <v>40698</v>
          </cell>
          <cell r="AK109">
            <v>62514517.5</v>
          </cell>
          <cell r="AS109">
            <v>0</v>
          </cell>
        </row>
        <row r="110">
          <cell r="N110">
            <v>40603</v>
          </cell>
          <cell r="O110">
            <v>797280000</v>
          </cell>
          <cell r="Q110">
            <v>27904800.000000004</v>
          </cell>
          <cell r="U110">
            <v>27904800.000000004</v>
          </cell>
          <cell r="V110">
            <v>40695</v>
          </cell>
          <cell r="W110">
            <v>797280000</v>
          </cell>
          <cell r="X110">
            <v>0.14000000000000001</v>
          </cell>
          <cell r="AC110">
            <v>28524906.666666672</v>
          </cell>
          <cell r="AD110">
            <v>40787</v>
          </cell>
          <cell r="AE110">
            <v>797280000</v>
          </cell>
          <cell r="AF110">
            <v>0.14000000000000001</v>
          </cell>
          <cell r="AK110">
            <v>28524906.666666672</v>
          </cell>
          <cell r="AS110">
            <v>0</v>
          </cell>
        </row>
        <row r="111">
          <cell r="N111">
            <v>40605</v>
          </cell>
          <cell r="O111">
            <v>432000000</v>
          </cell>
          <cell r="Q111">
            <v>15120000.000000002</v>
          </cell>
          <cell r="U111">
            <v>15120000.000000002</v>
          </cell>
          <cell r="V111">
            <v>40697</v>
          </cell>
          <cell r="W111">
            <v>432000000</v>
          </cell>
          <cell r="X111">
            <v>0.14000000000000001</v>
          </cell>
          <cell r="AC111">
            <v>15456000.000000002</v>
          </cell>
          <cell r="AD111">
            <v>40789</v>
          </cell>
          <cell r="AE111">
            <v>432000000</v>
          </cell>
          <cell r="AF111">
            <v>0.14000000000000001</v>
          </cell>
          <cell r="AK111">
            <v>15456000.000000002</v>
          </cell>
          <cell r="AS111">
            <v>0</v>
          </cell>
        </row>
        <row r="112">
          <cell r="N112">
            <v>40610</v>
          </cell>
          <cell r="O112">
            <v>300000000</v>
          </cell>
          <cell r="Q112">
            <v>10733333.333333334</v>
          </cell>
          <cell r="R112">
            <v>40610</v>
          </cell>
          <cell r="S112">
            <v>10733333</v>
          </cell>
          <cell r="U112">
            <v>0.33333333395421505</v>
          </cell>
          <cell r="V112">
            <v>40627</v>
          </cell>
          <cell r="W112">
            <v>210000000</v>
          </cell>
          <cell r="X112">
            <v>0.15</v>
          </cell>
          <cell r="Z112">
            <v>40625</v>
          </cell>
          <cell r="AA112">
            <v>1487500</v>
          </cell>
          <cell r="AC112">
            <v>0</v>
          </cell>
          <cell r="AD112">
            <v>40658</v>
          </cell>
          <cell r="AE112">
            <v>210000000</v>
          </cell>
          <cell r="AF112">
            <v>0.153</v>
          </cell>
          <cell r="AH112">
            <v>40658</v>
          </cell>
          <cell r="AI112">
            <v>2766750</v>
          </cell>
          <cell r="AK112">
            <v>0</v>
          </cell>
          <cell r="AL112">
            <v>40749</v>
          </cell>
          <cell r="AN112">
            <v>0.19</v>
          </cell>
          <cell r="AP112">
            <v>40749</v>
          </cell>
          <cell r="AQ112">
            <v>10085833</v>
          </cell>
          <cell r="AS112">
            <v>0.33333333395421505</v>
          </cell>
        </row>
        <row r="113">
          <cell r="N113">
            <v>40609</v>
          </cell>
          <cell r="O113">
            <v>1000000000</v>
          </cell>
          <cell r="Q113">
            <v>34250000.000000007</v>
          </cell>
          <cell r="R113">
            <v>40609</v>
          </cell>
          <cell r="S113">
            <v>34250000</v>
          </cell>
          <cell r="U113">
            <v>0</v>
          </cell>
          <cell r="V113">
            <v>40627</v>
          </cell>
          <cell r="W113">
            <v>1000000000</v>
          </cell>
          <cell r="X113">
            <v>0.15</v>
          </cell>
          <cell r="Z113">
            <v>40627</v>
          </cell>
          <cell r="AA113">
            <v>7500000</v>
          </cell>
          <cell r="AC113">
            <v>0</v>
          </cell>
          <cell r="AD113">
            <v>40701</v>
          </cell>
          <cell r="AE113">
            <v>1000000000</v>
          </cell>
          <cell r="AF113">
            <v>0.15</v>
          </cell>
          <cell r="AH113">
            <v>40701</v>
          </cell>
          <cell r="AI113">
            <v>30833333</v>
          </cell>
          <cell r="AK113">
            <v>0.3333333320915699</v>
          </cell>
          <cell r="AS113">
            <v>0</v>
          </cell>
        </row>
        <row r="114">
          <cell r="N114">
            <v>40611</v>
          </cell>
          <cell r="O114">
            <v>1000000000</v>
          </cell>
          <cell r="Q114">
            <v>34500000.000000007</v>
          </cell>
          <cell r="R114">
            <v>40611</v>
          </cell>
          <cell r="S114">
            <v>34500000</v>
          </cell>
          <cell r="U114">
            <v>0</v>
          </cell>
          <cell r="V114">
            <v>40627</v>
          </cell>
          <cell r="W114">
            <v>1000000000</v>
          </cell>
          <cell r="X114">
            <v>0.15</v>
          </cell>
          <cell r="Z114">
            <v>40627</v>
          </cell>
          <cell r="AA114">
            <v>6666667</v>
          </cell>
          <cell r="AC114">
            <v>-0.33333333302289248</v>
          </cell>
          <cell r="AD114">
            <v>40638</v>
          </cell>
          <cell r="AE114">
            <v>1000000000</v>
          </cell>
          <cell r="AF114">
            <v>0.153</v>
          </cell>
          <cell r="AH114">
            <v>40638</v>
          </cell>
          <cell r="AK114">
            <v>4675000</v>
          </cell>
          <cell r="AS114">
            <v>0</v>
          </cell>
        </row>
        <row r="115">
          <cell r="N115">
            <v>40612</v>
          </cell>
          <cell r="O115">
            <v>433000000</v>
          </cell>
          <cell r="Q115">
            <v>14938500</v>
          </cell>
          <cell r="R115">
            <v>40612</v>
          </cell>
          <cell r="S115">
            <v>14938500</v>
          </cell>
          <cell r="U115">
            <v>0</v>
          </cell>
          <cell r="V115">
            <v>40704</v>
          </cell>
          <cell r="W115">
            <v>433000000</v>
          </cell>
          <cell r="X115">
            <v>0.13800000000000001</v>
          </cell>
          <cell r="AC115">
            <v>15270466.66666667</v>
          </cell>
          <cell r="AD115">
            <v>40796</v>
          </cell>
          <cell r="AE115">
            <v>433000000</v>
          </cell>
          <cell r="AF115">
            <v>0.13800000000000001</v>
          </cell>
          <cell r="AK115">
            <v>15270466.66666667</v>
          </cell>
          <cell r="AS115">
            <v>0</v>
          </cell>
        </row>
        <row r="116">
          <cell r="N116">
            <v>40612</v>
          </cell>
          <cell r="O116">
            <v>200000000</v>
          </cell>
          <cell r="Q116">
            <v>6900000</v>
          </cell>
          <cell r="R116">
            <v>40612</v>
          </cell>
          <cell r="S116">
            <v>6900000</v>
          </cell>
          <cell r="U116">
            <v>0</v>
          </cell>
          <cell r="V116">
            <v>40704</v>
          </cell>
          <cell r="W116">
            <v>200000000</v>
          </cell>
          <cell r="X116">
            <v>0.14799999999999999</v>
          </cell>
          <cell r="Z116">
            <v>40704</v>
          </cell>
          <cell r="AA116">
            <v>7564444</v>
          </cell>
          <cell r="AC116">
            <v>0.4444444440305233</v>
          </cell>
          <cell r="AD116">
            <v>40795</v>
          </cell>
          <cell r="AE116">
            <v>200000000</v>
          </cell>
          <cell r="AF116">
            <v>0.185</v>
          </cell>
          <cell r="AH116">
            <v>40704</v>
          </cell>
          <cell r="AK116">
            <v>9352777.777777778</v>
          </cell>
          <cell r="AS116">
            <v>0</v>
          </cell>
        </row>
        <row r="117">
          <cell r="N117">
            <v>40612</v>
          </cell>
          <cell r="O117">
            <v>239000000</v>
          </cell>
          <cell r="Q117">
            <v>8245500.0000000009</v>
          </cell>
          <cell r="R117">
            <v>40612</v>
          </cell>
          <cell r="S117">
            <v>8245500</v>
          </cell>
          <cell r="U117">
            <v>0</v>
          </cell>
          <cell r="V117">
            <v>40704</v>
          </cell>
          <cell r="W117">
            <v>239000000</v>
          </cell>
          <cell r="X117">
            <v>0.13800000000000001</v>
          </cell>
          <cell r="AC117">
            <v>8428733.333333334</v>
          </cell>
          <cell r="AD117">
            <v>40796</v>
          </cell>
          <cell r="AE117">
            <v>239000000</v>
          </cell>
          <cell r="AF117">
            <v>0.13800000000000001</v>
          </cell>
          <cell r="AK117">
            <v>8428733.333333334</v>
          </cell>
          <cell r="AS117">
            <v>0</v>
          </cell>
        </row>
        <row r="118">
          <cell r="N118">
            <v>40617</v>
          </cell>
          <cell r="O118">
            <v>200000000</v>
          </cell>
          <cell r="Q118">
            <v>7500000</v>
          </cell>
          <cell r="R118">
            <v>40616</v>
          </cell>
          <cell r="S118">
            <v>7500000</v>
          </cell>
          <cell r="U118">
            <v>0</v>
          </cell>
          <cell r="V118">
            <v>40709</v>
          </cell>
          <cell r="W118">
            <v>200000000</v>
          </cell>
          <cell r="X118">
            <v>0.15</v>
          </cell>
          <cell r="AC118">
            <v>7666666.666666667</v>
          </cell>
          <cell r="AD118">
            <v>40801</v>
          </cell>
          <cell r="AE118">
            <v>200000000</v>
          </cell>
          <cell r="AF118">
            <v>0.15</v>
          </cell>
          <cell r="AK118">
            <v>7666666.666666667</v>
          </cell>
          <cell r="AS118">
            <v>0</v>
          </cell>
        </row>
        <row r="119">
          <cell r="N119">
            <v>40618</v>
          </cell>
          <cell r="O119">
            <v>1000000000</v>
          </cell>
          <cell r="Q119">
            <v>36750000</v>
          </cell>
          <cell r="R119">
            <v>40618</v>
          </cell>
          <cell r="S119">
            <v>36750000</v>
          </cell>
          <cell r="U119">
            <v>0</v>
          </cell>
          <cell r="V119">
            <v>40710</v>
          </cell>
          <cell r="W119">
            <v>1000000000</v>
          </cell>
          <cell r="X119">
            <v>0.14799999999999999</v>
          </cell>
          <cell r="Z119">
            <v>40710</v>
          </cell>
          <cell r="AA119">
            <v>37822222</v>
          </cell>
          <cell r="AC119">
            <v>0.2222222238779068</v>
          </cell>
          <cell r="AD119">
            <v>40802</v>
          </cell>
          <cell r="AE119">
            <v>1000000000</v>
          </cell>
          <cell r="AF119">
            <v>0.14799999999999999</v>
          </cell>
          <cell r="AK119">
            <v>37822222.222222224</v>
          </cell>
          <cell r="AS119">
            <v>0</v>
          </cell>
        </row>
        <row r="120">
          <cell r="N120">
            <v>40618</v>
          </cell>
          <cell r="O120">
            <v>160000000</v>
          </cell>
          <cell r="Q120">
            <v>6000000</v>
          </cell>
          <cell r="R120">
            <v>40623</v>
          </cell>
          <cell r="S120">
            <v>6000000</v>
          </cell>
          <cell r="U120">
            <v>0</v>
          </cell>
          <cell r="V120">
            <v>40649</v>
          </cell>
          <cell r="W120">
            <v>160000000</v>
          </cell>
          <cell r="X120">
            <v>0.153</v>
          </cell>
          <cell r="Z120">
            <v>40652</v>
          </cell>
          <cell r="AA120">
            <v>2108000</v>
          </cell>
          <cell r="AC120">
            <v>0</v>
          </cell>
          <cell r="AD120">
            <v>40740</v>
          </cell>
          <cell r="AE120">
            <v>160000000</v>
          </cell>
          <cell r="AF120">
            <v>0.153</v>
          </cell>
          <cell r="AK120">
            <v>6188000</v>
          </cell>
          <cell r="AS120">
            <v>0</v>
          </cell>
        </row>
        <row r="121">
          <cell r="N121">
            <v>40618</v>
          </cell>
          <cell r="O121">
            <v>1920000000</v>
          </cell>
          <cell r="Q121">
            <v>72000000</v>
          </cell>
          <cell r="R121">
            <v>40623</v>
          </cell>
          <cell r="S121">
            <v>72000000</v>
          </cell>
          <cell r="U121">
            <v>0</v>
          </cell>
          <cell r="V121">
            <v>40649</v>
          </cell>
          <cell r="W121">
            <v>1920000000</v>
          </cell>
          <cell r="X121">
            <v>0.153</v>
          </cell>
          <cell r="Z121">
            <v>40652</v>
          </cell>
          <cell r="AA121">
            <v>25296000</v>
          </cell>
          <cell r="AC121">
            <v>0</v>
          </cell>
          <cell r="AD121">
            <v>40740</v>
          </cell>
          <cell r="AE121">
            <v>1920000000</v>
          </cell>
          <cell r="AF121">
            <v>0.153</v>
          </cell>
          <cell r="AK121">
            <v>74256000</v>
          </cell>
          <cell r="AS121">
            <v>0</v>
          </cell>
        </row>
        <row r="122">
          <cell r="N122">
            <v>40619</v>
          </cell>
          <cell r="O122">
            <v>60000000</v>
          </cell>
          <cell r="Q122">
            <v>2220000</v>
          </cell>
          <cell r="R122">
            <v>40619</v>
          </cell>
          <cell r="S122">
            <v>2220000</v>
          </cell>
          <cell r="U122">
            <v>0</v>
          </cell>
          <cell r="V122">
            <v>40651</v>
          </cell>
          <cell r="W122">
            <v>60000000</v>
          </cell>
          <cell r="X122">
            <v>0.153</v>
          </cell>
          <cell r="Z122">
            <v>40651</v>
          </cell>
          <cell r="AA122">
            <v>816000</v>
          </cell>
          <cell r="AC122">
            <v>0</v>
          </cell>
          <cell r="AD122">
            <v>40742</v>
          </cell>
          <cell r="AE122">
            <v>60000000</v>
          </cell>
          <cell r="AF122">
            <v>0.19</v>
          </cell>
          <cell r="AH122">
            <v>40739</v>
          </cell>
          <cell r="AI122">
            <v>2881667</v>
          </cell>
          <cell r="AK122">
            <v>-0.33333333348855376</v>
          </cell>
          <cell r="AS122">
            <v>0</v>
          </cell>
        </row>
        <row r="123">
          <cell r="N123">
            <v>40619</v>
          </cell>
          <cell r="O123">
            <v>240000000</v>
          </cell>
          <cell r="Q123">
            <v>8880000</v>
          </cell>
          <cell r="R123">
            <v>40619</v>
          </cell>
          <cell r="S123">
            <v>8880000</v>
          </cell>
          <cell r="U123">
            <v>0</v>
          </cell>
          <cell r="V123">
            <v>40651</v>
          </cell>
          <cell r="W123">
            <v>240000000</v>
          </cell>
          <cell r="X123">
            <v>0.153</v>
          </cell>
          <cell r="Z123">
            <v>40651</v>
          </cell>
          <cell r="AA123">
            <v>3264000</v>
          </cell>
          <cell r="AC123">
            <v>0</v>
          </cell>
          <cell r="AD123">
            <v>40742</v>
          </cell>
          <cell r="AE123">
            <v>240000000</v>
          </cell>
          <cell r="AF123">
            <v>0.19</v>
          </cell>
          <cell r="AH123">
            <v>40739</v>
          </cell>
          <cell r="AI123">
            <v>11526667</v>
          </cell>
          <cell r="AK123">
            <v>-0.33333333395421505</v>
          </cell>
          <cell r="AS123">
            <v>0</v>
          </cell>
        </row>
        <row r="124">
          <cell r="N124">
            <v>40619</v>
          </cell>
          <cell r="O124">
            <v>7032000000</v>
          </cell>
          <cell r="Q124">
            <v>263700000</v>
          </cell>
          <cell r="R124">
            <v>40619</v>
          </cell>
          <cell r="S124">
            <v>263700000</v>
          </cell>
          <cell r="U124">
            <v>0</v>
          </cell>
          <cell r="V124">
            <v>40651</v>
          </cell>
          <cell r="W124">
            <v>7032000000</v>
          </cell>
          <cell r="X124">
            <v>0.153</v>
          </cell>
          <cell r="Z124">
            <v>40651</v>
          </cell>
          <cell r="AA124">
            <v>95635200</v>
          </cell>
          <cell r="AC124">
            <v>0</v>
          </cell>
          <cell r="AD124">
            <v>40742</v>
          </cell>
          <cell r="AE124">
            <v>7032000000</v>
          </cell>
          <cell r="AF124">
            <v>0.19</v>
          </cell>
          <cell r="AH124">
            <v>40742</v>
          </cell>
          <cell r="AI124">
            <v>337731333.33333331</v>
          </cell>
          <cell r="AK124">
            <v>0</v>
          </cell>
          <cell r="AL124">
            <v>40834</v>
          </cell>
          <cell r="AN124">
            <v>0.19</v>
          </cell>
          <cell r="AP124">
            <v>40834</v>
          </cell>
          <cell r="AQ124">
            <v>341442667</v>
          </cell>
          <cell r="AS124">
            <v>-0.33333331346511841</v>
          </cell>
        </row>
        <row r="125">
          <cell r="N125">
            <v>40619</v>
          </cell>
          <cell r="O125">
            <v>11500000</v>
          </cell>
          <cell r="Q125">
            <v>431250</v>
          </cell>
          <cell r="R125">
            <v>40619</v>
          </cell>
          <cell r="S125">
            <v>431250</v>
          </cell>
          <cell r="U125">
            <v>0</v>
          </cell>
          <cell r="V125">
            <v>40651</v>
          </cell>
          <cell r="W125">
            <v>11500000</v>
          </cell>
          <cell r="X125">
            <v>0.153</v>
          </cell>
          <cell r="Z125">
            <v>40652</v>
          </cell>
          <cell r="AA125">
            <v>156400</v>
          </cell>
          <cell r="AC125">
            <v>0</v>
          </cell>
          <cell r="AD125">
            <v>40742</v>
          </cell>
          <cell r="AE125">
            <v>11500000</v>
          </cell>
          <cell r="AF125">
            <v>0.19</v>
          </cell>
          <cell r="AH125">
            <v>40742</v>
          </cell>
          <cell r="AI125">
            <v>552319</v>
          </cell>
          <cell r="AK125">
            <v>0.44444444449618459</v>
          </cell>
          <cell r="AL125">
            <v>40834</v>
          </cell>
          <cell r="AN125">
            <v>0.19</v>
          </cell>
          <cell r="AP125">
            <v>40835</v>
          </cell>
          <cell r="AQ125">
            <v>558389</v>
          </cell>
          <cell r="AS125">
            <v>-0.11111111112404615</v>
          </cell>
        </row>
        <row r="126">
          <cell r="N126">
            <v>40619</v>
          </cell>
          <cell r="O126">
            <v>2875200000</v>
          </cell>
          <cell r="Q126">
            <v>107820000</v>
          </cell>
          <cell r="R126">
            <v>40619</v>
          </cell>
          <cell r="S126">
            <v>107820000</v>
          </cell>
          <cell r="U126">
            <v>0</v>
          </cell>
          <cell r="V126">
            <v>40651</v>
          </cell>
          <cell r="W126">
            <v>2875200000</v>
          </cell>
          <cell r="X126">
            <v>0.153</v>
          </cell>
          <cell r="Z126">
            <v>40652</v>
          </cell>
          <cell r="AA126">
            <v>39102720</v>
          </cell>
          <cell r="AC126">
            <v>0</v>
          </cell>
          <cell r="AD126">
            <v>40742</v>
          </cell>
          <cell r="AE126">
            <v>2875200000</v>
          </cell>
          <cell r="AF126">
            <v>0.19</v>
          </cell>
          <cell r="AH126">
            <v>40742</v>
          </cell>
          <cell r="AI126">
            <v>138089467</v>
          </cell>
          <cell r="AK126">
            <v>-0.3333333432674408</v>
          </cell>
          <cell r="AL126">
            <v>40834</v>
          </cell>
          <cell r="AN126">
            <v>0.19</v>
          </cell>
          <cell r="AP126">
            <v>40835</v>
          </cell>
          <cell r="AQ126">
            <v>139606933</v>
          </cell>
          <cell r="AS126">
            <v>0.3333333432674408</v>
          </cell>
        </row>
        <row r="127">
          <cell r="N127">
            <v>40623</v>
          </cell>
          <cell r="O127">
            <v>2941000000</v>
          </cell>
          <cell r="Q127">
            <v>110287500</v>
          </cell>
          <cell r="R127">
            <v>40623</v>
          </cell>
          <cell r="S127">
            <v>110287500</v>
          </cell>
          <cell r="U127">
            <v>0</v>
          </cell>
          <cell r="V127">
            <v>40654</v>
          </cell>
          <cell r="W127">
            <v>2941000000</v>
          </cell>
          <cell r="X127">
            <v>0.153</v>
          </cell>
          <cell r="Z127">
            <v>40652</v>
          </cell>
          <cell r="AA127">
            <v>38747675</v>
          </cell>
          <cell r="AC127">
            <v>0</v>
          </cell>
          <cell r="AD127">
            <v>40745</v>
          </cell>
          <cell r="AE127">
            <v>2941000000</v>
          </cell>
          <cell r="AF127">
            <v>0.19</v>
          </cell>
          <cell r="AH127">
            <v>40742</v>
          </cell>
          <cell r="AI127">
            <v>141249694</v>
          </cell>
          <cell r="AK127">
            <v>0.4444444477558136</v>
          </cell>
          <cell r="AL127">
            <v>40837</v>
          </cell>
          <cell r="AN127">
            <v>0.19</v>
          </cell>
          <cell r="AP127">
            <v>40835</v>
          </cell>
          <cell r="AQ127">
            <v>142801889</v>
          </cell>
          <cell r="AS127">
            <v>-0.1111111044883728</v>
          </cell>
        </row>
        <row r="128">
          <cell r="N128">
            <v>40624</v>
          </cell>
          <cell r="O128">
            <v>75050000</v>
          </cell>
          <cell r="Q128">
            <v>2776850</v>
          </cell>
          <cell r="R128">
            <v>40624</v>
          </cell>
          <cell r="S128">
            <v>2776850</v>
          </cell>
          <cell r="U128">
            <v>0</v>
          </cell>
          <cell r="V128">
            <v>40655</v>
          </cell>
          <cell r="W128">
            <v>75050000</v>
          </cell>
          <cell r="X128">
            <v>0.153</v>
          </cell>
          <cell r="AC128">
            <v>988783.75</v>
          </cell>
          <cell r="AD128">
            <v>40746</v>
          </cell>
          <cell r="AE128">
            <v>75050000</v>
          </cell>
          <cell r="AF128">
            <v>0.153</v>
          </cell>
          <cell r="AK128">
            <v>2902558.75</v>
          </cell>
          <cell r="AS128">
            <v>0</v>
          </cell>
        </row>
        <row r="129">
          <cell r="N129">
            <v>40624</v>
          </cell>
          <cell r="O129">
            <v>900600000</v>
          </cell>
          <cell r="Q129">
            <v>33322200</v>
          </cell>
          <cell r="R129">
            <v>40624</v>
          </cell>
          <cell r="S129">
            <v>33322200</v>
          </cell>
          <cell r="U129">
            <v>0</v>
          </cell>
          <cell r="V129">
            <v>40655</v>
          </cell>
          <cell r="W129">
            <v>900600000</v>
          </cell>
          <cell r="X129">
            <v>0.153</v>
          </cell>
          <cell r="AC129">
            <v>11865405</v>
          </cell>
          <cell r="AD129">
            <v>40746</v>
          </cell>
          <cell r="AE129">
            <v>900600000</v>
          </cell>
          <cell r="AF129">
            <v>0.153</v>
          </cell>
          <cell r="AK129">
            <v>34830705</v>
          </cell>
          <cell r="AS129">
            <v>0</v>
          </cell>
        </row>
        <row r="130">
          <cell r="N130">
            <v>40624</v>
          </cell>
          <cell r="O130">
            <v>180000000</v>
          </cell>
          <cell r="Q130">
            <v>6660000</v>
          </cell>
          <cell r="R130">
            <v>40624</v>
          </cell>
          <cell r="S130">
            <v>6660000</v>
          </cell>
          <cell r="U130">
            <v>0</v>
          </cell>
          <cell r="V130">
            <v>40655</v>
          </cell>
          <cell r="W130">
            <v>180000000</v>
          </cell>
          <cell r="X130">
            <v>0.153</v>
          </cell>
          <cell r="AC130">
            <v>2371500</v>
          </cell>
          <cell r="AD130">
            <v>40746</v>
          </cell>
          <cell r="AE130">
            <v>180000000</v>
          </cell>
          <cell r="AF130">
            <v>0.153</v>
          </cell>
          <cell r="AK130">
            <v>6961500</v>
          </cell>
          <cell r="AS130">
            <v>0</v>
          </cell>
        </row>
        <row r="131">
          <cell r="N131">
            <v>40624</v>
          </cell>
          <cell r="O131">
            <v>2928000000</v>
          </cell>
          <cell r="Q131">
            <v>108336000</v>
          </cell>
          <cell r="R131">
            <v>40624</v>
          </cell>
          <cell r="S131">
            <v>108336000</v>
          </cell>
          <cell r="U131">
            <v>0</v>
          </cell>
          <cell r="V131">
            <v>40655</v>
          </cell>
          <cell r="W131">
            <v>2928000000</v>
          </cell>
          <cell r="X131">
            <v>0.153</v>
          </cell>
          <cell r="AC131">
            <v>38576400</v>
          </cell>
          <cell r="AD131">
            <v>40746</v>
          </cell>
          <cell r="AE131">
            <v>2928000000</v>
          </cell>
          <cell r="AF131">
            <v>0.153</v>
          </cell>
          <cell r="AK131">
            <v>113240400</v>
          </cell>
          <cell r="AS131">
            <v>0</v>
          </cell>
        </row>
        <row r="132">
          <cell r="N132">
            <v>40624</v>
          </cell>
          <cell r="O132">
            <v>2269200000</v>
          </cell>
          <cell r="Q132">
            <v>83960400</v>
          </cell>
          <cell r="R132">
            <v>40623</v>
          </cell>
          <cell r="S132">
            <v>83960400</v>
          </cell>
          <cell r="U132">
            <v>0</v>
          </cell>
          <cell r="V132">
            <v>40655</v>
          </cell>
          <cell r="W132">
            <v>2269200000</v>
          </cell>
          <cell r="X132">
            <v>0.153</v>
          </cell>
          <cell r="Z132">
            <v>40653</v>
          </cell>
          <cell r="AA132">
            <v>29896710</v>
          </cell>
          <cell r="AC132">
            <v>0</v>
          </cell>
          <cell r="AD132">
            <v>40746</v>
          </cell>
          <cell r="AE132">
            <v>2269200000</v>
          </cell>
          <cell r="AF132">
            <v>0.19</v>
          </cell>
          <cell r="AH132">
            <v>40745</v>
          </cell>
          <cell r="AI132">
            <v>108984633</v>
          </cell>
          <cell r="AK132">
            <v>0.3333333283662796</v>
          </cell>
          <cell r="AS132">
            <v>0</v>
          </cell>
        </row>
        <row r="133">
          <cell r="N133">
            <v>40624</v>
          </cell>
          <cell r="O133">
            <v>144580000</v>
          </cell>
          <cell r="Q133">
            <v>5349460</v>
          </cell>
          <cell r="R133">
            <v>40623</v>
          </cell>
          <cell r="S133">
            <v>5349460</v>
          </cell>
          <cell r="U133">
            <v>0</v>
          </cell>
          <cell r="V133">
            <v>40655</v>
          </cell>
          <cell r="W133">
            <v>144580000</v>
          </cell>
          <cell r="X133">
            <v>0.15</v>
          </cell>
          <cell r="AC133">
            <v>1867491.6666666667</v>
          </cell>
          <cell r="AD133">
            <v>40746</v>
          </cell>
          <cell r="AE133">
            <v>144580000</v>
          </cell>
          <cell r="AF133">
            <v>0.15</v>
          </cell>
          <cell r="AK133">
            <v>5481991.666666667</v>
          </cell>
          <cell r="AS133">
            <v>0</v>
          </cell>
        </row>
        <row r="134">
          <cell r="N134">
            <v>40624</v>
          </cell>
          <cell r="O134">
            <v>1734954000</v>
          </cell>
          <cell r="Q134">
            <v>64193298</v>
          </cell>
          <cell r="R134">
            <v>40623</v>
          </cell>
          <cell r="S134">
            <v>64193298</v>
          </cell>
          <cell r="U134">
            <v>0</v>
          </cell>
          <cell r="V134">
            <v>40655</v>
          </cell>
          <cell r="W134">
            <v>1734954000</v>
          </cell>
          <cell r="X134">
            <v>0.15</v>
          </cell>
          <cell r="AC134">
            <v>22409822.5</v>
          </cell>
          <cell r="AD134">
            <v>40746</v>
          </cell>
          <cell r="AE134">
            <v>1734954000</v>
          </cell>
          <cell r="AF134">
            <v>0.15</v>
          </cell>
          <cell r="AK134">
            <v>65783672.5</v>
          </cell>
          <cell r="AS134">
            <v>0</v>
          </cell>
        </row>
        <row r="135">
          <cell r="N135">
            <v>40624</v>
          </cell>
          <cell r="O135">
            <v>1100000000</v>
          </cell>
          <cell r="Q135">
            <v>41250000</v>
          </cell>
          <cell r="R135">
            <v>40624</v>
          </cell>
          <cell r="S135">
            <v>41250000</v>
          </cell>
          <cell r="U135">
            <v>0</v>
          </cell>
          <cell r="V135">
            <v>40655</v>
          </cell>
          <cell r="W135">
            <v>1100000000</v>
          </cell>
          <cell r="X135">
            <v>0.153</v>
          </cell>
          <cell r="Z135">
            <v>40655</v>
          </cell>
          <cell r="AA135">
            <v>14492500</v>
          </cell>
          <cell r="AC135">
            <v>0</v>
          </cell>
          <cell r="AD135">
            <v>40746</v>
          </cell>
          <cell r="AE135">
            <v>1100000000</v>
          </cell>
          <cell r="AF135">
            <v>0.19</v>
          </cell>
          <cell r="AH135">
            <v>40750</v>
          </cell>
          <cell r="AI135">
            <v>52830556</v>
          </cell>
          <cell r="AK135">
            <v>-0.4444444477558136</v>
          </cell>
          <cell r="AS135">
            <v>0</v>
          </cell>
        </row>
        <row r="136">
          <cell r="N136">
            <v>40624</v>
          </cell>
          <cell r="O136">
            <v>300000000</v>
          </cell>
          <cell r="Q136">
            <v>11250000</v>
          </cell>
          <cell r="R136">
            <v>40624</v>
          </cell>
          <cell r="S136">
            <v>11250000</v>
          </cell>
          <cell r="U136">
            <v>0</v>
          </cell>
          <cell r="V136">
            <v>40655</v>
          </cell>
          <cell r="W136">
            <v>300000000</v>
          </cell>
          <cell r="X136">
            <v>0.153</v>
          </cell>
          <cell r="Z136">
            <v>40655</v>
          </cell>
          <cell r="AA136">
            <v>3952500</v>
          </cell>
          <cell r="AC136">
            <v>0</v>
          </cell>
          <cell r="AD136">
            <v>40746</v>
          </cell>
          <cell r="AE136">
            <v>300000000</v>
          </cell>
          <cell r="AF136">
            <v>0.19</v>
          </cell>
          <cell r="AH136">
            <v>40750</v>
          </cell>
          <cell r="AI136">
            <v>14408333</v>
          </cell>
          <cell r="AK136">
            <v>0.33333333395421505</v>
          </cell>
          <cell r="AS136">
            <v>0</v>
          </cell>
        </row>
        <row r="137">
          <cell r="N137">
            <v>40624</v>
          </cell>
          <cell r="O137">
            <v>750000000</v>
          </cell>
          <cell r="Q137">
            <v>28125000</v>
          </cell>
          <cell r="R137">
            <v>40623</v>
          </cell>
          <cell r="S137">
            <v>28125000</v>
          </cell>
          <cell r="U137">
            <v>0</v>
          </cell>
          <cell r="V137">
            <v>40655</v>
          </cell>
          <cell r="W137">
            <v>750000000</v>
          </cell>
          <cell r="X137">
            <v>0.15</v>
          </cell>
          <cell r="Z137">
            <v>40652</v>
          </cell>
          <cell r="AA137">
            <v>9687500</v>
          </cell>
          <cell r="AC137">
            <v>0</v>
          </cell>
          <cell r="AD137">
            <v>40746</v>
          </cell>
          <cell r="AE137">
            <v>650000000</v>
          </cell>
          <cell r="AF137">
            <v>0.19</v>
          </cell>
          <cell r="AH137">
            <v>40744</v>
          </cell>
          <cell r="AI137">
            <v>31218056</v>
          </cell>
          <cell r="AK137">
            <v>-0.4444444440305233</v>
          </cell>
          <cell r="AS137">
            <v>0</v>
          </cell>
        </row>
        <row r="138">
          <cell r="N138">
            <v>40625</v>
          </cell>
          <cell r="O138">
            <v>223200000</v>
          </cell>
          <cell r="Q138">
            <v>8258400</v>
          </cell>
          <cell r="R138">
            <v>40625</v>
          </cell>
          <cell r="S138">
            <v>8258400</v>
          </cell>
          <cell r="U138">
            <v>0</v>
          </cell>
          <cell r="V138">
            <v>40655</v>
          </cell>
          <cell r="W138">
            <v>223200000</v>
          </cell>
          <cell r="X138">
            <v>0.153</v>
          </cell>
          <cell r="AC138">
            <v>2845800</v>
          </cell>
          <cell r="AD138">
            <v>40746</v>
          </cell>
          <cell r="AE138">
            <v>223200000</v>
          </cell>
          <cell r="AF138">
            <v>0.153</v>
          </cell>
          <cell r="AK138">
            <v>8632260</v>
          </cell>
          <cell r="AS138">
            <v>0</v>
          </cell>
        </row>
        <row r="139">
          <cell r="N139">
            <v>40624</v>
          </cell>
          <cell r="O139">
            <v>2500000000</v>
          </cell>
          <cell r="Q139">
            <v>91875000</v>
          </cell>
          <cell r="R139">
            <v>40624</v>
          </cell>
          <cell r="S139">
            <v>91875000</v>
          </cell>
          <cell r="U139">
            <v>0</v>
          </cell>
          <cell r="V139">
            <v>40716</v>
          </cell>
          <cell r="W139">
            <v>2000000000</v>
          </cell>
          <cell r="X139">
            <v>0.14799999999999999</v>
          </cell>
          <cell r="Z139">
            <v>40716</v>
          </cell>
          <cell r="AA139">
            <v>75644444</v>
          </cell>
          <cell r="AC139">
            <v>0.4444444477558136</v>
          </cell>
          <cell r="AD139">
            <v>40808</v>
          </cell>
          <cell r="AE139">
            <v>2000000000</v>
          </cell>
          <cell r="AF139">
            <v>0.14799999999999999</v>
          </cell>
          <cell r="AK139">
            <v>75644444.444444448</v>
          </cell>
          <cell r="AS139">
            <v>0</v>
          </cell>
        </row>
        <row r="140">
          <cell r="N140">
            <v>40625</v>
          </cell>
          <cell r="O140">
            <v>2100000000</v>
          </cell>
          <cell r="Q140">
            <v>78750000</v>
          </cell>
          <cell r="R140">
            <v>40623</v>
          </cell>
          <cell r="S140">
            <v>78750000</v>
          </cell>
          <cell r="U140">
            <v>0</v>
          </cell>
          <cell r="V140">
            <v>40655</v>
          </cell>
          <cell r="W140">
            <v>2100000000</v>
          </cell>
          <cell r="X140">
            <v>0.153</v>
          </cell>
          <cell r="AC140">
            <v>26775000</v>
          </cell>
          <cell r="AD140">
            <v>40746</v>
          </cell>
          <cell r="AE140">
            <v>2100000000</v>
          </cell>
          <cell r="AF140">
            <v>0.153</v>
          </cell>
          <cell r="AK140">
            <v>81217500</v>
          </cell>
          <cell r="AS140">
            <v>0</v>
          </cell>
        </row>
        <row r="141">
          <cell r="N141">
            <v>40625</v>
          </cell>
          <cell r="O141">
            <v>428400000</v>
          </cell>
          <cell r="Q141">
            <v>15743700</v>
          </cell>
          <cell r="R141">
            <v>40625</v>
          </cell>
          <cell r="S141">
            <v>15743700</v>
          </cell>
          <cell r="U141">
            <v>0</v>
          </cell>
          <cell r="V141">
            <v>40717</v>
          </cell>
          <cell r="W141">
            <v>428400000</v>
          </cell>
          <cell r="X141">
            <v>0.14799999999999999</v>
          </cell>
          <cell r="Z141">
            <v>40717</v>
          </cell>
          <cell r="AA141">
            <v>16203040</v>
          </cell>
          <cell r="AC141">
            <v>0</v>
          </cell>
          <cell r="AD141">
            <v>40809</v>
          </cell>
          <cell r="AE141">
            <v>428400000</v>
          </cell>
          <cell r="AF141">
            <v>0.14799999999999999</v>
          </cell>
          <cell r="AK141">
            <v>16203040</v>
          </cell>
          <cell r="AS141">
            <v>0</v>
          </cell>
        </row>
        <row r="142">
          <cell r="N142">
            <v>40625</v>
          </cell>
          <cell r="O142">
            <v>240000000</v>
          </cell>
          <cell r="Q142">
            <v>8820000</v>
          </cell>
          <cell r="R142">
            <v>40625</v>
          </cell>
          <cell r="S142">
            <v>8820000</v>
          </cell>
          <cell r="U142">
            <v>0</v>
          </cell>
          <cell r="V142">
            <v>40717</v>
          </cell>
          <cell r="W142">
            <v>240000000</v>
          </cell>
          <cell r="X142">
            <v>0.14799999999999999</v>
          </cell>
          <cell r="Z142">
            <v>40717</v>
          </cell>
          <cell r="AA142">
            <v>9077333</v>
          </cell>
          <cell r="AC142">
            <v>0.33333333395421505</v>
          </cell>
          <cell r="AD142">
            <v>40809</v>
          </cell>
          <cell r="AE142">
            <v>240000000</v>
          </cell>
          <cell r="AF142">
            <v>0.14799999999999999</v>
          </cell>
          <cell r="AK142">
            <v>9077333.333333334</v>
          </cell>
          <cell r="AS142">
            <v>0</v>
          </cell>
        </row>
        <row r="143">
          <cell r="N143">
            <v>40625</v>
          </cell>
          <cell r="O143">
            <v>155000000</v>
          </cell>
          <cell r="Q143">
            <v>5735000</v>
          </cell>
          <cell r="R143">
            <v>40625</v>
          </cell>
          <cell r="S143">
            <v>5735000</v>
          </cell>
          <cell r="U143">
            <v>0</v>
          </cell>
          <cell r="V143">
            <v>40717</v>
          </cell>
          <cell r="W143">
            <v>155000000</v>
          </cell>
          <cell r="X143">
            <v>0.15</v>
          </cell>
          <cell r="Z143">
            <v>40717</v>
          </cell>
          <cell r="AA143">
            <v>5941667</v>
          </cell>
          <cell r="AC143">
            <v>-0.33333333302289248</v>
          </cell>
          <cell r="AD143">
            <v>40809</v>
          </cell>
          <cell r="AE143">
            <v>155000000</v>
          </cell>
          <cell r="AF143">
            <v>0.15</v>
          </cell>
          <cell r="AK143">
            <v>5941666.666666667</v>
          </cell>
          <cell r="AS143">
            <v>0</v>
          </cell>
        </row>
        <row r="144">
          <cell r="N144">
            <v>40625</v>
          </cell>
          <cell r="O144">
            <v>1860000000</v>
          </cell>
          <cell r="Q144">
            <v>68820000</v>
          </cell>
          <cell r="R144">
            <v>40625</v>
          </cell>
          <cell r="S144">
            <v>68820000</v>
          </cell>
          <cell r="U144">
            <v>0</v>
          </cell>
          <cell r="V144">
            <v>40717</v>
          </cell>
          <cell r="W144">
            <v>1860000000</v>
          </cell>
          <cell r="X144">
            <v>0.15</v>
          </cell>
          <cell r="Z144">
            <v>40717</v>
          </cell>
          <cell r="AA144">
            <v>71300000</v>
          </cell>
          <cell r="AC144">
            <v>0</v>
          </cell>
          <cell r="AD144">
            <v>40809</v>
          </cell>
          <cell r="AE144">
            <v>1860000000</v>
          </cell>
          <cell r="AF144">
            <v>0.15</v>
          </cell>
          <cell r="AK144">
            <v>71300000</v>
          </cell>
          <cell r="AS144">
            <v>0</v>
          </cell>
        </row>
        <row r="145">
          <cell r="N145">
            <v>40625</v>
          </cell>
          <cell r="O145">
            <v>235000000</v>
          </cell>
          <cell r="Q145">
            <v>8636250</v>
          </cell>
          <cell r="R145">
            <v>40625</v>
          </cell>
          <cell r="S145">
            <v>8636250</v>
          </cell>
          <cell r="U145">
            <v>0</v>
          </cell>
          <cell r="V145">
            <v>40717</v>
          </cell>
          <cell r="W145">
            <v>235000000</v>
          </cell>
          <cell r="X145">
            <v>0.14699999999999999</v>
          </cell>
          <cell r="AC145">
            <v>8828166.666666666</v>
          </cell>
          <cell r="AD145">
            <v>40809</v>
          </cell>
          <cell r="AE145">
            <v>235000000</v>
          </cell>
          <cell r="AF145">
            <v>0.14699999999999999</v>
          </cell>
          <cell r="AK145">
            <v>8828166.666666666</v>
          </cell>
          <cell r="AS145">
            <v>0</v>
          </cell>
        </row>
        <row r="146">
          <cell r="N146">
            <v>40625</v>
          </cell>
          <cell r="O146">
            <v>50000000</v>
          </cell>
          <cell r="Q146">
            <v>1850000</v>
          </cell>
          <cell r="R146">
            <v>40625</v>
          </cell>
          <cell r="S146">
            <v>1850000</v>
          </cell>
          <cell r="U146">
            <v>0</v>
          </cell>
          <cell r="V146">
            <v>40717</v>
          </cell>
          <cell r="W146">
            <v>50000000</v>
          </cell>
          <cell r="X146">
            <v>0.14799999999999999</v>
          </cell>
          <cell r="Z146">
            <v>40717</v>
          </cell>
          <cell r="AA146">
            <v>1891111</v>
          </cell>
          <cell r="AC146">
            <v>0.11111111100763083</v>
          </cell>
          <cell r="AD146">
            <v>40809</v>
          </cell>
          <cell r="AE146">
            <v>50000000</v>
          </cell>
          <cell r="AF146">
            <v>0.185</v>
          </cell>
          <cell r="AH146">
            <v>40717</v>
          </cell>
          <cell r="AK146">
            <v>2363888.888888889</v>
          </cell>
          <cell r="AS146">
            <v>0</v>
          </cell>
        </row>
        <row r="147">
          <cell r="N147">
            <v>40625</v>
          </cell>
          <cell r="O147">
            <v>60000000</v>
          </cell>
          <cell r="Q147">
            <v>2220000</v>
          </cell>
          <cell r="R147">
            <v>40625</v>
          </cell>
          <cell r="U147">
            <v>2220000</v>
          </cell>
          <cell r="V147">
            <v>40717</v>
          </cell>
          <cell r="W147">
            <v>60000000</v>
          </cell>
          <cell r="X147">
            <v>0.14799999999999999</v>
          </cell>
          <cell r="AC147">
            <v>2269333.3333333335</v>
          </cell>
          <cell r="AD147">
            <v>40809</v>
          </cell>
          <cell r="AE147">
            <v>60000000</v>
          </cell>
          <cell r="AF147">
            <v>0.14799999999999999</v>
          </cell>
          <cell r="AK147">
            <v>2269333.3333333335</v>
          </cell>
          <cell r="AS147">
            <v>0</v>
          </cell>
        </row>
        <row r="148">
          <cell r="N148">
            <v>40625</v>
          </cell>
          <cell r="O148">
            <v>84500000</v>
          </cell>
          <cell r="Q148">
            <v>3126500</v>
          </cell>
          <cell r="R148">
            <v>40625</v>
          </cell>
          <cell r="S148">
            <v>3126500</v>
          </cell>
          <cell r="U148">
            <v>0</v>
          </cell>
          <cell r="V148">
            <v>40717</v>
          </cell>
          <cell r="W148">
            <v>84500000</v>
          </cell>
          <cell r="X148">
            <v>0.14799999999999999</v>
          </cell>
          <cell r="AC148">
            <v>3195977.777777778</v>
          </cell>
          <cell r="AD148">
            <v>40809</v>
          </cell>
          <cell r="AE148">
            <v>84500000</v>
          </cell>
          <cell r="AF148">
            <v>0.14799999999999999</v>
          </cell>
          <cell r="AK148">
            <v>3195977.777777778</v>
          </cell>
          <cell r="AS148">
            <v>0</v>
          </cell>
        </row>
        <row r="149">
          <cell r="N149">
            <v>40625</v>
          </cell>
          <cell r="O149">
            <v>633564000</v>
          </cell>
          <cell r="Q149">
            <v>23441868</v>
          </cell>
          <cell r="R149">
            <v>40626</v>
          </cell>
          <cell r="S149">
            <v>23441868</v>
          </cell>
          <cell r="U149">
            <v>0</v>
          </cell>
          <cell r="V149">
            <v>40717</v>
          </cell>
          <cell r="W149">
            <v>633564000</v>
          </cell>
          <cell r="X149">
            <v>0.15</v>
          </cell>
          <cell r="Z149">
            <v>40717</v>
          </cell>
          <cell r="AA149">
            <v>24286620</v>
          </cell>
          <cell r="AC149">
            <v>0</v>
          </cell>
          <cell r="AD149">
            <v>40809</v>
          </cell>
          <cell r="AE149">
            <v>633564000</v>
          </cell>
          <cell r="AF149">
            <v>0.15</v>
          </cell>
          <cell r="AK149">
            <v>24286620</v>
          </cell>
          <cell r="AS149">
            <v>0</v>
          </cell>
        </row>
        <row r="150">
          <cell r="N150">
            <v>40625</v>
          </cell>
          <cell r="O150">
            <v>42000000</v>
          </cell>
          <cell r="Q150">
            <v>1554000</v>
          </cell>
          <cell r="U150">
            <v>1554000</v>
          </cell>
          <cell r="V150">
            <v>40717</v>
          </cell>
          <cell r="W150">
            <v>42000000</v>
          </cell>
          <cell r="X150">
            <v>0.14799999999999999</v>
          </cell>
          <cell r="AC150">
            <v>1588533.3333333333</v>
          </cell>
          <cell r="AD150">
            <v>40809</v>
          </cell>
          <cell r="AE150">
            <v>42000000</v>
          </cell>
          <cell r="AF150">
            <v>0.14799999999999999</v>
          </cell>
          <cell r="AK150">
            <v>1588533.3333333333</v>
          </cell>
          <cell r="AS150">
            <v>0</v>
          </cell>
        </row>
        <row r="151">
          <cell r="N151">
            <v>40625</v>
          </cell>
          <cell r="O151">
            <v>50000000</v>
          </cell>
          <cell r="Q151">
            <v>1850000</v>
          </cell>
          <cell r="U151">
            <v>1850000</v>
          </cell>
          <cell r="V151">
            <v>40717</v>
          </cell>
          <cell r="W151">
            <v>50000000</v>
          </cell>
          <cell r="X151">
            <v>0.14799999999999999</v>
          </cell>
          <cell r="AC151">
            <v>1891111.111111111</v>
          </cell>
          <cell r="AD151">
            <v>40809</v>
          </cell>
          <cell r="AE151">
            <v>50000000</v>
          </cell>
          <cell r="AF151">
            <v>0.14799999999999999</v>
          </cell>
          <cell r="AK151">
            <v>1891111.111111111</v>
          </cell>
          <cell r="AS151">
            <v>0</v>
          </cell>
        </row>
        <row r="152">
          <cell r="N152">
            <v>40625</v>
          </cell>
          <cell r="O152">
            <v>84000000</v>
          </cell>
          <cell r="Q152">
            <v>3108000</v>
          </cell>
          <cell r="R152">
            <v>40625</v>
          </cell>
          <cell r="S152">
            <v>3108000</v>
          </cell>
          <cell r="U152">
            <v>0</v>
          </cell>
          <cell r="V152">
            <v>40717</v>
          </cell>
          <cell r="W152">
            <v>79800000</v>
          </cell>
          <cell r="X152">
            <v>0.14799999999999999</v>
          </cell>
          <cell r="Z152">
            <v>40717</v>
          </cell>
          <cell r="AA152">
            <v>3018213</v>
          </cell>
          <cell r="AC152">
            <v>0.33333333348855376</v>
          </cell>
          <cell r="AD152">
            <v>40809</v>
          </cell>
          <cell r="AE152">
            <v>79800000</v>
          </cell>
          <cell r="AF152">
            <v>0.14799999999999999</v>
          </cell>
          <cell r="AK152">
            <v>3018213.3333333335</v>
          </cell>
          <cell r="AS152">
            <v>0</v>
          </cell>
        </row>
        <row r="153">
          <cell r="N153">
            <v>40625</v>
          </cell>
          <cell r="O153">
            <v>6000000</v>
          </cell>
          <cell r="Q153">
            <v>222000</v>
          </cell>
          <cell r="R153">
            <v>40625</v>
          </cell>
          <cell r="S153">
            <v>222000</v>
          </cell>
          <cell r="U153">
            <v>0</v>
          </cell>
          <cell r="V153">
            <v>40717</v>
          </cell>
          <cell r="W153">
            <v>6000000</v>
          </cell>
          <cell r="X153">
            <v>0.14799999999999999</v>
          </cell>
          <cell r="Z153">
            <v>40717</v>
          </cell>
          <cell r="AA153">
            <v>226933</v>
          </cell>
          <cell r="AC153">
            <v>0.33333333334303461</v>
          </cell>
          <cell r="AD153">
            <v>40809</v>
          </cell>
          <cell r="AE153">
            <v>6000000</v>
          </cell>
          <cell r="AF153">
            <v>0.14799999999999999</v>
          </cell>
          <cell r="AK153">
            <v>226933.33333333334</v>
          </cell>
          <cell r="AS153">
            <v>0</v>
          </cell>
        </row>
        <row r="154">
          <cell r="N154">
            <v>40625</v>
          </cell>
          <cell r="O154">
            <v>253200000</v>
          </cell>
          <cell r="Q154">
            <v>9368400</v>
          </cell>
          <cell r="R154">
            <v>40625</v>
          </cell>
          <cell r="S154">
            <v>9368400</v>
          </cell>
          <cell r="U154">
            <v>0</v>
          </cell>
          <cell r="V154">
            <v>40655</v>
          </cell>
          <cell r="W154">
            <v>253200000</v>
          </cell>
          <cell r="X154">
            <v>0.153</v>
          </cell>
          <cell r="Z154">
            <v>40655</v>
          </cell>
          <cell r="AA154">
            <v>3228300</v>
          </cell>
          <cell r="AC154">
            <v>0</v>
          </cell>
          <cell r="AD154">
            <v>40746</v>
          </cell>
          <cell r="AE154">
            <v>253200000</v>
          </cell>
          <cell r="AF154">
            <v>0.19</v>
          </cell>
          <cell r="AH154">
            <v>40743</v>
          </cell>
          <cell r="AI154">
            <v>12160633</v>
          </cell>
          <cell r="AK154">
            <v>0.33333333395421505</v>
          </cell>
          <cell r="AS154">
            <v>0</v>
          </cell>
        </row>
        <row r="155">
          <cell r="N155">
            <v>40625</v>
          </cell>
          <cell r="O155">
            <v>16340000</v>
          </cell>
          <cell r="Q155">
            <v>604580</v>
          </cell>
          <cell r="R155">
            <v>40625</v>
          </cell>
          <cell r="S155">
            <v>604580</v>
          </cell>
          <cell r="U155">
            <v>0</v>
          </cell>
          <cell r="V155">
            <v>40655</v>
          </cell>
          <cell r="W155">
            <v>16340000</v>
          </cell>
          <cell r="X155">
            <v>0.153</v>
          </cell>
          <cell r="Z155">
            <v>40655</v>
          </cell>
          <cell r="AA155">
            <v>208335</v>
          </cell>
          <cell r="AC155">
            <v>0</v>
          </cell>
          <cell r="AD155">
            <v>40746</v>
          </cell>
          <cell r="AE155">
            <v>16340000</v>
          </cell>
          <cell r="AF155">
            <v>0.19</v>
          </cell>
          <cell r="AH155">
            <v>40743</v>
          </cell>
          <cell r="AI155">
            <v>784774</v>
          </cell>
          <cell r="AK155">
            <v>-0.11111111112404615</v>
          </cell>
          <cell r="AS155">
            <v>0</v>
          </cell>
        </row>
        <row r="156">
          <cell r="N156">
            <v>40625</v>
          </cell>
          <cell r="O156">
            <v>360000000</v>
          </cell>
          <cell r="Q156">
            <v>13320000</v>
          </cell>
          <cell r="R156">
            <v>40625</v>
          </cell>
          <cell r="S156">
            <v>13320000</v>
          </cell>
          <cell r="U156">
            <v>0</v>
          </cell>
          <cell r="V156">
            <v>40717</v>
          </cell>
          <cell r="W156">
            <v>360000000</v>
          </cell>
          <cell r="X156">
            <v>0.14799999999999999</v>
          </cell>
          <cell r="Z156">
            <v>40717</v>
          </cell>
          <cell r="AA156">
            <v>13616000</v>
          </cell>
          <cell r="AC156">
            <v>0</v>
          </cell>
          <cell r="AD156">
            <v>40809</v>
          </cell>
          <cell r="AE156">
            <v>360000000</v>
          </cell>
          <cell r="AF156">
            <v>0.14799999999999999</v>
          </cell>
          <cell r="AK156">
            <v>13616000</v>
          </cell>
          <cell r="AS156">
            <v>0</v>
          </cell>
        </row>
        <row r="157">
          <cell r="N157">
            <v>40625</v>
          </cell>
          <cell r="O157">
            <v>170000000</v>
          </cell>
          <cell r="Q157">
            <v>6290000</v>
          </cell>
          <cell r="R157">
            <v>40625</v>
          </cell>
          <cell r="S157">
            <v>6290000</v>
          </cell>
          <cell r="U157">
            <v>0</v>
          </cell>
          <cell r="V157">
            <v>40717</v>
          </cell>
          <cell r="W157">
            <v>170000000</v>
          </cell>
          <cell r="X157">
            <v>0.14799999999999999</v>
          </cell>
          <cell r="Z157">
            <v>40717</v>
          </cell>
          <cell r="AA157">
            <v>6429778</v>
          </cell>
          <cell r="AC157">
            <v>-0.22222222201526165</v>
          </cell>
          <cell r="AD157">
            <v>40809</v>
          </cell>
          <cell r="AE157">
            <v>170000000</v>
          </cell>
          <cell r="AF157">
            <v>0.14799999999999999</v>
          </cell>
          <cell r="AK157">
            <v>6429777.777777778</v>
          </cell>
          <cell r="AS157">
            <v>0</v>
          </cell>
        </row>
        <row r="158">
          <cell r="N158">
            <v>40625</v>
          </cell>
          <cell r="O158">
            <v>42000000</v>
          </cell>
          <cell r="Q158">
            <v>1543500</v>
          </cell>
          <cell r="R158">
            <v>40625</v>
          </cell>
          <cell r="S158">
            <v>1543500</v>
          </cell>
          <cell r="U158">
            <v>0</v>
          </cell>
          <cell r="V158">
            <v>40717</v>
          </cell>
          <cell r="W158">
            <v>42000000</v>
          </cell>
          <cell r="X158">
            <v>0.14699999999999999</v>
          </cell>
          <cell r="AC158">
            <v>1577800</v>
          </cell>
          <cell r="AD158">
            <v>40809</v>
          </cell>
          <cell r="AE158">
            <v>42000000</v>
          </cell>
          <cell r="AF158">
            <v>0.14699999999999999</v>
          </cell>
          <cell r="AK158">
            <v>1577800</v>
          </cell>
          <cell r="AS158">
            <v>0</v>
          </cell>
        </row>
        <row r="159">
          <cell r="N159">
            <v>40625</v>
          </cell>
          <cell r="O159">
            <v>40000000</v>
          </cell>
          <cell r="Q159">
            <v>1470000</v>
          </cell>
          <cell r="R159">
            <v>40625</v>
          </cell>
          <cell r="S159">
            <v>1470000</v>
          </cell>
          <cell r="U159">
            <v>0</v>
          </cell>
          <cell r="V159">
            <v>40717</v>
          </cell>
          <cell r="W159">
            <v>40000000</v>
          </cell>
          <cell r="X159">
            <v>0.14699999999999999</v>
          </cell>
          <cell r="AC159">
            <v>1502666.6666666667</v>
          </cell>
          <cell r="AD159">
            <v>40809</v>
          </cell>
          <cell r="AE159">
            <v>40000000</v>
          </cell>
          <cell r="AF159">
            <v>0.14699999999999999</v>
          </cell>
          <cell r="AK159">
            <v>1502666.6666666667</v>
          </cell>
          <cell r="AS159">
            <v>0</v>
          </cell>
        </row>
        <row r="160">
          <cell r="N160">
            <v>40625</v>
          </cell>
          <cell r="O160">
            <v>44800000</v>
          </cell>
          <cell r="Q160">
            <v>1657600</v>
          </cell>
          <cell r="R160">
            <v>40625</v>
          </cell>
          <cell r="S160">
            <v>1657600</v>
          </cell>
          <cell r="U160">
            <v>0</v>
          </cell>
          <cell r="V160">
            <v>40717</v>
          </cell>
          <cell r="W160">
            <v>44800000</v>
          </cell>
          <cell r="X160">
            <v>0.14799999999999999</v>
          </cell>
          <cell r="AC160">
            <v>1694435.5555555555</v>
          </cell>
          <cell r="AD160">
            <v>40809</v>
          </cell>
          <cell r="AE160">
            <v>44800000</v>
          </cell>
          <cell r="AF160">
            <v>0.14799999999999999</v>
          </cell>
          <cell r="AK160">
            <v>1694435.5555555555</v>
          </cell>
          <cell r="AS160">
            <v>0</v>
          </cell>
        </row>
        <row r="161">
          <cell r="N161">
            <v>40625</v>
          </cell>
          <cell r="O161">
            <v>60000000</v>
          </cell>
          <cell r="Q161">
            <v>2220000</v>
          </cell>
          <cell r="R161">
            <v>40625</v>
          </cell>
          <cell r="S161">
            <v>2220000</v>
          </cell>
          <cell r="U161">
            <v>0</v>
          </cell>
          <cell r="V161">
            <v>40717</v>
          </cell>
          <cell r="W161">
            <v>60000000</v>
          </cell>
          <cell r="X161">
            <v>0.14799999999999999</v>
          </cell>
          <cell r="AC161">
            <v>2269333.3333333335</v>
          </cell>
          <cell r="AD161">
            <v>40809</v>
          </cell>
          <cell r="AE161">
            <v>60000000</v>
          </cell>
          <cell r="AF161">
            <v>0.14799999999999999</v>
          </cell>
          <cell r="AK161">
            <v>2269333.3333333335</v>
          </cell>
          <cell r="AS161">
            <v>0</v>
          </cell>
        </row>
        <row r="162">
          <cell r="N162">
            <v>40625</v>
          </cell>
          <cell r="O162">
            <v>54180000</v>
          </cell>
          <cell r="Q162">
            <v>2004660</v>
          </cell>
          <cell r="R162">
            <v>40625</v>
          </cell>
          <cell r="S162">
            <v>2004660</v>
          </cell>
          <cell r="U162">
            <v>0</v>
          </cell>
          <cell r="V162">
            <v>40717</v>
          </cell>
          <cell r="W162">
            <v>54180000</v>
          </cell>
          <cell r="X162">
            <v>0.14799999999999999</v>
          </cell>
          <cell r="Z162">
            <v>40717</v>
          </cell>
          <cell r="AA162">
            <v>2049208</v>
          </cell>
          <cell r="AC162">
            <v>0</v>
          </cell>
          <cell r="AD162">
            <v>40809</v>
          </cell>
          <cell r="AE162">
            <v>54180000</v>
          </cell>
          <cell r="AF162">
            <v>0.14799999999999999</v>
          </cell>
          <cell r="AK162">
            <v>2049208</v>
          </cell>
          <cell r="AS162">
            <v>0</v>
          </cell>
        </row>
        <row r="163">
          <cell r="N163">
            <v>40625</v>
          </cell>
          <cell r="O163">
            <v>30000000</v>
          </cell>
          <cell r="Q163">
            <v>1110000</v>
          </cell>
          <cell r="R163">
            <v>40625</v>
          </cell>
          <cell r="S163">
            <v>1110000</v>
          </cell>
          <cell r="U163">
            <v>0</v>
          </cell>
          <cell r="V163">
            <v>40717</v>
          </cell>
          <cell r="W163">
            <v>30000000</v>
          </cell>
          <cell r="X163">
            <v>0.14799999999999999</v>
          </cell>
          <cell r="Z163">
            <v>40717</v>
          </cell>
          <cell r="AA163">
            <v>1134667</v>
          </cell>
          <cell r="AC163">
            <v>-0.33333333325572312</v>
          </cell>
          <cell r="AD163">
            <v>40809</v>
          </cell>
          <cell r="AE163">
            <v>30000000</v>
          </cell>
          <cell r="AF163">
            <v>0.14799999999999999</v>
          </cell>
          <cell r="AK163">
            <v>1134666.6666666667</v>
          </cell>
          <cell r="AS163">
            <v>0</v>
          </cell>
        </row>
        <row r="164">
          <cell r="N164">
            <v>40626</v>
          </cell>
          <cell r="O164">
            <v>61180000</v>
          </cell>
          <cell r="Q164">
            <v>2248365</v>
          </cell>
          <cell r="R164">
            <v>40626</v>
          </cell>
          <cell r="S164">
            <v>2248365</v>
          </cell>
          <cell r="U164">
            <v>0</v>
          </cell>
          <cell r="V164">
            <v>40718</v>
          </cell>
          <cell r="W164">
            <v>61180000</v>
          </cell>
          <cell r="X164">
            <v>0.14799999999999999</v>
          </cell>
          <cell r="Z164">
            <v>40718</v>
          </cell>
          <cell r="AA164">
            <v>2313964</v>
          </cell>
          <cell r="AC164">
            <v>-0.44444444449618459</v>
          </cell>
          <cell r="AD164">
            <v>40810</v>
          </cell>
          <cell r="AE164">
            <v>61180000</v>
          </cell>
          <cell r="AF164">
            <v>0.14799999999999999</v>
          </cell>
          <cell r="AK164">
            <v>2313963.5555555555</v>
          </cell>
          <cell r="AS164">
            <v>0</v>
          </cell>
        </row>
        <row r="165">
          <cell r="N165">
            <v>40626</v>
          </cell>
          <cell r="O165">
            <v>114000000</v>
          </cell>
          <cell r="Q165">
            <v>4189500</v>
          </cell>
          <cell r="R165">
            <v>40626</v>
          </cell>
          <cell r="S165">
            <v>4189500</v>
          </cell>
          <cell r="U165">
            <v>0</v>
          </cell>
          <cell r="V165">
            <v>40718</v>
          </cell>
          <cell r="W165">
            <v>114000000</v>
          </cell>
          <cell r="X165">
            <v>0.14799999999999999</v>
          </cell>
          <cell r="Z165">
            <v>40718</v>
          </cell>
          <cell r="AA165">
            <v>4311733</v>
          </cell>
          <cell r="AC165">
            <v>0.33333333302289248</v>
          </cell>
          <cell r="AD165">
            <v>40810</v>
          </cell>
          <cell r="AE165">
            <v>114000000</v>
          </cell>
          <cell r="AF165">
            <v>0.14799999999999999</v>
          </cell>
          <cell r="AK165">
            <v>4311733.333333333</v>
          </cell>
          <cell r="AS165">
            <v>0</v>
          </cell>
        </row>
        <row r="166">
          <cell r="N166">
            <v>40626</v>
          </cell>
          <cell r="O166">
            <v>43517800000</v>
          </cell>
          <cell r="Q166">
            <v>1599279150</v>
          </cell>
          <cell r="R166">
            <v>40626</v>
          </cell>
          <cell r="S166">
            <v>1599279150</v>
          </cell>
          <cell r="U166">
            <v>0</v>
          </cell>
          <cell r="V166">
            <v>40718</v>
          </cell>
          <cell r="W166">
            <v>43517800000</v>
          </cell>
          <cell r="X166">
            <v>0.14799999999999999</v>
          </cell>
          <cell r="Z166">
            <v>40718</v>
          </cell>
          <cell r="AA166">
            <v>1645939902</v>
          </cell>
          <cell r="AC166">
            <v>0.22222232818603516</v>
          </cell>
          <cell r="AD166">
            <v>40813</v>
          </cell>
          <cell r="AE166">
            <v>10155700000</v>
          </cell>
          <cell r="AF166">
            <v>0.185</v>
          </cell>
          <cell r="AH166">
            <v>40813</v>
          </cell>
          <cell r="AI166">
            <v>495795632</v>
          </cell>
          <cell r="AK166">
            <v>-5.5555582046508789E-2</v>
          </cell>
          <cell r="AS166">
            <v>0</v>
          </cell>
        </row>
        <row r="167">
          <cell r="N167">
            <v>40626</v>
          </cell>
          <cell r="O167">
            <v>9300000000</v>
          </cell>
          <cell r="Q167">
            <v>341775000</v>
          </cell>
          <cell r="R167">
            <v>40626</v>
          </cell>
          <cell r="S167">
            <v>341775000</v>
          </cell>
          <cell r="U167">
            <v>0</v>
          </cell>
          <cell r="V167">
            <v>40718</v>
          </cell>
          <cell r="W167">
            <v>9300000000</v>
          </cell>
          <cell r="X167">
            <v>0.14799999999999999</v>
          </cell>
          <cell r="Z167">
            <v>40718</v>
          </cell>
          <cell r="AA167">
            <v>351746667</v>
          </cell>
          <cell r="AC167">
            <v>-0.33333331346511841</v>
          </cell>
          <cell r="AD167">
            <v>40810</v>
          </cell>
          <cell r="AE167">
            <v>9300000000</v>
          </cell>
          <cell r="AF167">
            <v>0.14799999999999999</v>
          </cell>
          <cell r="AK167">
            <v>351746666.66666669</v>
          </cell>
          <cell r="AS167">
            <v>0</v>
          </cell>
        </row>
        <row r="168">
          <cell r="N168">
            <v>40626</v>
          </cell>
          <cell r="O168">
            <v>2000000000</v>
          </cell>
          <cell r="Q168">
            <v>75000000</v>
          </cell>
          <cell r="R168">
            <v>40623</v>
          </cell>
          <cell r="S168">
            <v>75000000</v>
          </cell>
          <cell r="U168">
            <v>0</v>
          </cell>
          <cell r="V168">
            <v>40658</v>
          </cell>
          <cell r="W168">
            <v>1400000000</v>
          </cell>
          <cell r="X168">
            <v>0.153</v>
          </cell>
          <cell r="Z168">
            <v>40653</v>
          </cell>
          <cell r="AA168">
            <v>19040000</v>
          </cell>
          <cell r="AC168">
            <v>0</v>
          </cell>
          <cell r="AD168">
            <v>40749</v>
          </cell>
          <cell r="AE168">
            <v>1400000000</v>
          </cell>
          <cell r="AF168">
            <v>0.19</v>
          </cell>
          <cell r="AH168">
            <v>40745</v>
          </cell>
          <cell r="AK168">
            <v>67238888.888888896</v>
          </cell>
          <cell r="AS168">
            <v>0</v>
          </cell>
        </row>
        <row r="169">
          <cell r="N169">
            <v>40626</v>
          </cell>
          <cell r="O169">
            <v>329000000</v>
          </cell>
          <cell r="Q169">
            <v>12337500</v>
          </cell>
          <cell r="R169">
            <v>40626</v>
          </cell>
          <cell r="S169">
            <v>12337500</v>
          </cell>
          <cell r="U169">
            <v>0</v>
          </cell>
          <cell r="V169">
            <v>40657</v>
          </cell>
          <cell r="W169">
            <v>329000000</v>
          </cell>
          <cell r="X169">
            <v>0.153</v>
          </cell>
          <cell r="AC169">
            <v>4334575</v>
          </cell>
          <cell r="AD169">
            <v>40748</v>
          </cell>
          <cell r="AE169">
            <v>329000000</v>
          </cell>
          <cell r="AF169">
            <v>0.153</v>
          </cell>
          <cell r="AK169">
            <v>12724075</v>
          </cell>
          <cell r="AS169">
            <v>0</v>
          </cell>
        </row>
        <row r="170">
          <cell r="N170">
            <v>40625</v>
          </cell>
          <cell r="O170">
            <v>900000000</v>
          </cell>
          <cell r="Q170">
            <v>33075000</v>
          </cell>
          <cell r="R170">
            <v>40625</v>
          </cell>
          <cell r="S170">
            <v>33075000</v>
          </cell>
          <cell r="U170">
            <v>0</v>
          </cell>
          <cell r="V170">
            <v>40717</v>
          </cell>
          <cell r="W170">
            <v>900000000</v>
          </cell>
          <cell r="X170">
            <v>0.14799999999999999</v>
          </cell>
          <cell r="Z170">
            <v>40717</v>
          </cell>
          <cell r="AA170">
            <v>34040000</v>
          </cell>
          <cell r="AC170">
            <v>0</v>
          </cell>
          <cell r="AD170">
            <v>40809</v>
          </cell>
          <cell r="AE170">
            <v>900000000</v>
          </cell>
          <cell r="AF170">
            <v>0.14799999999999999</v>
          </cell>
          <cell r="AK170">
            <v>34040000</v>
          </cell>
          <cell r="AS170">
            <v>0</v>
          </cell>
        </row>
        <row r="171">
          <cell r="N171">
            <v>40627</v>
          </cell>
          <cell r="O171">
            <v>260400000</v>
          </cell>
          <cell r="Q171">
            <v>9765000</v>
          </cell>
          <cell r="R171">
            <v>40626</v>
          </cell>
          <cell r="S171">
            <v>9765000</v>
          </cell>
          <cell r="U171">
            <v>0</v>
          </cell>
          <cell r="V171">
            <v>40658</v>
          </cell>
          <cell r="W171">
            <v>260400000</v>
          </cell>
          <cell r="X171">
            <v>0.153</v>
          </cell>
          <cell r="Z171">
            <v>40658</v>
          </cell>
          <cell r="AA171">
            <v>3430770</v>
          </cell>
          <cell r="AC171">
            <v>0</v>
          </cell>
          <cell r="AD171">
            <v>40749</v>
          </cell>
          <cell r="AE171">
            <v>260400000</v>
          </cell>
          <cell r="AF171">
            <v>0.19</v>
          </cell>
          <cell r="AH171">
            <v>40749</v>
          </cell>
          <cell r="AI171">
            <v>12506433</v>
          </cell>
          <cell r="AK171">
            <v>0.33333333395421505</v>
          </cell>
          <cell r="AS171">
            <v>0</v>
          </cell>
        </row>
        <row r="172">
          <cell r="N172">
            <v>40627</v>
          </cell>
          <cell r="O172">
            <v>301000000</v>
          </cell>
          <cell r="Q172">
            <v>11036666.666666666</v>
          </cell>
          <cell r="R172">
            <v>40627</v>
          </cell>
          <cell r="S172">
            <v>11036667</v>
          </cell>
          <cell r="U172">
            <v>-0.33333333395421505</v>
          </cell>
          <cell r="V172">
            <v>40658</v>
          </cell>
          <cell r="W172">
            <v>301000000</v>
          </cell>
          <cell r="X172">
            <v>0.153</v>
          </cell>
          <cell r="Z172">
            <v>40658</v>
          </cell>
          <cell r="AA172">
            <v>3965675</v>
          </cell>
          <cell r="AC172">
            <v>0</v>
          </cell>
          <cell r="AD172">
            <v>40749</v>
          </cell>
          <cell r="AE172">
            <v>301000000</v>
          </cell>
          <cell r="AF172">
            <v>0.153</v>
          </cell>
          <cell r="AH172">
            <v>40746</v>
          </cell>
          <cell r="AI172">
            <v>14456361.111111112</v>
          </cell>
          <cell r="AK172">
            <v>-2815186.1111111119</v>
          </cell>
          <cell r="AS172">
            <v>0</v>
          </cell>
        </row>
        <row r="173">
          <cell r="N173">
            <v>40627</v>
          </cell>
          <cell r="O173">
            <v>2500000000</v>
          </cell>
          <cell r="Q173">
            <v>90625000</v>
          </cell>
          <cell r="U173">
            <v>90625000</v>
          </cell>
          <cell r="V173">
            <v>40638</v>
          </cell>
          <cell r="W173">
            <v>2500000000</v>
          </cell>
          <cell r="X173">
            <v>0.153</v>
          </cell>
          <cell r="Z173">
            <v>40638</v>
          </cell>
          <cell r="AC173">
            <v>11687500</v>
          </cell>
          <cell r="AD173">
            <v>40729</v>
          </cell>
          <cell r="AE173">
            <v>2500000000</v>
          </cell>
          <cell r="AF173">
            <v>0.153</v>
          </cell>
          <cell r="AK173">
            <v>96687500</v>
          </cell>
          <cell r="AS173">
            <v>0</v>
          </cell>
        </row>
        <row r="174">
          <cell r="N174">
            <v>40627</v>
          </cell>
          <cell r="O174">
            <v>200000000</v>
          </cell>
          <cell r="Q174">
            <v>7250000</v>
          </cell>
          <cell r="U174">
            <v>7250000</v>
          </cell>
          <cell r="V174">
            <v>40638</v>
          </cell>
          <cell r="W174">
            <v>200000000</v>
          </cell>
          <cell r="X174">
            <v>0.153</v>
          </cell>
          <cell r="Z174">
            <v>40638</v>
          </cell>
          <cell r="AC174">
            <v>935000</v>
          </cell>
          <cell r="AD174">
            <v>40729</v>
          </cell>
          <cell r="AE174">
            <v>200000000</v>
          </cell>
          <cell r="AF174">
            <v>0.153</v>
          </cell>
          <cell r="AK174">
            <v>7735000</v>
          </cell>
          <cell r="AS174">
            <v>0</v>
          </cell>
        </row>
        <row r="175">
          <cell r="N175">
            <v>40627</v>
          </cell>
          <cell r="O175">
            <v>127330000</v>
          </cell>
          <cell r="Q175">
            <v>4615712.5</v>
          </cell>
          <cell r="R175">
            <v>40627</v>
          </cell>
          <cell r="S175">
            <v>4615712</v>
          </cell>
          <cell r="U175">
            <v>0.5</v>
          </cell>
          <cell r="V175">
            <v>40658</v>
          </cell>
          <cell r="W175">
            <v>127330000</v>
          </cell>
          <cell r="X175">
            <v>0.153</v>
          </cell>
          <cell r="Z175">
            <v>40658</v>
          </cell>
          <cell r="AA175">
            <v>1677573</v>
          </cell>
          <cell r="AC175">
            <v>-0.25</v>
          </cell>
          <cell r="AD175">
            <v>40749</v>
          </cell>
          <cell r="AE175">
            <v>127330000</v>
          </cell>
          <cell r="AF175">
            <v>0.19</v>
          </cell>
          <cell r="AH175">
            <v>40751</v>
          </cell>
          <cell r="AI175">
            <v>6115377</v>
          </cell>
          <cell r="AK175">
            <v>-5.55555559694767E-2</v>
          </cell>
          <cell r="AS175">
            <v>0</v>
          </cell>
        </row>
        <row r="176">
          <cell r="N176">
            <v>40627</v>
          </cell>
          <cell r="O176">
            <v>700000000</v>
          </cell>
          <cell r="Q176">
            <v>24867500</v>
          </cell>
          <cell r="R176">
            <v>40627</v>
          </cell>
          <cell r="S176">
            <v>24867500</v>
          </cell>
          <cell r="U176">
            <v>0</v>
          </cell>
          <cell r="V176">
            <v>40721</v>
          </cell>
          <cell r="W176">
            <v>700000000</v>
          </cell>
          <cell r="X176">
            <v>0.14799999999999999</v>
          </cell>
          <cell r="Z176">
            <v>40721</v>
          </cell>
          <cell r="AA176">
            <v>27051111</v>
          </cell>
          <cell r="AC176">
            <v>0.1111111119389534</v>
          </cell>
          <cell r="AD176">
            <v>40813</v>
          </cell>
          <cell r="AE176">
            <v>700000000</v>
          </cell>
          <cell r="AF176">
            <v>0.14799999999999999</v>
          </cell>
          <cell r="AK176">
            <v>26475555.555555556</v>
          </cell>
          <cell r="AS176">
            <v>0</v>
          </cell>
        </row>
        <row r="177">
          <cell r="N177">
            <v>40627</v>
          </cell>
          <cell r="O177">
            <v>6351672000</v>
          </cell>
          <cell r="Q177">
            <v>227601580</v>
          </cell>
          <cell r="R177">
            <v>40627</v>
          </cell>
          <cell r="S177">
            <v>227601580</v>
          </cell>
          <cell r="U177">
            <v>0</v>
          </cell>
          <cell r="V177">
            <v>40658</v>
          </cell>
          <cell r="W177">
            <v>6351672000</v>
          </cell>
          <cell r="X177">
            <v>0.153</v>
          </cell>
          <cell r="Z177">
            <v>40658</v>
          </cell>
          <cell r="AA177">
            <v>83683278.599999994</v>
          </cell>
          <cell r="AC177">
            <v>0</v>
          </cell>
          <cell r="AD177">
            <v>40749</v>
          </cell>
          <cell r="AE177">
            <v>6351672000</v>
          </cell>
          <cell r="AF177">
            <v>0.19</v>
          </cell>
          <cell r="AH177">
            <v>40749</v>
          </cell>
          <cell r="AI177">
            <v>305056691.33333331</v>
          </cell>
          <cell r="AK177">
            <v>0</v>
          </cell>
          <cell r="AL177">
            <v>40841</v>
          </cell>
          <cell r="AN177">
            <v>0.19</v>
          </cell>
          <cell r="AP177">
            <v>40841</v>
          </cell>
          <cell r="AQ177">
            <v>308408962</v>
          </cell>
          <cell r="AS177">
            <v>0.66666668653488159</v>
          </cell>
        </row>
        <row r="178">
          <cell r="N178">
            <v>40624</v>
          </cell>
          <cell r="O178">
            <v>3621000000</v>
          </cell>
          <cell r="Q178">
            <v>133071750</v>
          </cell>
          <cell r="R178">
            <v>40624</v>
          </cell>
          <cell r="S178">
            <v>133071750</v>
          </cell>
          <cell r="U178">
            <v>0</v>
          </cell>
          <cell r="V178">
            <v>40716</v>
          </cell>
          <cell r="W178">
            <v>3621000000</v>
          </cell>
          <cell r="X178">
            <v>0.14799999999999999</v>
          </cell>
          <cell r="Z178">
            <v>40716</v>
          </cell>
          <cell r="AA178">
            <v>136954267</v>
          </cell>
          <cell r="AC178">
            <v>-0.3333333432674408</v>
          </cell>
          <cell r="AD178">
            <v>40808</v>
          </cell>
          <cell r="AE178">
            <v>3621000000</v>
          </cell>
          <cell r="AF178">
            <v>0.14799999999999999</v>
          </cell>
          <cell r="AK178">
            <v>136954266.66666666</v>
          </cell>
          <cell r="AS178">
            <v>0</v>
          </cell>
        </row>
        <row r="179">
          <cell r="N179">
            <v>40624</v>
          </cell>
          <cell r="O179">
            <v>850000000</v>
          </cell>
          <cell r="Q179">
            <v>31237500</v>
          </cell>
          <cell r="R179">
            <v>40624</v>
          </cell>
          <cell r="S179">
            <v>31237500</v>
          </cell>
          <cell r="U179">
            <v>0</v>
          </cell>
          <cell r="V179">
            <v>40716</v>
          </cell>
          <cell r="W179">
            <v>850000000</v>
          </cell>
          <cell r="X179">
            <v>0.14799999999999999</v>
          </cell>
          <cell r="Z179">
            <v>40716</v>
          </cell>
          <cell r="AA179">
            <v>32148889</v>
          </cell>
          <cell r="AC179">
            <v>-0.1111111119389534</v>
          </cell>
          <cell r="AD179">
            <v>40808</v>
          </cell>
          <cell r="AE179">
            <v>850000000</v>
          </cell>
          <cell r="AF179">
            <v>0.14799999999999999</v>
          </cell>
          <cell r="AK179">
            <v>32148888.888888888</v>
          </cell>
          <cell r="AS179">
            <v>0</v>
          </cell>
        </row>
        <row r="180">
          <cell r="N180">
            <v>40631</v>
          </cell>
          <cell r="O180">
            <v>240000000</v>
          </cell>
          <cell r="Q180">
            <v>8820000</v>
          </cell>
          <cell r="R180">
            <v>40631</v>
          </cell>
          <cell r="S180">
            <v>8820000</v>
          </cell>
          <cell r="U180">
            <v>0</v>
          </cell>
          <cell r="V180">
            <v>40723</v>
          </cell>
          <cell r="W180">
            <v>240000000</v>
          </cell>
          <cell r="X180">
            <v>0.14799999999999999</v>
          </cell>
          <cell r="Z180">
            <v>40721</v>
          </cell>
          <cell r="AA180">
            <v>9077333</v>
          </cell>
          <cell r="AC180">
            <v>0.33333333395421505</v>
          </cell>
          <cell r="AD180">
            <v>40815</v>
          </cell>
          <cell r="AE180">
            <v>240000000</v>
          </cell>
          <cell r="AF180">
            <v>0.14799999999999999</v>
          </cell>
          <cell r="AK180">
            <v>9077333.333333334</v>
          </cell>
          <cell r="AS180">
            <v>0</v>
          </cell>
        </row>
        <row r="181">
          <cell r="N181">
            <v>40632</v>
          </cell>
          <cell r="O181">
            <v>10692000000</v>
          </cell>
          <cell r="Q181">
            <v>392931000</v>
          </cell>
          <cell r="R181">
            <v>40647</v>
          </cell>
          <cell r="S181">
            <v>242931000</v>
          </cell>
          <cell r="U181">
            <v>150000000</v>
          </cell>
          <cell r="V181">
            <v>40724</v>
          </cell>
          <cell r="W181">
            <v>10692000000</v>
          </cell>
          <cell r="X181">
            <v>0.14799999999999999</v>
          </cell>
          <cell r="Z181">
            <v>40728</v>
          </cell>
          <cell r="AA181">
            <v>554395200</v>
          </cell>
          <cell r="AC181">
            <v>-150000000</v>
          </cell>
          <cell r="AD181">
            <v>40816</v>
          </cell>
          <cell r="AE181">
            <v>10692000000</v>
          </cell>
          <cell r="AF181">
            <v>0.185</v>
          </cell>
          <cell r="AH181" t="str">
            <v>05/10/201125/11/2011</v>
          </cell>
          <cell r="AI181">
            <v>505494000</v>
          </cell>
          <cell r="AK181">
            <v>0</v>
          </cell>
          <cell r="AS181">
            <v>0</v>
          </cell>
        </row>
        <row r="182">
          <cell r="N182">
            <v>40632</v>
          </cell>
          <cell r="O182">
            <v>3680400000</v>
          </cell>
          <cell r="Q182">
            <v>135254700</v>
          </cell>
          <cell r="R182">
            <v>40634</v>
          </cell>
          <cell r="S182">
            <v>135254700</v>
          </cell>
          <cell r="U182">
            <v>0</v>
          </cell>
          <cell r="V182">
            <v>40724</v>
          </cell>
          <cell r="W182">
            <v>3680400000</v>
          </cell>
          <cell r="X182">
            <v>0.15</v>
          </cell>
          <cell r="Z182">
            <v>40723</v>
          </cell>
          <cell r="AA182">
            <v>141082000</v>
          </cell>
          <cell r="AC182">
            <v>0</v>
          </cell>
          <cell r="AD182">
            <v>40816</v>
          </cell>
          <cell r="AE182">
            <v>3680400000</v>
          </cell>
          <cell r="AF182">
            <v>0.185</v>
          </cell>
          <cell r="AH182">
            <v>40816</v>
          </cell>
          <cell r="AI182">
            <v>174001133</v>
          </cell>
          <cell r="AK182">
            <v>0.3333333432674408</v>
          </cell>
          <cell r="AS182">
            <v>0</v>
          </cell>
        </row>
        <row r="183">
          <cell r="N183">
            <v>40632</v>
          </cell>
          <cell r="O183">
            <v>931900000</v>
          </cell>
          <cell r="Q183">
            <v>34247325</v>
          </cell>
          <cell r="R183">
            <v>40634</v>
          </cell>
          <cell r="S183">
            <v>34247325</v>
          </cell>
          <cell r="U183">
            <v>0</v>
          </cell>
          <cell r="V183">
            <v>40724</v>
          </cell>
          <cell r="W183">
            <v>931900000</v>
          </cell>
          <cell r="X183">
            <v>0.15</v>
          </cell>
          <cell r="Z183">
            <v>40723</v>
          </cell>
          <cell r="AA183">
            <v>35722833</v>
          </cell>
          <cell r="AC183">
            <v>0.3333333358168602</v>
          </cell>
          <cell r="AD183">
            <v>40816</v>
          </cell>
          <cell r="AE183">
            <v>931900000</v>
          </cell>
          <cell r="AF183">
            <v>0.185</v>
          </cell>
          <cell r="AH183">
            <v>40816</v>
          </cell>
          <cell r="AI183">
            <v>44058161</v>
          </cell>
          <cell r="AK183">
            <v>0.1111111119389534</v>
          </cell>
          <cell r="AS183">
            <v>0</v>
          </cell>
        </row>
        <row r="184">
          <cell r="N184">
            <v>40632</v>
          </cell>
          <cell r="O184">
            <v>7507400000</v>
          </cell>
          <cell r="Q184">
            <v>275896950</v>
          </cell>
          <cell r="R184">
            <v>40634</v>
          </cell>
          <cell r="S184">
            <v>275896950</v>
          </cell>
          <cell r="U184">
            <v>0</v>
          </cell>
          <cell r="V184">
            <v>40724</v>
          </cell>
          <cell r="W184">
            <v>7507400000</v>
          </cell>
          <cell r="X184">
            <v>0.15</v>
          </cell>
          <cell r="Z184">
            <v>40723</v>
          </cell>
          <cell r="AA184">
            <v>287783667</v>
          </cell>
          <cell r="AC184">
            <v>-0.33333331346511841</v>
          </cell>
          <cell r="AD184">
            <v>40816</v>
          </cell>
          <cell r="AE184">
            <v>7507400000</v>
          </cell>
          <cell r="AF184">
            <v>0.185</v>
          </cell>
          <cell r="AH184">
            <v>40816</v>
          </cell>
          <cell r="AI184">
            <v>354933189</v>
          </cell>
          <cell r="AK184">
            <v>-0.1111111044883728</v>
          </cell>
          <cell r="AS184">
            <v>0</v>
          </cell>
        </row>
        <row r="185">
          <cell r="N185">
            <v>40627</v>
          </cell>
          <cell r="O185">
            <v>500000000</v>
          </cell>
          <cell r="Q185">
            <v>16458333.333333334</v>
          </cell>
          <cell r="U185">
            <v>16458333.333333334</v>
          </cell>
          <cell r="V185">
            <v>40719</v>
          </cell>
          <cell r="W185">
            <v>500000000</v>
          </cell>
          <cell r="X185">
            <v>0.15</v>
          </cell>
          <cell r="AC185">
            <v>19166666.666666668</v>
          </cell>
          <cell r="AD185">
            <v>40811</v>
          </cell>
          <cell r="AE185">
            <v>500000000</v>
          </cell>
          <cell r="AF185">
            <v>0.15</v>
          </cell>
          <cell r="AK185">
            <v>19166666.666666668</v>
          </cell>
          <cell r="AS185">
            <v>0</v>
          </cell>
        </row>
        <row r="186">
          <cell r="N186">
            <v>40639</v>
          </cell>
          <cell r="O186">
            <v>30000000</v>
          </cell>
          <cell r="Q186">
            <v>1112500</v>
          </cell>
          <cell r="R186">
            <v>40639</v>
          </cell>
          <cell r="U186">
            <v>1112500</v>
          </cell>
          <cell r="V186">
            <v>40730</v>
          </cell>
          <cell r="W186">
            <v>30000000</v>
          </cell>
          <cell r="X186">
            <v>0.15</v>
          </cell>
          <cell r="AC186">
            <v>1137500</v>
          </cell>
          <cell r="AD186">
            <v>40822</v>
          </cell>
          <cell r="AE186">
            <v>30000000</v>
          </cell>
          <cell r="AF186">
            <v>0.15</v>
          </cell>
          <cell r="AK186">
            <v>1150000</v>
          </cell>
          <cell r="AS186">
            <v>0</v>
          </cell>
        </row>
        <row r="187">
          <cell r="N187">
            <v>40627</v>
          </cell>
          <cell r="O187">
            <v>199500000</v>
          </cell>
          <cell r="Q187">
            <v>6400625</v>
          </cell>
          <cell r="R187">
            <v>40627</v>
          </cell>
          <cell r="S187">
            <v>6400625</v>
          </cell>
          <cell r="U187">
            <v>0</v>
          </cell>
          <cell r="V187">
            <v>40658</v>
          </cell>
          <cell r="W187">
            <v>100000000</v>
          </cell>
          <cell r="X187">
            <v>0.153</v>
          </cell>
          <cell r="Z187">
            <v>40658</v>
          </cell>
          <cell r="AA187">
            <v>1317500</v>
          </cell>
          <cell r="AC187">
            <v>0</v>
          </cell>
          <cell r="AD187">
            <v>40749</v>
          </cell>
          <cell r="AE187">
            <v>100000000</v>
          </cell>
          <cell r="AF187">
            <v>0.153</v>
          </cell>
          <cell r="AK187">
            <v>3867500</v>
          </cell>
          <cell r="AS187">
            <v>0</v>
          </cell>
        </row>
        <row r="188">
          <cell r="N188">
            <v>40639</v>
          </cell>
          <cell r="O188">
            <v>35000000</v>
          </cell>
          <cell r="Q188">
            <v>1312500</v>
          </cell>
          <cell r="R188">
            <v>40639</v>
          </cell>
          <cell r="S188">
            <v>1312500</v>
          </cell>
          <cell r="U188">
            <v>0</v>
          </cell>
          <cell r="V188">
            <v>40730</v>
          </cell>
          <cell r="W188">
            <v>35000000</v>
          </cell>
          <cell r="X188">
            <v>0.19</v>
          </cell>
          <cell r="Z188">
            <v>40730</v>
          </cell>
          <cell r="AA188">
            <v>1680972</v>
          </cell>
          <cell r="AC188">
            <v>0.22222222224809229</v>
          </cell>
          <cell r="AD188">
            <v>40822</v>
          </cell>
          <cell r="AE188">
            <v>35000000</v>
          </cell>
          <cell r="AF188">
            <v>0.19</v>
          </cell>
          <cell r="AK188">
            <v>1699444.4444444445</v>
          </cell>
          <cell r="AS188">
            <v>0</v>
          </cell>
        </row>
        <row r="189">
          <cell r="N189">
            <v>40627</v>
          </cell>
          <cell r="O189">
            <v>36400000</v>
          </cell>
          <cell r="Q189">
            <v>1183000</v>
          </cell>
          <cell r="R189">
            <v>40627</v>
          </cell>
          <cell r="S189">
            <v>1183000</v>
          </cell>
          <cell r="U189">
            <v>0</v>
          </cell>
          <cell r="V189">
            <v>40658</v>
          </cell>
          <cell r="W189">
            <v>36400000</v>
          </cell>
          <cell r="X189">
            <v>0.153</v>
          </cell>
          <cell r="Z189">
            <v>40658</v>
          </cell>
          <cell r="AA189">
            <v>479570</v>
          </cell>
          <cell r="AC189">
            <v>0</v>
          </cell>
          <cell r="AD189">
            <v>40749</v>
          </cell>
          <cell r="AE189">
            <v>36400000</v>
          </cell>
          <cell r="AF189">
            <v>0.19</v>
          </cell>
          <cell r="AH189">
            <v>40749</v>
          </cell>
          <cell r="AI189">
            <v>1748211</v>
          </cell>
          <cell r="AK189">
            <v>0.11111111100763083</v>
          </cell>
          <cell r="AS189">
            <v>0</v>
          </cell>
        </row>
        <row r="190">
          <cell r="N190">
            <v>40639</v>
          </cell>
          <cell r="O190">
            <v>115200000</v>
          </cell>
          <cell r="Q190">
            <v>4272000</v>
          </cell>
          <cell r="U190">
            <v>4272000</v>
          </cell>
          <cell r="V190">
            <v>40730</v>
          </cell>
          <cell r="W190">
            <v>115200000</v>
          </cell>
          <cell r="X190">
            <v>0.15</v>
          </cell>
          <cell r="AC190">
            <v>4368000</v>
          </cell>
          <cell r="AD190">
            <v>40822</v>
          </cell>
          <cell r="AE190">
            <v>115200000</v>
          </cell>
          <cell r="AF190">
            <v>0.15</v>
          </cell>
          <cell r="AK190">
            <v>4416000</v>
          </cell>
          <cell r="AS190">
            <v>0</v>
          </cell>
        </row>
        <row r="191">
          <cell r="N191">
            <v>40627</v>
          </cell>
          <cell r="O191">
            <v>100000000</v>
          </cell>
          <cell r="Q191">
            <v>3250000</v>
          </cell>
          <cell r="U191">
            <v>3250000</v>
          </cell>
          <cell r="V191">
            <v>40719</v>
          </cell>
          <cell r="W191">
            <v>100000000</v>
          </cell>
          <cell r="X191">
            <v>0.15</v>
          </cell>
          <cell r="AC191">
            <v>3833333.3333333335</v>
          </cell>
          <cell r="AD191">
            <v>40811</v>
          </cell>
          <cell r="AE191">
            <v>100000000</v>
          </cell>
          <cell r="AF191">
            <v>0.15</v>
          </cell>
          <cell r="AK191">
            <v>3833333.3333333335</v>
          </cell>
          <cell r="AS191">
            <v>0</v>
          </cell>
        </row>
        <row r="192">
          <cell r="N192">
            <v>40643</v>
          </cell>
          <cell r="O192">
            <v>1500000000</v>
          </cell>
          <cell r="Q192">
            <v>55125000</v>
          </cell>
          <cell r="R192">
            <v>40642</v>
          </cell>
          <cell r="S192">
            <v>55125000</v>
          </cell>
          <cell r="U192">
            <v>0</v>
          </cell>
          <cell r="V192">
            <v>40704</v>
          </cell>
          <cell r="W192">
            <v>1500000000</v>
          </cell>
          <cell r="X192">
            <v>0.15</v>
          </cell>
          <cell r="Z192">
            <v>40703</v>
          </cell>
          <cell r="AA192">
            <v>38125000</v>
          </cell>
          <cell r="AC192">
            <v>0</v>
          </cell>
          <cell r="AD192">
            <v>40795</v>
          </cell>
          <cell r="AE192">
            <v>1500000000</v>
          </cell>
          <cell r="AF192">
            <v>0.185</v>
          </cell>
          <cell r="AH192">
            <v>40795</v>
          </cell>
          <cell r="AI192">
            <v>70145833</v>
          </cell>
          <cell r="AK192">
            <v>0.3333333283662796</v>
          </cell>
          <cell r="AS192">
            <v>0</v>
          </cell>
        </row>
        <row r="193">
          <cell r="N193">
            <v>40627</v>
          </cell>
          <cell r="O193">
            <v>500000000</v>
          </cell>
          <cell r="Q193">
            <v>16041666.666666666</v>
          </cell>
          <cell r="R193">
            <v>40625</v>
          </cell>
          <cell r="S193">
            <v>16041667</v>
          </cell>
          <cell r="U193">
            <v>-0.33333333395421505</v>
          </cell>
          <cell r="V193">
            <v>40721</v>
          </cell>
          <cell r="W193">
            <v>500000000</v>
          </cell>
          <cell r="X193">
            <v>0.153</v>
          </cell>
          <cell r="Z193">
            <v>40721</v>
          </cell>
          <cell r="AA193">
            <v>19975000</v>
          </cell>
          <cell r="AC193">
            <v>0</v>
          </cell>
          <cell r="AD193">
            <v>40813</v>
          </cell>
          <cell r="AE193">
            <v>500000000</v>
          </cell>
          <cell r="AF193">
            <v>0.153</v>
          </cell>
          <cell r="AK193">
            <v>19550000</v>
          </cell>
          <cell r="AS193">
            <v>0</v>
          </cell>
        </row>
        <row r="194">
          <cell r="N194">
            <v>40627</v>
          </cell>
          <cell r="O194">
            <v>1246000000</v>
          </cell>
          <cell r="Q194">
            <v>36881600</v>
          </cell>
          <cell r="R194">
            <v>40630</v>
          </cell>
          <cell r="S194">
            <v>36881600</v>
          </cell>
          <cell r="U194">
            <v>0</v>
          </cell>
          <cell r="V194">
            <v>40658</v>
          </cell>
          <cell r="W194">
            <v>1246000000</v>
          </cell>
          <cell r="X194">
            <v>0.153</v>
          </cell>
          <cell r="Z194">
            <v>40658</v>
          </cell>
          <cell r="AA194">
            <v>16416050</v>
          </cell>
          <cell r="AC194">
            <v>0</v>
          </cell>
          <cell r="AD194">
            <v>40749</v>
          </cell>
          <cell r="AE194">
            <v>1246000000</v>
          </cell>
          <cell r="AF194">
            <v>0.19</v>
          </cell>
          <cell r="AH194">
            <v>40749</v>
          </cell>
          <cell r="AI194">
            <v>59842611</v>
          </cell>
          <cell r="AK194">
            <v>0.1111111119389534</v>
          </cell>
          <cell r="AS194">
            <v>0</v>
          </cell>
        </row>
        <row r="195">
          <cell r="N195">
            <v>40627</v>
          </cell>
          <cell r="O195">
            <v>70000000</v>
          </cell>
          <cell r="Q195">
            <v>2041666.6666666667</v>
          </cell>
          <cell r="R195">
            <v>40625</v>
          </cell>
          <cell r="S195">
            <v>2041667</v>
          </cell>
          <cell r="U195">
            <v>-0.33333333325572312</v>
          </cell>
          <cell r="V195">
            <v>40658</v>
          </cell>
          <cell r="W195">
            <v>70000000</v>
          </cell>
          <cell r="X195">
            <v>0.153</v>
          </cell>
          <cell r="Z195">
            <v>40655</v>
          </cell>
          <cell r="AA195">
            <v>922250</v>
          </cell>
          <cell r="AC195">
            <v>0</v>
          </cell>
          <cell r="AD195">
            <v>40749</v>
          </cell>
          <cell r="AE195">
            <v>70000000</v>
          </cell>
          <cell r="AF195">
            <v>0.19</v>
          </cell>
          <cell r="AH195">
            <v>40749</v>
          </cell>
          <cell r="AI195">
            <v>3361944.4444444445</v>
          </cell>
          <cell r="AK195">
            <v>0</v>
          </cell>
          <cell r="AS195">
            <v>0</v>
          </cell>
        </row>
        <row r="196">
          <cell r="N196">
            <v>40651</v>
          </cell>
          <cell r="O196">
            <v>690000000</v>
          </cell>
          <cell r="Q196">
            <v>25875000</v>
          </cell>
          <cell r="R196">
            <v>40651</v>
          </cell>
          <cell r="S196">
            <v>25875000</v>
          </cell>
          <cell r="U196">
            <v>0</v>
          </cell>
          <cell r="V196">
            <v>40742</v>
          </cell>
          <cell r="W196">
            <v>690000000</v>
          </cell>
          <cell r="X196">
            <v>0.19</v>
          </cell>
          <cell r="Z196">
            <v>40742</v>
          </cell>
          <cell r="AA196">
            <v>33139167</v>
          </cell>
          <cell r="AC196">
            <v>-0.3333333320915699</v>
          </cell>
          <cell r="AD196">
            <v>40834</v>
          </cell>
          <cell r="AE196">
            <v>690000000</v>
          </cell>
          <cell r="AF196">
            <v>0.19</v>
          </cell>
          <cell r="AK196">
            <v>33503333.333333332</v>
          </cell>
          <cell r="AS196">
            <v>0</v>
          </cell>
        </row>
        <row r="197">
          <cell r="N197">
            <v>40627</v>
          </cell>
          <cell r="O197">
            <v>602000000</v>
          </cell>
          <cell r="Q197">
            <v>16053333.333333334</v>
          </cell>
          <cell r="R197">
            <v>40627</v>
          </cell>
          <cell r="S197">
            <v>16053333</v>
          </cell>
          <cell r="U197">
            <v>0.33333333395421505</v>
          </cell>
          <cell r="V197">
            <v>40653</v>
          </cell>
          <cell r="W197">
            <v>602000000</v>
          </cell>
          <cell r="X197">
            <v>0.153</v>
          </cell>
          <cell r="Z197">
            <v>40653</v>
          </cell>
          <cell r="AA197">
            <v>6652100</v>
          </cell>
          <cell r="AC197">
            <v>0</v>
          </cell>
          <cell r="AD197">
            <v>40744</v>
          </cell>
          <cell r="AE197">
            <v>602000000</v>
          </cell>
          <cell r="AF197">
            <v>0.19</v>
          </cell>
          <cell r="AH197">
            <v>40744</v>
          </cell>
          <cell r="AI197">
            <v>28912722</v>
          </cell>
          <cell r="AK197">
            <v>0.2222222238779068</v>
          </cell>
          <cell r="AS197">
            <v>0</v>
          </cell>
        </row>
        <row r="198">
          <cell r="N198">
            <v>40627</v>
          </cell>
          <cell r="O198">
            <v>910000000</v>
          </cell>
          <cell r="Q198">
            <v>23781333.333333332</v>
          </cell>
          <cell r="R198">
            <v>40627</v>
          </cell>
          <cell r="S198">
            <v>23781333</v>
          </cell>
          <cell r="U198">
            <v>0.3333333320915699</v>
          </cell>
          <cell r="V198">
            <v>40721</v>
          </cell>
          <cell r="W198">
            <v>910000000</v>
          </cell>
          <cell r="X198">
            <v>0.14799999999999999</v>
          </cell>
          <cell r="Z198">
            <v>40721</v>
          </cell>
          <cell r="AA198">
            <v>35166444</v>
          </cell>
          <cell r="AC198">
            <v>0.4444444477558136</v>
          </cell>
          <cell r="AD198">
            <v>40813</v>
          </cell>
          <cell r="AE198">
            <v>910000000</v>
          </cell>
          <cell r="AF198">
            <v>0.14799999999999999</v>
          </cell>
          <cell r="AK198">
            <v>34418222.222222224</v>
          </cell>
          <cell r="AS198">
            <v>0</v>
          </cell>
        </row>
        <row r="199">
          <cell r="N199">
            <v>40627</v>
          </cell>
          <cell r="O199">
            <v>705600000</v>
          </cell>
          <cell r="Q199">
            <v>18816000</v>
          </cell>
          <cell r="R199">
            <v>40623</v>
          </cell>
          <cell r="S199">
            <v>18816000</v>
          </cell>
          <cell r="U199">
            <v>0</v>
          </cell>
          <cell r="V199">
            <v>40658</v>
          </cell>
          <cell r="W199">
            <v>705600000</v>
          </cell>
          <cell r="X199">
            <v>0.153</v>
          </cell>
          <cell r="Z199">
            <v>40652</v>
          </cell>
          <cell r="AA199">
            <v>9296280</v>
          </cell>
          <cell r="AC199">
            <v>0</v>
          </cell>
          <cell r="AD199">
            <v>40749</v>
          </cell>
          <cell r="AE199">
            <v>705600000</v>
          </cell>
          <cell r="AF199">
            <v>0.153</v>
          </cell>
          <cell r="AK199">
            <v>27289080</v>
          </cell>
          <cell r="AS199">
            <v>0</v>
          </cell>
        </row>
        <row r="200">
          <cell r="N200">
            <v>40627</v>
          </cell>
          <cell r="O200">
            <v>70000000</v>
          </cell>
          <cell r="Q200">
            <v>1866666.6666666667</v>
          </cell>
          <cell r="R200">
            <v>40630</v>
          </cell>
          <cell r="S200">
            <v>1866667</v>
          </cell>
          <cell r="U200">
            <v>-0.33333333325572312</v>
          </cell>
          <cell r="V200">
            <v>40653</v>
          </cell>
          <cell r="W200">
            <v>70000000</v>
          </cell>
          <cell r="X200">
            <v>0.153</v>
          </cell>
          <cell r="Z200">
            <v>40653</v>
          </cell>
          <cell r="AA200">
            <v>773500</v>
          </cell>
          <cell r="AC200">
            <v>0</v>
          </cell>
          <cell r="AD200">
            <v>40744</v>
          </cell>
          <cell r="AE200">
            <v>70000000</v>
          </cell>
          <cell r="AF200">
            <v>0.19</v>
          </cell>
          <cell r="AH200">
            <v>40744</v>
          </cell>
          <cell r="AI200">
            <v>3361944</v>
          </cell>
          <cell r="AK200">
            <v>0.44444444449618459</v>
          </cell>
          <cell r="AS200">
            <v>0</v>
          </cell>
        </row>
        <row r="201">
          <cell r="N201">
            <v>40627</v>
          </cell>
          <cell r="O201">
            <v>150000000</v>
          </cell>
          <cell r="Q201">
            <v>3750000</v>
          </cell>
          <cell r="R201">
            <v>40627</v>
          </cell>
          <cell r="S201">
            <v>3750000</v>
          </cell>
          <cell r="U201">
            <v>0</v>
          </cell>
          <cell r="V201">
            <v>40638</v>
          </cell>
          <cell r="W201">
            <v>150000000</v>
          </cell>
          <cell r="X201">
            <v>0.153</v>
          </cell>
          <cell r="Z201">
            <v>40638</v>
          </cell>
          <cell r="AC201">
            <v>701250</v>
          </cell>
          <cell r="AD201">
            <v>40729</v>
          </cell>
          <cell r="AE201">
            <v>150000000</v>
          </cell>
          <cell r="AF201">
            <v>0.153</v>
          </cell>
          <cell r="AK201">
            <v>5801250</v>
          </cell>
          <cell r="AS201">
            <v>0</v>
          </cell>
        </row>
        <row r="202">
          <cell r="N202">
            <v>40627</v>
          </cell>
          <cell r="O202">
            <v>3500000000</v>
          </cell>
          <cell r="Q202">
            <v>87500000</v>
          </cell>
          <cell r="R202">
            <v>40627</v>
          </cell>
          <cell r="S202">
            <v>87500000</v>
          </cell>
          <cell r="U202">
            <v>0</v>
          </cell>
          <cell r="V202">
            <v>40658</v>
          </cell>
          <cell r="W202">
            <v>3500000000</v>
          </cell>
          <cell r="X202">
            <v>0.153</v>
          </cell>
          <cell r="Z202">
            <v>40658</v>
          </cell>
          <cell r="AA202">
            <v>46112500</v>
          </cell>
          <cell r="AC202">
            <v>0</v>
          </cell>
          <cell r="AD202">
            <v>40749</v>
          </cell>
          <cell r="AE202">
            <v>3500000000</v>
          </cell>
          <cell r="AF202">
            <v>0.19</v>
          </cell>
          <cell r="AH202">
            <v>40749</v>
          </cell>
          <cell r="AI202">
            <v>168097222.22222221</v>
          </cell>
          <cell r="AK202">
            <v>0</v>
          </cell>
          <cell r="AL202">
            <v>40841</v>
          </cell>
          <cell r="AN202">
            <v>0.19</v>
          </cell>
          <cell r="AP202">
            <v>40841</v>
          </cell>
          <cell r="AQ202">
            <v>169944444</v>
          </cell>
          <cell r="AS202">
            <v>0.4444444477558136</v>
          </cell>
        </row>
        <row r="203">
          <cell r="N203">
            <v>40658</v>
          </cell>
          <cell r="O203">
            <v>1100000000</v>
          </cell>
          <cell r="Q203">
            <v>41708333.333333336</v>
          </cell>
          <cell r="R203">
            <v>40658</v>
          </cell>
          <cell r="S203">
            <v>41708333.333333336</v>
          </cell>
          <cell r="U203">
            <v>0</v>
          </cell>
          <cell r="V203">
            <v>40749</v>
          </cell>
          <cell r="W203">
            <v>1100000000</v>
          </cell>
          <cell r="X203">
            <v>0.19</v>
          </cell>
          <cell r="Z203">
            <v>40749</v>
          </cell>
          <cell r="AA203">
            <v>52830555.555555552</v>
          </cell>
          <cell r="AC203">
            <v>0</v>
          </cell>
          <cell r="AD203">
            <v>40840</v>
          </cell>
          <cell r="AE203">
            <v>1100000000</v>
          </cell>
          <cell r="AF203">
            <v>0.19</v>
          </cell>
          <cell r="AH203">
            <v>40841</v>
          </cell>
          <cell r="AI203">
            <v>52830556</v>
          </cell>
          <cell r="AK203">
            <v>-0.4444444477558136</v>
          </cell>
          <cell r="AL203">
            <v>40871</v>
          </cell>
          <cell r="AN203">
            <v>0.18</v>
          </cell>
          <cell r="AS203">
            <v>17050000</v>
          </cell>
        </row>
        <row r="204">
          <cell r="N204">
            <v>40720</v>
          </cell>
          <cell r="O204">
            <v>2400000000</v>
          </cell>
          <cell r="Q204">
            <v>147980000</v>
          </cell>
          <cell r="R204">
            <v>40658</v>
          </cell>
          <cell r="S204">
            <v>88200000</v>
          </cell>
          <cell r="U204">
            <v>59780000</v>
          </cell>
          <cell r="V204">
            <v>40812</v>
          </cell>
          <cell r="W204">
            <v>2400000000</v>
          </cell>
          <cell r="X204">
            <v>0.14699999999999999</v>
          </cell>
          <cell r="AC204">
            <v>90160000</v>
          </cell>
          <cell r="AD204">
            <v>40903</v>
          </cell>
          <cell r="AE204">
            <v>2400000000</v>
          </cell>
          <cell r="AF204">
            <v>0.14699999999999999</v>
          </cell>
          <cell r="AK204">
            <v>89180000</v>
          </cell>
          <cell r="AS204">
            <v>0</v>
          </cell>
        </row>
        <row r="205">
          <cell r="N205">
            <v>40660</v>
          </cell>
          <cell r="O205">
            <v>28000000</v>
          </cell>
          <cell r="Q205">
            <v>1050000</v>
          </cell>
          <cell r="R205">
            <v>40659</v>
          </cell>
          <cell r="S205">
            <v>1050000</v>
          </cell>
          <cell r="U205">
            <v>0</v>
          </cell>
          <cell r="V205">
            <v>40751</v>
          </cell>
          <cell r="W205">
            <v>28000000</v>
          </cell>
          <cell r="X205">
            <v>0.19</v>
          </cell>
          <cell r="Z205">
            <v>40750</v>
          </cell>
          <cell r="AA205">
            <v>1344778</v>
          </cell>
          <cell r="AC205">
            <v>-0.22222222224809229</v>
          </cell>
          <cell r="AD205">
            <v>40843</v>
          </cell>
          <cell r="AE205">
            <v>28000000</v>
          </cell>
          <cell r="AF205">
            <v>0.19</v>
          </cell>
          <cell r="AK205">
            <v>1359555.5555555555</v>
          </cell>
          <cell r="AS205">
            <v>0</v>
          </cell>
        </row>
        <row r="206">
          <cell r="N206">
            <v>40627</v>
          </cell>
          <cell r="O206">
            <v>70000000</v>
          </cell>
          <cell r="Q206">
            <v>1662500</v>
          </cell>
          <cell r="R206">
            <v>40626</v>
          </cell>
          <cell r="S206">
            <v>1662500</v>
          </cell>
          <cell r="U206">
            <v>0</v>
          </cell>
          <cell r="V206">
            <v>40658</v>
          </cell>
          <cell r="W206">
            <v>70000000</v>
          </cell>
          <cell r="X206">
            <v>0.153</v>
          </cell>
          <cell r="Z206">
            <v>40659</v>
          </cell>
          <cell r="AA206">
            <v>922250</v>
          </cell>
          <cell r="AC206">
            <v>0</v>
          </cell>
          <cell r="AD206">
            <v>40749</v>
          </cell>
          <cell r="AE206">
            <v>70000000</v>
          </cell>
          <cell r="AF206">
            <v>0.19</v>
          </cell>
          <cell r="AH206">
            <v>40750</v>
          </cell>
          <cell r="AI206">
            <v>3361944</v>
          </cell>
          <cell r="AK206">
            <v>0.44444444449618459</v>
          </cell>
          <cell r="AS206">
            <v>0</v>
          </cell>
        </row>
        <row r="207">
          <cell r="N207">
            <v>40627</v>
          </cell>
          <cell r="O207">
            <v>200000000</v>
          </cell>
          <cell r="Q207">
            <v>4666666.666666667</v>
          </cell>
          <cell r="R207">
            <v>40627</v>
          </cell>
          <cell r="S207">
            <v>4666667</v>
          </cell>
          <cell r="U207">
            <v>-0.33333333302289248</v>
          </cell>
          <cell r="V207">
            <v>40661</v>
          </cell>
          <cell r="W207">
            <v>200000000</v>
          </cell>
          <cell r="X207">
            <v>0.153</v>
          </cell>
          <cell r="Z207">
            <v>40661</v>
          </cell>
          <cell r="AA207">
            <v>2890000</v>
          </cell>
          <cell r="AC207">
            <v>0</v>
          </cell>
          <cell r="AD207">
            <v>40752</v>
          </cell>
          <cell r="AE207">
            <v>200000000</v>
          </cell>
          <cell r="AF207">
            <v>0.153</v>
          </cell>
          <cell r="AK207">
            <v>7735000</v>
          </cell>
          <cell r="AS207">
            <v>0</v>
          </cell>
        </row>
        <row r="208">
          <cell r="N208">
            <v>40627</v>
          </cell>
          <cell r="O208">
            <v>140000000</v>
          </cell>
          <cell r="Q208">
            <v>3266666.6666666665</v>
          </cell>
          <cell r="U208">
            <v>3266666.6666666665</v>
          </cell>
          <cell r="V208">
            <v>40719</v>
          </cell>
          <cell r="W208">
            <v>140000000</v>
          </cell>
          <cell r="X208">
            <v>0.15</v>
          </cell>
          <cell r="AC208">
            <v>5366666.666666667</v>
          </cell>
          <cell r="AD208">
            <v>40811</v>
          </cell>
          <cell r="AE208">
            <v>140000000</v>
          </cell>
          <cell r="AF208">
            <v>0.15</v>
          </cell>
          <cell r="AK208">
            <v>5366666.666666667</v>
          </cell>
          <cell r="AS208">
            <v>0</v>
          </cell>
        </row>
        <row r="209">
          <cell r="N209">
            <v>40627</v>
          </cell>
          <cell r="O209">
            <v>572800000</v>
          </cell>
          <cell r="Q209">
            <v>13365333.333333334</v>
          </cell>
          <cell r="R209">
            <v>40624</v>
          </cell>
          <cell r="S209">
            <v>13365333</v>
          </cell>
          <cell r="U209">
            <v>0.33333333395421505</v>
          </cell>
          <cell r="V209">
            <v>40655</v>
          </cell>
          <cell r="W209">
            <v>572800000</v>
          </cell>
          <cell r="X209">
            <v>0.15</v>
          </cell>
          <cell r="AC209">
            <v>6682666.666666667</v>
          </cell>
          <cell r="AD209">
            <v>40746</v>
          </cell>
          <cell r="AE209">
            <v>572800000</v>
          </cell>
          <cell r="AF209">
            <v>0.15</v>
          </cell>
          <cell r="AK209">
            <v>21718666.666666668</v>
          </cell>
          <cell r="AS209">
            <v>0</v>
          </cell>
        </row>
        <row r="210">
          <cell r="N210">
            <v>40627</v>
          </cell>
          <cell r="O210">
            <v>10000000000</v>
          </cell>
          <cell r="Q210">
            <v>233333333.33333334</v>
          </cell>
          <cell r="R210">
            <v>40627</v>
          </cell>
          <cell r="S210">
            <v>233333333</v>
          </cell>
          <cell r="U210">
            <v>0.3333333432674408</v>
          </cell>
          <cell r="V210">
            <v>40638</v>
          </cell>
          <cell r="W210">
            <v>10000000000</v>
          </cell>
          <cell r="X210">
            <v>0.153</v>
          </cell>
          <cell r="Z210">
            <v>40638</v>
          </cell>
          <cell r="AC210">
            <v>46750000</v>
          </cell>
          <cell r="AD210">
            <v>40729</v>
          </cell>
          <cell r="AE210">
            <v>10000000000</v>
          </cell>
          <cell r="AF210">
            <v>0.153</v>
          </cell>
          <cell r="AK210">
            <v>386750000</v>
          </cell>
          <cell r="AS210">
            <v>0</v>
          </cell>
        </row>
        <row r="211">
          <cell r="N211">
            <v>40627</v>
          </cell>
          <cell r="O211">
            <v>1400000000</v>
          </cell>
          <cell r="Q211">
            <v>32666666.666666668</v>
          </cell>
          <cell r="R211">
            <v>40627</v>
          </cell>
          <cell r="S211">
            <v>32666667</v>
          </cell>
          <cell r="U211">
            <v>-0.3333333320915699</v>
          </cell>
          <cell r="V211">
            <v>40658</v>
          </cell>
          <cell r="W211">
            <v>1400000000</v>
          </cell>
          <cell r="X211">
            <v>0.153</v>
          </cell>
          <cell r="Z211">
            <v>40658</v>
          </cell>
          <cell r="AA211">
            <v>18445000</v>
          </cell>
          <cell r="AC211">
            <v>0</v>
          </cell>
          <cell r="AD211">
            <v>40749</v>
          </cell>
          <cell r="AE211">
            <v>1400000000</v>
          </cell>
          <cell r="AF211">
            <v>0.19</v>
          </cell>
          <cell r="AH211">
            <v>40749</v>
          </cell>
          <cell r="AI211">
            <v>67238888.888888896</v>
          </cell>
          <cell r="AK211">
            <v>0</v>
          </cell>
          <cell r="AL211">
            <v>40841</v>
          </cell>
          <cell r="AN211">
            <v>0.19</v>
          </cell>
          <cell r="AP211">
            <v>40841</v>
          </cell>
          <cell r="AQ211">
            <v>67977778</v>
          </cell>
          <cell r="AS211">
            <v>-0.2222222238779068</v>
          </cell>
        </row>
        <row r="212">
          <cell r="N212">
            <v>40627</v>
          </cell>
          <cell r="O212">
            <v>4500000000</v>
          </cell>
          <cell r="Q212">
            <v>102900000</v>
          </cell>
          <cell r="R212">
            <v>40627</v>
          </cell>
          <cell r="S212">
            <v>102900000</v>
          </cell>
          <cell r="U212">
            <v>0</v>
          </cell>
          <cell r="V212">
            <v>40721</v>
          </cell>
          <cell r="W212">
            <v>4500000000</v>
          </cell>
          <cell r="X212">
            <v>0.14799999999999999</v>
          </cell>
          <cell r="Z212">
            <v>40721</v>
          </cell>
          <cell r="AA212">
            <v>173900000</v>
          </cell>
          <cell r="AC212">
            <v>0</v>
          </cell>
          <cell r="AD212">
            <v>40813</v>
          </cell>
          <cell r="AE212">
            <v>4500000000</v>
          </cell>
          <cell r="AF212">
            <v>0.14799999999999999</v>
          </cell>
          <cell r="AK212">
            <v>170200000</v>
          </cell>
          <cell r="AS212">
            <v>0</v>
          </cell>
        </row>
        <row r="213">
          <cell r="N213">
            <v>40627</v>
          </cell>
          <cell r="O213">
            <v>635000000</v>
          </cell>
          <cell r="Q213">
            <v>14816666.666666666</v>
          </cell>
          <cell r="R213">
            <v>40626</v>
          </cell>
          <cell r="S213">
            <v>14816667</v>
          </cell>
          <cell r="U213">
            <v>-0.33333333395421505</v>
          </cell>
          <cell r="V213">
            <v>40658</v>
          </cell>
          <cell r="W213">
            <v>455000000</v>
          </cell>
          <cell r="X213">
            <v>0.153</v>
          </cell>
          <cell r="Z213">
            <v>40658</v>
          </cell>
          <cell r="AA213">
            <v>5994625</v>
          </cell>
          <cell r="AC213">
            <v>0</v>
          </cell>
          <cell r="AD213">
            <v>40749</v>
          </cell>
          <cell r="AE213">
            <v>455000000</v>
          </cell>
          <cell r="AF213">
            <v>0.19</v>
          </cell>
          <cell r="AH213">
            <v>40749</v>
          </cell>
          <cell r="AI213">
            <v>21852639</v>
          </cell>
          <cell r="AK213">
            <v>-0.1111111119389534</v>
          </cell>
          <cell r="AS213">
            <v>0</v>
          </cell>
        </row>
        <row r="214">
          <cell r="N214">
            <v>40627</v>
          </cell>
          <cell r="O214">
            <v>130000000</v>
          </cell>
          <cell r="Q214">
            <v>3033333.3333333335</v>
          </cell>
          <cell r="R214">
            <v>40627</v>
          </cell>
          <cell r="S214">
            <v>3033333</v>
          </cell>
          <cell r="U214">
            <v>0.33333333348855376</v>
          </cell>
          <cell r="V214">
            <v>40661</v>
          </cell>
          <cell r="W214">
            <v>130000000</v>
          </cell>
          <cell r="X214">
            <v>0.153</v>
          </cell>
          <cell r="Z214">
            <v>40661</v>
          </cell>
          <cell r="AA214">
            <v>1878500</v>
          </cell>
          <cell r="AC214">
            <v>0</v>
          </cell>
          <cell r="AD214">
            <v>40752</v>
          </cell>
          <cell r="AE214">
            <v>130000000</v>
          </cell>
          <cell r="AF214">
            <v>0.153</v>
          </cell>
          <cell r="AK214">
            <v>5027750</v>
          </cell>
          <cell r="AS214">
            <v>0</v>
          </cell>
        </row>
        <row r="215">
          <cell r="N215">
            <v>40661</v>
          </cell>
          <cell r="O215">
            <v>120000000</v>
          </cell>
          <cell r="Q215">
            <v>4500000</v>
          </cell>
          <cell r="R215">
            <v>40661</v>
          </cell>
          <cell r="S215">
            <v>4500000</v>
          </cell>
          <cell r="U215">
            <v>0</v>
          </cell>
          <cell r="V215">
            <v>40752</v>
          </cell>
          <cell r="W215">
            <v>120000000</v>
          </cell>
          <cell r="X215">
            <v>0.19</v>
          </cell>
          <cell r="AC215">
            <v>5763333.333333333</v>
          </cell>
          <cell r="AD215">
            <v>40844</v>
          </cell>
          <cell r="AE215">
            <v>120000000</v>
          </cell>
          <cell r="AF215">
            <v>0.19</v>
          </cell>
          <cell r="AK215">
            <v>5826666.666666667</v>
          </cell>
          <cell r="AS215">
            <v>0</v>
          </cell>
        </row>
        <row r="216">
          <cell r="N216">
            <v>40627</v>
          </cell>
          <cell r="O216">
            <v>500000000</v>
          </cell>
          <cell r="Q216">
            <v>11229166.666666666</v>
          </cell>
          <cell r="R216">
            <v>40627</v>
          </cell>
          <cell r="S216">
            <v>11229167</v>
          </cell>
          <cell r="U216">
            <v>-0.33333333395421505</v>
          </cell>
          <cell r="V216">
            <v>40721</v>
          </cell>
          <cell r="W216">
            <v>500000000</v>
          </cell>
          <cell r="X216">
            <v>0.14799999999999999</v>
          </cell>
          <cell r="Z216">
            <v>40721</v>
          </cell>
          <cell r="AA216">
            <v>19322222</v>
          </cell>
          <cell r="AC216">
            <v>0.2222222238779068</v>
          </cell>
          <cell r="AD216">
            <v>40813</v>
          </cell>
          <cell r="AE216">
            <v>500000000</v>
          </cell>
          <cell r="AF216">
            <v>0.14799999999999999</v>
          </cell>
          <cell r="AK216">
            <v>18911111.111111112</v>
          </cell>
          <cell r="AS216">
            <v>0</v>
          </cell>
        </row>
        <row r="217">
          <cell r="N217">
            <v>40691</v>
          </cell>
          <cell r="O217">
            <v>13200000000</v>
          </cell>
          <cell r="Q217">
            <v>489500000</v>
          </cell>
          <cell r="R217">
            <v>40690</v>
          </cell>
          <cell r="S217">
            <v>489500000</v>
          </cell>
          <cell r="U217">
            <v>0</v>
          </cell>
          <cell r="V217">
            <v>40784</v>
          </cell>
          <cell r="W217">
            <v>13200000000</v>
          </cell>
          <cell r="X217">
            <v>0.185</v>
          </cell>
          <cell r="Z217">
            <v>40784</v>
          </cell>
          <cell r="AA217">
            <v>630850000</v>
          </cell>
          <cell r="AC217">
            <v>0</v>
          </cell>
          <cell r="AD217">
            <v>40876</v>
          </cell>
          <cell r="AE217">
            <v>13200000000</v>
          </cell>
          <cell r="AF217">
            <v>0.185</v>
          </cell>
          <cell r="AK217">
            <v>624066666.66666663</v>
          </cell>
          <cell r="AS217">
            <v>0</v>
          </cell>
        </row>
        <row r="218">
          <cell r="N218">
            <v>40723</v>
          </cell>
          <cell r="O218">
            <v>213750000000</v>
          </cell>
          <cell r="Q218">
            <v>9139000000</v>
          </cell>
          <cell r="R218">
            <v>40723</v>
          </cell>
          <cell r="S218">
            <v>9139000000</v>
          </cell>
          <cell r="U218">
            <v>0</v>
          </cell>
          <cell r="V218">
            <v>40815</v>
          </cell>
          <cell r="W218">
            <v>213750000000</v>
          </cell>
          <cell r="X218">
            <v>0.14799999999999999</v>
          </cell>
          <cell r="AC218">
            <v>8084500000</v>
          </cell>
          <cell r="AD218">
            <v>40906</v>
          </cell>
          <cell r="AE218">
            <v>213750000000</v>
          </cell>
          <cell r="AF218">
            <v>0.14799999999999999</v>
          </cell>
          <cell r="AK218">
            <v>7996625000</v>
          </cell>
          <cell r="AS218">
            <v>0</v>
          </cell>
        </row>
        <row r="219">
          <cell r="N219">
            <v>40742</v>
          </cell>
          <cell r="O219">
            <v>1020000000</v>
          </cell>
          <cell r="Q219">
            <v>47699166.666666664</v>
          </cell>
          <cell r="U219">
            <v>47699166.666666664</v>
          </cell>
          <cell r="V219">
            <v>40834</v>
          </cell>
          <cell r="W219">
            <v>1020000000</v>
          </cell>
          <cell r="X219">
            <v>0.185</v>
          </cell>
          <cell r="AC219">
            <v>48223333.333333336</v>
          </cell>
          <cell r="AD219">
            <v>40926</v>
          </cell>
          <cell r="AE219">
            <v>1020000000</v>
          </cell>
          <cell r="AF219">
            <v>0.185</v>
          </cell>
          <cell r="AK219">
            <v>48223333.333333336</v>
          </cell>
          <cell r="AS219">
            <v>0</v>
          </cell>
        </row>
        <row r="220">
          <cell r="N220">
            <v>40746</v>
          </cell>
          <cell r="O220">
            <v>3416000000</v>
          </cell>
          <cell r="Q220">
            <v>164062888.8888889</v>
          </cell>
          <cell r="R220">
            <v>40745</v>
          </cell>
          <cell r="S220">
            <v>164062889</v>
          </cell>
          <cell r="U220">
            <v>-0.1111111044883728</v>
          </cell>
          <cell r="V220">
            <v>40840</v>
          </cell>
          <cell r="W220">
            <v>3416000000</v>
          </cell>
          <cell r="X220">
            <v>0.19</v>
          </cell>
          <cell r="Z220">
            <v>40840</v>
          </cell>
          <cell r="AA220">
            <v>169471556</v>
          </cell>
          <cell r="AC220">
            <v>-0.4444444477558136</v>
          </cell>
          <cell r="AD220">
            <v>40932</v>
          </cell>
          <cell r="AE220">
            <v>3416000000</v>
          </cell>
          <cell r="AF220">
            <v>0.19</v>
          </cell>
          <cell r="AK220">
            <v>165865777.77777779</v>
          </cell>
          <cell r="AN220">
            <v>0.19</v>
          </cell>
          <cell r="AS220">
            <v>-73795848000</v>
          </cell>
        </row>
        <row r="221">
          <cell r="N221">
            <v>40746</v>
          </cell>
          <cell r="O221">
            <v>1792000000</v>
          </cell>
          <cell r="Q221">
            <v>86065777.777777776</v>
          </cell>
          <cell r="R221">
            <v>40745</v>
          </cell>
          <cell r="S221">
            <v>86065778</v>
          </cell>
          <cell r="U221">
            <v>-0.2222222238779068</v>
          </cell>
          <cell r="V221">
            <v>40840</v>
          </cell>
          <cell r="W221">
            <v>1792000000</v>
          </cell>
          <cell r="X221">
            <v>0.19</v>
          </cell>
          <cell r="Z221">
            <v>40840</v>
          </cell>
          <cell r="AA221">
            <v>88903111</v>
          </cell>
          <cell r="AC221">
            <v>0.1111111044883728</v>
          </cell>
          <cell r="AD221">
            <v>40932</v>
          </cell>
          <cell r="AE221">
            <v>1792000000</v>
          </cell>
          <cell r="AF221">
            <v>0.19</v>
          </cell>
          <cell r="AK221">
            <v>87011555.555555552</v>
          </cell>
          <cell r="AN221">
            <v>0.19</v>
          </cell>
          <cell r="AS221">
            <v>-38712576000</v>
          </cell>
        </row>
        <row r="222">
          <cell r="N222">
            <v>40746</v>
          </cell>
          <cell r="O222">
            <v>1050700000</v>
          </cell>
          <cell r="Q222">
            <v>50462786.111111112</v>
          </cell>
          <cell r="R222">
            <v>40746</v>
          </cell>
          <cell r="S222">
            <v>50462786.111111112</v>
          </cell>
          <cell r="U222">
            <v>0</v>
          </cell>
          <cell r="V222">
            <v>40840</v>
          </cell>
          <cell r="W222">
            <v>1050700000</v>
          </cell>
          <cell r="X222">
            <v>0.19</v>
          </cell>
          <cell r="Z222">
            <v>40838</v>
          </cell>
          <cell r="AA222">
            <v>52126394.444444448</v>
          </cell>
          <cell r="AC222">
            <v>0</v>
          </cell>
          <cell r="AD222">
            <v>40932</v>
          </cell>
          <cell r="AE222">
            <v>1050700000</v>
          </cell>
          <cell r="AF222">
            <v>0.19</v>
          </cell>
          <cell r="AK222">
            <v>51017322.222222224</v>
          </cell>
          <cell r="AS222">
            <v>0</v>
          </cell>
        </row>
        <row r="223">
          <cell r="N223">
            <v>40746</v>
          </cell>
          <cell r="O223">
            <v>453495000</v>
          </cell>
          <cell r="Q223">
            <v>21780357.083333332</v>
          </cell>
          <cell r="R223">
            <v>40746</v>
          </cell>
          <cell r="S223">
            <v>21780357.083333332</v>
          </cell>
          <cell r="U223">
            <v>0</v>
          </cell>
          <cell r="V223">
            <v>40840</v>
          </cell>
          <cell r="W223">
            <v>453495000</v>
          </cell>
          <cell r="X223">
            <v>0.19</v>
          </cell>
          <cell r="Z223">
            <v>40838</v>
          </cell>
          <cell r="AA223">
            <v>22498390.833333332</v>
          </cell>
          <cell r="AC223">
            <v>0</v>
          </cell>
          <cell r="AD223">
            <v>40932</v>
          </cell>
          <cell r="AE223">
            <v>453495000</v>
          </cell>
          <cell r="AF223">
            <v>0.19</v>
          </cell>
          <cell r="AK223">
            <v>22019701.666666668</v>
          </cell>
          <cell r="AS223">
            <v>0</v>
          </cell>
        </row>
        <row r="224">
          <cell r="N224">
            <v>40766</v>
          </cell>
          <cell r="O224">
            <v>3962000</v>
          </cell>
          <cell r="Q224">
            <v>192377.11111111112</v>
          </cell>
          <cell r="U224">
            <v>192377.11111111112</v>
          </cell>
          <cell r="V224">
            <v>40858</v>
          </cell>
          <cell r="W224">
            <v>3962000</v>
          </cell>
          <cell r="X224">
            <v>0.19</v>
          </cell>
          <cell r="AC224">
            <v>192377.11111111112</v>
          </cell>
          <cell r="AD224">
            <v>40950</v>
          </cell>
          <cell r="AE224">
            <v>3962000</v>
          </cell>
          <cell r="AF224">
            <v>0.19</v>
          </cell>
          <cell r="AK224">
            <v>192377.11111111112</v>
          </cell>
          <cell r="AS224">
            <v>0</v>
          </cell>
        </row>
        <row r="225">
          <cell r="N225">
            <v>40766</v>
          </cell>
          <cell r="O225">
            <v>81200000</v>
          </cell>
          <cell r="Q225">
            <v>3942711.111111111</v>
          </cell>
          <cell r="U225">
            <v>3942711.111111111</v>
          </cell>
          <cell r="V225">
            <v>40858</v>
          </cell>
          <cell r="W225">
            <v>81200000</v>
          </cell>
          <cell r="X225">
            <v>0.19</v>
          </cell>
          <cell r="AC225">
            <v>3942711.111111111</v>
          </cell>
          <cell r="AD225">
            <v>40950</v>
          </cell>
          <cell r="AE225">
            <v>81200000</v>
          </cell>
          <cell r="AF225">
            <v>0.19</v>
          </cell>
          <cell r="AK225">
            <v>3942711.111111111</v>
          </cell>
          <cell r="AS225">
            <v>0</v>
          </cell>
        </row>
        <row r="226">
          <cell r="N226">
            <v>40766</v>
          </cell>
          <cell r="O226">
            <v>707210000</v>
          </cell>
          <cell r="Q226">
            <v>34338974.444444448</v>
          </cell>
          <cell r="U226">
            <v>34338974.444444448</v>
          </cell>
          <cell r="V226">
            <v>40858</v>
          </cell>
          <cell r="W226">
            <v>707210000</v>
          </cell>
          <cell r="X226">
            <v>0.19</v>
          </cell>
          <cell r="AC226">
            <v>34338974.444444448</v>
          </cell>
          <cell r="AD226">
            <v>40950</v>
          </cell>
          <cell r="AE226">
            <v>707210000</v>
          </cell>
          <cell r="AF226">
            <v>0.19</v>
          </cell>
          <cell r="AK226">
            <v>34338974.444444448</v>
          </cell>
          <cell r="AS226">
            <v>0</v>
          </cell>
        </row>
        <row r="227">
          <cell r="N227">
            <v>40767</v>
          </cell>
          <cell r="O227">
            <v>1050000000</v>
          </cell>
          <cell r="Q227">
            <v>50983333.333333336</v>
          </cell>
          <cell r="U227">
            <v>50983333.333333336</v>
          </cell>
          <cell r="V227">
            <v>40859</v>
          </cell>
          <cell r="W227">
            <v>1050000000</v>
          </cell>
          <cell r="X227">
            <v>0.19</v>
          </cell>
          <cell r="AC227">
            <v>50983333.333333336</v>
          </cell>
          <cell r="AD227">
            <v>40951</v>
          </cell>
          <cell r="AE227">
            <v>1050000000</v>
          </cell>
          <cell r="AF227">
            <v>0.19</v>
          </cell>
          <cell r="AK227">
            <v>50983333.333333336</v>
          </cell>
          <cell r="AS227">
            <v>0</v>
          </cell>
        </row>
        <row r="228">
          <cell r="N228">
            <v>40777</v>
          </cell>
          <cell r="O228">
            <v>43876000</v>
          </cell>
          <cell r="Q228">
            <v>2176737.111111111</v>
          </cell>
          <cell r="U228">
            <v>2176737.111111111</v>
          </cell>
          <cell r="V228">
            <v>40869</v>
          </cell>
          <cell r="W228">
            <v>43876000</v>
          </cell>
          <cell r="X228">
            <v>0.19</v>
          </cell>
          <cell r="AC228">
            <v>2130423.5555555555</v>
          </cell>
          <cell r="AD228">
            <v>40961</v>
          </cell>
          <cell r="AE228">
            <v>43876000</v>
          </cell>
          <cell r="AF228">
            <v>0.19</v>
          </cell>
          <cell r="AK228">
            <v>2130423.5555555555</v>
          </cell>
          <cell r="AS228">
            <v>0</v>
          </cell>
        </row>
        <row r="229">
          <cell r="N229">
            <v>40777</v>
          </cell>
          <cell r="O229">
            <v>140000000</v>
          </cell>
          <cell r="Q229">
            <v>6945555.555555556</v>
          </cell>
          <cell r="U229">
            <v>6945555.555555556</v>
          </cell>
          <cell r="V229">
            <v>40869</v>
          </cell>
          <cell r="W229">
            <v>140000000</v>
          </cell>
          <cell r="X229">
            <v>0.19</v>
          </cell>
          <cell r="AC229">
            <v>6797777.777777778</v>
          </cell>
          <cell r="AD229">
            <v>40961</v>
          </cell>
          <cell r="AE229">
            <v>140000000</v>
          </cell>
          <cell r="AF229">
            <v>0.19</v>
          </cell>
          <cell r="AK229">
            <v>6797777.777777778</v>
          </cell>
          <cell r="AS229">
            <v>0</v>
          </cell>
        </row>
        <row r="230">
          <cell r="N230">
            <v>40777</v>
          </cell>
          <cell r="O230">
            <v>234920000</v>
          </cell>
          <cell r="Q230">
            <v>11654642.222222222</v>
          </cell>
          <cell r="U230">
            <v>11654642.222222222</v>
          </cell>
          <cell r="V230">
            <v>40869</v>
          </cell>
          <cell r="W230">
            <v>234920000</v>
          </cell>
          <cell r="X230">
            <v>0.19</v>
          </cell>
          <cell r="AC230">
            <v>11406671.111111112</v>
          </cell>
          <cell r="AD230">
            <v>40961</v>
          </cell>
          <cell r="AE230">
            <v>234920000</v>
          </cell>
          <cell r="AF230">
            <v>0.19</v>
          </cell>
          <cell r="AK230">
            <v>11406671.111111112</v>
          </cell>
          <cell r="AS230">
            <v>0</v>
          </cell>
        </row>
        <row r="231">
          <cell r="N231">
            <v>40777</v>
          </cell>
          <cell r="O231">
            <v>199150000</v>
          </cell>
          <cell r="Q231">
            <v>9880052.777777778</v>
          </cell>
          <cell r="U231">
            <v>9880052.777777778</v>
          </cell>
          <cell r="V231">
            <v>40869</v>
          </cell>
          <cell r="W231">
            <v>199150000</v>
          </cell>
          <cell r="X231">
            <v>0.19</v>
          </cell>
          <cell r="AC231">
            <v>9669838.8888888881</v>
          </cell>
          <cell r="AD231">
            <v>40961</v>
          </cell>
          <cell r="AE231">
            <v>199150000</v>
          </cell>
          <cell r="AF231">
            <v>0.19</v>
          </cell>
          <cell r="AK231">
            <v>9669838.8888888881</v>
          </cell>
          <cell r="AS231">
            <v>0</v>
          </cell>
        </row>
        <row r="232">
          <cell r="N232">
            <v>40791</v>
          </cell>
          <cell r="O232">
            <v>54285000</v>
          </cell>
          <cell r="Q232">
            <v>2693139.1666666665</v>
          </cell>
          <cell r="U232">
            <v>2693139.1666666665</v>
          </cell>
          <cell r="V232">
            <v>40882</v>
          </cell>
          <cell r="W232">
            <v>54285000</v>
          </cell>
          <cell r="X232">
            <v>0.19</v>
          </cell>
          <cell r="AC232">
            <v>2607187.9166666665</v>
          </cell>
          <cell r="AD232">
            <v>40973</v>
          </cell>
          <cell r="AE232">
            <v>54285000</v>
          </cell>
          <cell r="AF232">
            <v>0.19</v>
          </cell>
          <cell r="AK232">
            <v>2607187.9166666665</v>
          </cell>
          <cell r="AS232">
            <v>0</v>
          </cell>
        </row>
        <row r="233">
          <cell r="N233">
            <v>40791</v>
          </cell>
          <cell r="O233">
            <v>2239326000</v>
          </cell>
          <cell r="Q233">
            <v>111095451</v>
          </cell>
          <cell r="U233">
            <v>111095451</v>
          </cell>
          <cell r="V233">
            <v>40882</v>
          </cell>
          <cell r="W233">
            <v>2239326000</v>
          </cell>
          <cell r="X233">
            <v>0.19</v>
          </cell>
          <cell r="AC233">
            <v>107549851.5</v>
          </cell>
          <cell r="AD233">
            <v>40973</v>
          </cell>
          <cell r="AE233">
            <v>2239326000</v>
          </cell>
          <cell r="AF233">
            <v>0.19</v>
          </cell>
          <cell r="AK233">
            <v>107549851.5</v>
          </cell>
          <cell r="AS233">
            <v>0</v>
          </cell>
        </row>
        <row r="234">
          <cell r="N234">
            <v>40795</v>
          </cell>
          <cell r="O234">
            <v>3200000000</v>
          </cell>
          <cell r="Q234">
            <v>151288888.8888889</v>
          </cell>
          <cell r="R234">
            <v>40795</v>
          </cell>
          <cell r="S234">
            <v>151288889</v>
          </cell>
          <cell r="U234">
            <v>-0.1111111044883728</v>
          </cell>
          <cell r="V234">
            <v>40886</v>
          </cell>
          <cell r="W234">
            <v>3200000000</v>
          </cell>
          <cell r="X234">
            <v>0.185</v>
          </cell>
          <cell r="AC234">
            <v>149644444.44444445</v>
          </cell>
          <cell r="AD234">
            <v>40977</v>
          </cell>
          <cell r="AE234">
            <v>3200000000</v>
          </cell>
          <cell r="AF234">
            <v>0.185</v>
          </cell>
          <cell r="AK234">
            <v>149644444.44444445</v>
          </cell>
          <cell r="AS234">
            <v>0</v>
          </cell>
        </row>
        <row r="235">
          <cell r="N235">
            <v>40795</v>
          </cell>
          <cell r="O235">
            <v>1360000000</v>
          </cell>
          <cell r="Q235">
            <v>64297777.777777776</v>
          </cell>
          <cell r="R235">
            <v>40795</v>
          </cell>
          <cell r="S235">
            <v>64297778</v>
          </cell>
          <cell r="U235">
            <v>-0.2222222238779068</v>
          </cell>
          <cell r="V235">
            <v>40886</v>
          </cell>
          <cell r="W235">
            <v>1360000000</v>
          </cell>
          <cell r="X235">
            <v>0.185</v>
          </cell>
          <cell r="AC235">
            <v>63598888.888888888</v>
          </cell>
          <cell r="AD235">
            <v>40977</v>
          </cell>
          <cell r="AE235">
            <v>1360000000</v>
          </cell>
          <cell r="AF235">
            <v>0.185</v>
          </cell>
          <cell r="AK235">
            <v>63598888.888888888</v>
          </cell>
          <cell r="AS235">
            <v>0</v>
          </cell>
        </row>
        <row r="236">
          <cell r="N236">
            <v>40799</v>
          </cell>
          <cell r="O236">
            <v>1425000000</v>
          </cell>
          <cell r="Q236">
            <v>67370833.333333328</v>
          </cell>
          <cell r="U236">
            <v>67370833.333333328</v>
          </cell>
          <cell r="V236">
            <v>40890</v>
          </cell>
          <cell r="W236">
            <v>1425000000</v>
          </cell>
          <cell r="X236">
            <v>0.185</v>
          </cell>
          <cell r="AC236">
            <v>66638541.666666664</v>
          </cell>
          <cell r="AD236">
            <v>40981</v>
          </cell>
          <cell r="AE236">
            <v>1425000000</v>
          </cell>
          <cell r="AF236">
            <v>0.185</v>
          </cell>
          <cell r="AK236">
            <v>66638541.666666664</v>
          </cell>
          <cell r="AS236">
            <v>0</v>
          </cell>
        </row>
        <row r="237">
          <cell r="N237">
            <v>40799</v>
          </cell>
          <cell r="O237">
            <v>950000000</v>
          </cell>
          <cell r="Q237">
            <v>44913888.888888888</v>
          </cell>
          <cell r="U237">
            <v>44913888.888888888</v>
          </cell>
          <cell r="V237">
            <v>40890</v>
          </cell>
          <cell r="W237">
            <v>950000000</v>
          </cell>
          <cell r="X237">
            <v>0.185</v>
          </cell>
          <cell r="AC237">
            <v>44425694.444444448</v>
          </cell>
          <cell r="AD237">
            <v>40981</v>
          </cell>
          <cell r="AE237">
            <v>950000000</v>
          </cell>
          <cell r="AF237">
            <v>0.185</v>
          </cell>
          <cell r="AK237">
            <v>44425694.444444448</v>
          </cell>
          <cell r="AS237">
            <v>0</v>
          </cell>
        </row>
        <row r="238">
          <cell r="N238">
            <v>40799</v>
          </cell>
          <cell r="O238">
            <v>1140000000</v>
          </cell>
          <cell r="Q238">
            <v>53896666.666666664</v>
          </cell>
          <cell r="U238">
            <v>53896666.666666664</v>
          </cell>
          <cell r="V238">
            <v>40890</v>
          </cell>
          <cell r="W238">
            <v>1140000000</v>
          </cell>
          <cell r="X238">
            <v>0.185</v>
          </cell>
          <cell r="AC238">
            <v>53310833.333333336</v>
          </cell>
          <cell r="AD238">
            <v>40981</v>
          </cell>
          <cell r="AE238">
            <v>1140000000</v>
          </cell>
          <cell r="AF238">
            <v>0.185</v>
          </cell>
          <cell r="AK238">
            <v>53310833.333333336</v>
          </cell>
          <cell r="AS238">
            <v>0</v>
          </cell>
        </row>
        <row r="239">
          <cell r="N239">
            <v>40799</v>
          </cell>
          <cell r="O239">
            <v>17769845000</v>
          </cell>
          <cell r="Q239">
            <v>840118783.05555558</v>
          </cell>
          <cell r="U239">
            <v>840118783.05555558</v>
          </cell>
          <cell r="V239">
            <v>40890</v>
          </cell>
          <cell r="W239">
            <v>17769845000</v>
          </cell>
          <cell r="X239">
            <v>0.185</v>
          </cell>
          <cell r="AC239">
            <v>830987057.15277779</v>
          </cell>
          <cell r="AD239">
            <v>40981</v>
          </cell>
          <cell r="AE239">
            <v>17769845000</v>
          </cell>
          <cell r="AF239">
            <v>0.185</v>
          </cell>
          <cell r="AK239">
            <v>830987057.15277779</v>
          </cell>
          <cell r="AS239">
            <v>0</v>
          </cell>
        </row>
        <row r="240">
          <cell r="N240">
            <v>40807</v>
          </cell>
          <cell r="O240">
            <v>8000000000</v>
          </cell>
          <cell r="Q240">
            <v>378222222.22222221</v>
          </cell>
          <cell r="R240">
            <v>40807</v>
          </cell>
          <cell r="S240">
            <v>378222222</v>
          </cell>
          <cell r="U240">
            <v>0.22222220897674561</v>
          </cell>
          <cell r="V240">
            <v>40837</v>
          </cell>
          <cell r="W240">
            <v>8000000000</v>
          </cell>
          <cell r="X240">
            <v>0.185</v>
          </cell>
          <cell r="Z240">
            <v>40837</v>
          </cell>
          <cell r="AA240">
            <v>123333333</v>
          </cell>
          <cell r="AC240">
            <v>0.3333333283662796</v>
          </cell>
          <cell r="AD240">
            <v>40929</v>
          </cell>
          <cell r="AE240">
            <v>8000000000</v>
          </cell>
          <cell r="AF240">
            <v>0.185</v>
          </cell>
          <cell r="AK240">
            <v>378222222.22222221</v>
          </cell>
          <cell r="AS240">
            <v>0</v>
          </cell>
        </row>
        <row r="241">
          <cell r="N241">
            <v>40808</v>
          </cell>
          <cell r="O241">
            <v>2000000000</v>
          </cell>
          <cell r="Q241">
            <v>94555555.555555552</v>
          </cell>
          <cell r="R241">
            <v>40808</v>
          </cell>
          <cell r="S241">
            <v>94555555.555555552</v>
          </cell>
          <cell r="U241">
            <v>0</v>
          </cell>
          <cell r="V241">
            <v>40899</v>
          </cell>
          <cell r="W241">
            <v>2000000000</v>
          </cell>
          <cell r="X241">
            <v>0.185</v>
          </cell>
          <cell r="AC241">
            <v>93527777.777777776</v>
          </cell>
          <cell r="AD241">
            <v>40990</v>
          </cell>
          <cell r="AE241">
            <v>2000000000</v>
          </cell>
          <cell r="AF241">
            <v>0.185</v>
          </cell>
          <cell r="AK241">
            <v>93527777.777777776</v>
          </cell>
          <cell r="AS241">
            <v>0</v>
          </cell>
        </row>
        <row r="242">
          <cell r="N242">
            <v>40813</v>
          </cell>
          <cell r="O242">
            <v>1400000000</v>
          </cell>
          <cell r="Q242">
            <v>68347222.222222224</v>
          </cell>
          <cell r="R242">
            <v>40813</v>
          </cell>
          <cell r="S242">
            <v>68347222</v>
          </cell>
          <cell r="U242">
            <v>0.2222222238779068</v>
          </cell>
          <cell r="V242">
            <v>40904</v>
          </cell>
          <cell r="W242">
            <v>1400000000</v>
          </cell>
          <cell r="X242">
            <v>0.185</v>
          </cell>
          <cell r="AC242">
            <v>65469444.444444448</v>
          </cell>
          <cell r="AD242">
            <v>40995</v>
          </cell>
          <cell r="AE242">
            <v>1400000000</v>
          </cell>
          <cell r="AF242">
            <v>0.185</v>
          </cell>
          <cell r="AK242">
            <v>65469444.444444448</v>
          </cell>
          <cell r="AS242">
            <v>0</v>
          </cell>
        </row>
        <row r="243">
          <cell r="N243">
            <v>40813</v>
          </cell>
          <cell r="O243">
            <v>4000000000</v>
          </cell>
          <cell r="Q243">
            <v>189111111.1111111</v>
          </cell>
          <cell r="U243">
            <v>189111111.1111111</v>
          </cell>
          <cell r="V243">
            <v>40904</v>
          </cell>
          <cell r="W243">
            <v>4000000000</v>
          </cell>
          <cell r="X243">
            <v>0.185</v>
          </cell>
          <cell r="AC243">
            <v>187055555.55555555</v>
          </cell>
          <cell r="AD243">
            <v>40995</v>
          </cell>
          <cell r="AE243">
            <v>4000000000</v>
          </cell>
          <cell r="AF243">
            <v>0.185</v>
          </cell>
          <cell r="AK243">
            <v>187055555.55555555</v>
          </cell>
          <cell r="AS243">
            <v>0</v>
          </cell>
        </row>
        <row r="244">
          <cell r="N244">
            <v>40822</v>
          </cell>
          <cell r="O244">
            <v>196805000</v>
          </cell>
          <cell r="Q244">
            <v>9555976.1111111119</v>
          </cell>
          <cell r="U244">
            <v>9555976.1111111119</v>
          </cell>
          <cell r="V244">
            <v>40914</v>
          </cell>
          <cell r="W244">
            <v>196805000</v>
          </cell>
          <cell r="X244">
            <v>0.19</v>
          </cell>
          <cell r="AC244">
            <v>9555976.1111111119</v>
          </cell>
          <cell r="AD244">
            <v>41005</v>
          </cell>
          <cell r="AE244">
            <v>196805000</v>
          </cell>
          <cell r="AF244">
            <v>0.19</v>
          </cell>
          <cell r="AK244">
            <v>9452106.805555556</v>
          </cell>
          <cell r="AS244">
            <v>0</v>
          </cell>
        </row>
        <row r="245">
          <cell r="N245">
            <v>40822</v>
          </cell>
          <cell r="O245">
            <v>103257000</v>
          </cell>
          <cell r="Q245">
            <v>5013701</v>
          </cell>
          <cell r="U245">
            <v>5013701</v>
          </cell>
          <cell r="V245">
            <v>40914</v>
          </cell>
          <cell r="W245">
            <v>103257000</v>
          </cell>
          <cell r="X245">
            <v>0.19</v>
          </cell>
          <cell r="AC245">
            <v>5013701</v>
          </cell>
          <cell r="AD245">
            <v>41005</v>
          </cell>
          <cell r="AE245">
            <v>103257000</v>
          </cell>
          <cell r="AF245">
            <v>0.19</v>
          </cell>
          <cell r="AK245">
            <v>4959204.25</v>
          </cell>
          <cell r="AS245">
            <v>0</v>
          </cell>
        </row>
        <row r="246">
          <cell r="N246">
            <v>40804</v>
          </cell>
          <cell r="O246">
            <v>5000000000</v>
          </cell>
          <cell r="Q246">
            <v>79652777.777777776</v>
          </cell>
          <cell r="R246">
            <v>40804</v>
          </cell>
          <cell r="S246">
            <v>79652778</v>
          </cell>
          <cell r="U246">
            <v>-0.2222222238779068</v>
          </cell>
          <cell r="V246">
            <v>40895</v>
          </cell>
          <cell r="W246">
            <v>5000000000</v>
          </cell>
          <cell r="X246">
            <v>0.185</v>
          </cell>
          <cell r="AC246">
            <v>233819444.44444445</v>
          </cell>
          <cell r="AE246">
            <v>5000000000</v>
          </cell>
          <cell r="AF246">
            <v>0.185</v>
          </cell>
          <cell r="AK246">
            <v>0</v>
          </cell>
          <cell r="AS246">
            <v>0</v>
          </cell>
        </row>
        <row r="247">
          <cell r="N247">
            <v>40811</v>
          </cell>
          <cell r="O247">
            <v>3000000000</v>
          </cell>
          <cell r="Q247">
            <v>47791666.666666664</v>
          </cell>
          <cell r="R247">
            <v>40811</v>
          </cell>
          <cell r="S247">
            <v>47791666.666666664</v>
          </cell>
          <cell r="U247">
            <v>0</v>
          </cell>
          <cell r="V247">
            <v>40902</v>
          </cell>
          <cell r="W247">
            <v>3000000000</v>
          </cell>
          <cell r="X247">
            <v>0.185</v>
          </cell>
          <cell r="AC247">
            <v>140291666.66666666</v>
          </cell>
          <cell r="AE247">
            <v>3000000000</v>
          </cell>
          <cell r="AF247">
            <v>0.185</v>
          </cell>
          <cell r="AK247">
            <v>-63057250000</v>
          </cell>
          <cell r="AS247">
            <v>0</v>
          </cell>
        </row>
        <row r="248">
          <cell r="N248">
            <v>40832</v>
          </cell>
          <cell r="O248">
            <v>3000000000</v>
          </cell>
          <cell r="Q248">
            <v>46250000</v>
          </cell>
          <cell r="U248">
            <v>46250000</v>
          </cell>
          <cell r="V248">
            <v>40924</v>
          </cell>
          <cell r="W248">
            <v>3000000000</v>
          </cell>
          <cell r="X248">
            <v>0.185</v>
          </cell>
          <cell r="AC248">
            <v>141833333.33333334</v>
          </cell>
          <cell r="AE248">
            <v>3000000000</v>
          </cell>
          <cell r="AF248">
            <v>0.185</v>
          </cell>
          <cell r="AK248">
            <v>-63091166666.666664</v>
          </cell>
          <cell r="AS248">
            <v>0</v>
          </cell>
        </row>
        <row r="249">
          <cell r="N249">
            <v>40820</v>
          </cell>
          <cell r="O249">
            <v>41629570000</v>
          </cell>
          <cell r="Q249">
            <v>149750814.30555555</v>
          </cell>
          <cell r="R249">
            <v>40820</v>
          </cell>
          <cell r="S249">
            <v>149750814</v>
          </cell>
          <cell r="U249">
            <v>0.3055555522441864</v>
          </cell>
          <cell r="V249">
            <v>40881</v>
          </cell>
          <cell r="W249">
            <v>41629570000</v>
          </cell>
          <cell r="X249">
            <v>0.17499999999999999</v>
          </cell>
          <cell r="AC249">
            <v>1234432388.1944444</v>
          </cell>
          <cell r="AE249">
            <v>41629570000</v>
          </cell>
          <cell r="AF249">
            <v>0.17499999999999999</v>
          </cell>
          <cell r="AK249">
            <v>-827292302652.08337</v>
          </cell>
          <cell r="AN249">
            <v>0.19</v>
          </cell>
          <cell r="AS249">
            <v>0</v>
          </cell>
        </row>
        <row r="250">
          <cell r="N250">
            <v>40906</v>
          </cell>
          <cell r="O250">
            <v>136000000</v>
          </cell>
          <cell r="Q250">
            <v>6016111.111111111</v>
          </cell>
          <cell r="U250">
            <v>6016111.111111111</v>
          </cell>
          <cell r="AC250">
            <v>0</v>
          </cell>
          <cell r="AE250">
            <v>0</v>
          </cell>
          <cell r="AF250">
            <v>0</v>
          </cell>
          <cell r="AK250">
            <v>0</v>
          </cell>
          <cell r="AS250">
            <v>0</v>
          </cell>
        </row>
        <row r="251">
          <cell r="N251">
            <v>40888</v>
          </cell>
          <cell r="O251">
            <v>176000000</v>
          </cell>
          <cell r="Q251">
            <v>5133333.333333333</v>
          </cell>
          <cell r="U251">
            <v>5133333.333333333</v>
          </cell>
          <cell r="AC251">
            <v>0</v>
          </cell>
          <cell r="AE251">
            <v>0</v>
          </cell>
          <cell r="AF251">
            <v>0</v>
          </cell>
          <cell r="AK251">
            <v>0</v>
          </cell>
          <cell r="AS251">
            <v>0</v>
          </cell>
        </row>
        <row r="252">
          <cell r="N252">
            <v>40861</v>
          </cell>
          <cell r="O252">
            <v>9000000000</v>
          </cell>
          <cell r="Q252">
            <v>165000000</v>
          </cell>
          <cell r="R252">
            <v>40861</v>
          </cell>
          <cell r="S252">
            <v>165000000</v>
          </cell>
          <cell r="U252">
            <v>0</v>
          </cell>
          <cell r="AC252">
            <v>0</v>
          </cell>
          <cell r="AE252">
            <v>0</v>
          </cell>
          <cell r="AF252">
            <v>0</v>
          </cell>
          <cell r="AK252">
            <v>0</v>
          </cell>
          <cell r="AS252">
            <v>0</v>
          </cell>
        </row>
        <row r="253">
          <cell r="N253">
            <v>40879</v>
          </cell>
          <cell r="O253">
            <v>1500100000</v>
          </cell>
          <cell r="Q253">
            <v>23751583.333333332</v>
          </cell>
          <cell r="U253">
            <v>23751583.333333332</v>
          </cell>
          <cell r="AC253">
            <v>0</v>
          </cell>
          <cell r="AE253">
            <v>0</v>
          </cell>
          <cell r="AF253">
            <v>0</v>
          </cell>
          <cell r="AK253">
            <v>0</v>
          </cell>
          <cell r="AS253">
            <v>0</v>
          </cell>
        </row>
        <row r="254">
          <cell r="N254">
            <v>40345</v>
          </cell>
          <cell r="O254">
            <v>32392600000</v>
          </cell>
          <cell r="Q254">
            <v>1034763611.1111112</v>
          </cell>
          <cell r="R254">
            <v>40345</v>
          </cell>
          <cell r="S254">
            <v>1034763611.1111112</v>
          </cell>
          <cell r="U254">
            <v>0</v>
          </cell>
          <cell r="V254">
            <v>40437</v>
          </cell>
          <cell r="W254">
            <v>32392600000</v>
          </cell>
          <cell r="X254">
            <v>0.13500000000000001</v>
          </cell>
          <cell r="Z254">
            <v>40437</v>
          </cell>
          <cell r="AA254">
            <v>1117544700</v>
          </cell>
          <cell r="AC254">
            <v>0</v>
          </cell>
          <cell r="AD254">
            <v>40528</v>
          </cell>
          <cell r="AE254">
            <v>32392600000</v>
          </cell>
          <cell r="AF254">
            <v>0.13500000000000001</v>
          </cell>
          <cell r="AH254">
            <v>40528</v>
          </cell>
          <cell r="AI254">
            <v>1105397475</v>
          </cell>
          <cell r="AK254">
            <v>0</v>
          </cell>
          <cell r="AL254">
            <v>40618</v>
          </cell>
        </row>
        <row r="255">
          <cell r="N255">
            <v>40345</v>
          </cell>
          <cell r="O255">
            <v>3680400000</v>
          </cell>
          <cell r="Q255">
            <v>117568333.33333333</v>
          </cell>
          <cell r="R255">
            <v>40346</v>
          </cell>
          <cell r="S255">
            <v>117568333.33333333</v>
          </cell>
          <cell r="U255">
            <v>0</v>
          </cell>
          <cell r="V255">
            <v>40437</v>
          </cell>
          <cell r="W255">
            <v>3680400000</v>
          </cell>
          <cell r="X255">
            <v>0.13500000000000001</v>
          </cell>
          <cell r="Z255">
            <v>40441</v>
          </cell>
          <cell r="AA255">
            <v>126973800</v>
          </cell>
          <cell r="AC255">
            <v>0</v>
          </cell>
          <cell r="AD255">
            <v>40528</v>
          </cell>
          <cell r="AE255">
            <v>3680400000</v>
          </cell>
          <cell r="AF255">
            <v>0.13500000000000001</v>
          </cell>
          <cell r="AH255">
            <v>40529</v>
          </cell>
          <cell r="AI255">
            <v>125593650</v>
          </cell>
          <cell r="AK255">
            <v>0</v>
          </cell>
          <cell r="AL255">
            <v>40618</v>
          </cell>
        </row>
        <row r="256">
          <cell r="N256">
            <v>40351</v>
          </cell>
          <cell r="O256">
            <v>13110000000</v>
          </cell>
          <cell r="Q256">
            <v>418791666.66666669</v>
          </cell>
          <cell r="R256">
            <v>40351</v>
          </cell>
          <cell r="S256">
            <v>418791666.66666669</v>
          </cell>
          <cell r="U256">
            <v>0</v>
          </cell>
          <cell r="V256">
            <v>40443</v>
          </cell>
          <cell r="W256">
            <v>0</v>
          </cell>
          <cell r="X256">
            <v>0.13500000000000001</v>
          </cell>
          <cell r="AC256">
            <v>0</v>
          </cell>
          <cell r="AD256">
            <v>40534</v>
          </cell>
          <cell r="AE256">
            <v>0</v>
          </cell>
          <cell r="AF256">
            <v>0.13500000000000001</v>
          </cell>
          <cell r="AK256">
            <v>0</v>
          </cell>
          <cell r="AL256">
            <v>40624</v>
          </cell>
        </row>
        <row r="257">
          <cell r="O257">
            <v>0</v>
          </cell>
          <cell r="Q257">
            <v>0</v>
          </cell>
          <cell r="U257">
            <v>0</v>
          </cell>
          <cell r="V257">
            <v>91</v>
          </cell>
          <cell r="W257">
            <v>0</v>
          </cell>
          <cell r="AC257">
            <v>0</v>
          </cell>
          <cell r="AD257">
            <v>183</v>
          </cell>
          <cell r="AE257">
            <v>0</v>
          </cell>
          <cell r="AF257">
            <v>0</v>
          </cell>
          <cell r="AK257">
            <v>0</v>
          </cell>
          <cell r="AL257">
            <v>275</v>
          </cell>
        </row>
        <row r="258">
          <cell r="O258">
            <v>0</v>
          </cell>
          <cell r="Q258">
            <v>0</v>
          </cell>
          <cell r="U258">
            <v>0</v>
          </cell>
          <cell r="V258">
            <v>91</v>
          </cell>
          <cell r="W258">
            <v>0</v>
          </cell>
          <cell r="AC258">
            <v>0</v>
          </cell>
          <cell r="AD258">
            <v>183</v>
          </cell>
          <cell r="AE258">
            <v>0</v>
          </cell>
          <cell r="AF258">
            <v>0</v>
          </cell>
          <cell r="AK258">
            <v>0</v>
          </cell>
          <cell r="AL258">
            <v>275</v>
          </cell>
        </row>
        <row r="259">
          <cell r="O259">
            <v>0</v>
          </cell>
          <cell r="Q259">
            <v>0</v>
          </cell>
          <cell r="U259">
            <v>0</v>
          </cell>
          <cell r="V259">
            <v>91</v>
          </cell>
          <cell r="AC259">
            <v>0</v>
          </cell>
          <cell r="AD259">
            <v>183</v>
          </cell>
          <cell r="AE259">
            <v>0</v>
          </cell>
          <cell r="AF259">
            <v>0</v>
          </cell>
          <cell r="AK259">
            <v>0</v>
          </cell>
        </row>
        <row r="260">
          <cell r="N260">
            <v>40430</v>
          </cell>
          <cell r="O260">
            <v>5004000000</v>
          </cell>
          <cell r="Q260">
            <v>172638000.00000003</v>
          </cell>
          <cell r="U260">
            <v>172638000.00000003</v>
          </cell>
          <cell r="V260">
            <v>40521</v>
          </cell>
          <cell r="W260">
            <v>0</v>
          </cell>
          <cell r="AC260">
            <v>0</v>
          </cell>
          <cell r="AD260">
            <v>40611</v>
          </cell>
          <cell r="AE260">
            <v>0</v>
          </cell>
          <cell r="AF260">
            <v>0</v>
          </cell>
          <cell r="AK260">
            <v>0</v>
          </cell>
          <cell r="AL260">
            <v>40703</v>
          </cell>
        </row>
        <row r="261">
          <cell r="N261">
            <v>40445</v>
          </cell>
          <cell r="O261">
            <v>9300000000</v>
          </cell>
          <cell r="Q261">
            <v>320850000</v>
          </cell>
          <cell r="R261">
            <v>40445</v>
          </cell>
          <cell r="S261">
            <v>320850000</v>
          </cell>
          <cell r="U261">
            <v>0</v>
          </cell>
          <cell r="V261">
            <v>40536</v>
          </cell>
          <cell r="W261">
            <v>9300000000</v>
          </cell>
          <cell r="X261">
            <v>0.13500000000000001</v>
          </cell>
          <cell r="Z261">
            <v>40536</v>
          </cell>
          <cell r="AC261">
            <v>0</v>
          </cell>
          <cell r="AD261">
            <v>40626</v>
          </cell>
          <cell r="AF261">
            <v>0.13500000000000001</v>
          </cell>
          <cell r="AK261">
            <v>0</v>
          </cell>
          <cell r="AL261">
            <v>40718</v>
          </cell>
        </row>
        <row r="262">
          <cell r="N262">
            <v>40452</v>
          </cell>
          <cell r="O262">
            <v>4000200000</v>
          </cell>
          <cell r="Q262">
            <v>138006900</v>
          </cell>
          <cell r="R262">
            <v>40452</v>
          </cell>
          <cell r="S262">
            <v>138006900</v>
          </cell>
          <cell r="U262">
            <v>0</v>
          </cell>
          <cell r="V262">
            <v>40544</v>
          </cell>
          <cell r="W262">
            <v>4000200000</v>
          </cell>
          <cell r="X262">
            <v>0.13500000000000001</v>
          </cell>
          <cell r="Z262">
            <v>40541</v>
          </cell>
          <cell r="AC262">
            <v>12000600</v>
          </cell>
          <cell r="AD262">
            <v>40634</v>
          </cell>
          <cell r="AF262">
            <v>0.13500000000000001</v>
          </cell>
          <cell r="AK262">
            <v>0</v>
          </cell>
          <cell r="AL262">
            <v>40725</v>
          </cell>
        </row>
        <row r="263">
          <cell r="N263">
            <v>40345</v>
          </cell>
          <cell r="O263">
            <v>1600000000</v>
          </cell>
          <cell r="Q263">
            <v>51111111.111111112</v>
          </cell>
          <cell r="R263">
            <v>40345</v>
          </cell>
          <cell r="S263">
            <v>51111111.111111112</v>
          </cell>
          <cell r="U263">
            <v>0</v>
          </cell>
          <cell r="V263">
            <v>40437</v>
          </cell>
          <cell r="W263">
            <v>0</v>
          </cell>
          <cell r="X263">
            <v>0.13500000000000001</v>
          </cell>
          <cell r="AC263">
            <v>0</v>
          </cell>
          <cell r="AD263">
            <v>40528</v>
          </cell>
          <cell r="AE263">
            <v>0</v>
          </cell>
          <cell r="AF263">
            <v>0.13500000000000001</v>
          </cell>
          <cell r="AK263">
            <v>0</v>
          </cell>
          <cell r="AL263">
            <v>40618</v>
          </cell>
        </row>
        <row r="264">
          <cell r="N264">
            <v>40345</v>
          </cell>
          <cell r="O264">
            <v>160000000</v>
          </cell>
          <cell r="Q264">
            <v>5233777.777777778</v>
          </cell>
          <cell r="R264">
            <v>40345</v>
          </cell>
          <cell r="S264">
            <v>5233777.777777778</v>
          </cell>
          <cell r="U264">
            <v>0</v>
          </cell>
          <cell r="V264">
            <v>40437</v>
          </cell>
          <cell r="W264">
            <v>160000000</v>
          </cell>
          <cell r="X264">
            <v>0.13800000000000001</v>
          </cell>
          <cell r="Z264">
            <v>40438</v>
          </cell>
          <cell r="AA264">
            <v>5642667</v>
          </cell>
          <cell r="AC264">
            <v>-0.33333333302289248</v>
          </cell>
          <cell r="AD264">
            <v>40528</v>
          </cell>
          <cell r="AE264">
            <v>160000000</v>
          </cell>
          <cell r="AF264">
            <v>0.13800000000000001</v>
          </cell>
          <cell r="AH264">
            <v>40528</v>
          </cell>
          <cell r="AK264">
            <v>5581333.333333333</v>
          </cell>
          <cell r="AL264">
            <v>40618</v>
          </cell>
        </row>
        <row r="265">
          <cell r="N265">
            <v>40345</v>
          </cell>
          <cell r="O265">
            <v>1920000000</v>
          </cell>
          <cell r="Q265">
            <v>62805333.333333336</v>
          </cell>
          <cell r="R265">
            <v>40345</v>
          </cell>
          <cell r="S265">
            <v>62805333.333333336</v>
          </cell>
          <cell r="U265">
            <v>0</v>
          </cell>
          <cell r="V265">
            <v>40437</v>
          </cell>
          <cell r="W265">
            <v>1920000000</v>
          </cell>
          <cell r="X265">
            <v>0.13800000000000001</v>
          </cell>
          <cell r="Z265">
            <v>40438</v>
          </cell>
          <cell r="AA265">
            <v>67712000</v>
          </cell>
          <cell r="AC265">
            <v>0</v>
          </cell>
          <cell r="AD265">
            <v>40528</v>
          </cell>
          <cell r="AE265">
            <v>1920000000</v>
          </cell>
          <cell r="AF265">
            <v>0.13800000000000001</v>
          </cell>
          <cell r="AH265">
            <v>40528</v>
          </cell>
          <cell r="AK265">
            <v>66976000.000000007</v>
          </cell>
          <cell r="AL265">
            <v>40618</v>
          </cell>
        </row>
        <row r="266">
          <cell r="N266">
            <v>40345</v>
          </cell>
          <cell r="O266">
            <v>931900000</v>
          </cell>
          <cell r="Q266">
            <v>29769027.777777776</v>
          </cell>
          <cell r="R266">
            <v>40346</v>
          </cell>
          <cell r="S266">
            <v>29769027.777777776</v>
          </cell>
          <cell r="U266">
            <v>0</v>
          </cell>
          <cell r="V266">
            <v>40437</v>
          </cell>
          <cell r="W266">
            <v>931900000</v>
          </cell>
          <cell r="X266">
            <v>0.13500000000000001</v>
          </cell>
          <cell r="Z266">
            <v>40441</v>
          </cell>
          <cell r="AA266">
            <v>32150550</v>
          </cell>
          <cell r="AC266">
            <v>0</v>
          </cell>
          <cell r="AD266">
            <v>40528</v>
          </cell>
          <cell r="AE266">
            <v>931900000</v>
          </cell>
          <cell r="AF266">
            <v>0.13500000000000001</v>
          </cell>
          <cell r="AH266">
            <v>40529</v>
          </cell>
          <cell r="AI266">
            <v>31801088</v>
          </cell>
          <cell r="AK266">
            <v>-0.4999999962747097</v>
          </cell>
          <cell r="AL266">
            <v>40618</v>
          </cell>
        </row>
        <row r="267">
          <cell r="N267">
            <v>40346</v>
          </cell>
          <cell r="O267">
            <v>90000000</v>
          </cell>
          <cell r="Q267">
            <v>2944000</v>
          </cell>
          <cell r="R267">
            <v>40346</v>
          </cell>
          <cell r="S267">
            <v>2944000</v>
          </cell>
          <cell r="U267">
            <v>0</v>
          </cell>
          <cell r="V267">
            <v>40438</v>
          </cell>
          <cell r="W267">
            <v>0</v>
          </cell>
          <cell r="X267">
            <v>0.13800000000000001</v>
          </cell>
          <cell r="AC267">
            <v>0</v>
          </cell>
          <cell r="AD267">
            <v>40529</v>
          </cell>
          <cell r="AE267">
            <v>0</v>
          </cell>
          <cell r="AF267">
            <v>0.13800000000000001</v>
          </cell>
          <cell r="AK267">
            <v>0</v>
          </cell>
          <cell r="AL267">
            <v>40619</v>
          </cell>
        </row>
        <row r="268">
          <cell r="N268">
            <v>40346</v>
          </cell>
          <cell r="O268">
            <v>120000000</v>
          </cell>
          <cell r="Q268">
            <v>3925333.3333333335</v>
          </cell>
          <cell r="R268">
            <v>40346</v>
          </cell>
          <cell r="S268">
            <v>3925333.3333333335</v>
          </cell>
          <cell r="U268">
            <v>0</v>
          </cell>
          <cell r="V268">
            <v>40438</v>
          </cell>
          <cell r="W268">
            <v>0</v>
          </cell>
          <cell r="X268">
            <v>0.13800000000000001</v>
          </cell>
          <cell r="AC268">
            <v>0</v>
          </cell>
          <cell r="AD268">
            <v>40529</v>
          </cell>
          <cell r="AE268">
            <v>0</v>
          </cell>
          <cell r="AF268">
            <v>0.13800000000000001</v>
          </cell>
          <cell r="AK268">
            <v>0</v>
          </cell>
          <cell r="AL268">
            <v>40619</v>
          </cell>
        </row>
        <row r="269">
          <cell r="N269">
            <v>40345</v>
          </cell>
          <cell r="O269">
            <v>10000100000</v>
          </cell>
          <cell r="Q269">
            <v>319447638.8888889</v>
          </cell>
          <cell r="R269">
            <v>40366</v>
          </cell>
          <cell r="S269">
            <v>42500000</v>
          </cell>
          <cell r="U269">
            <v>276947638.8888889</v>
          </cell>
          <cell r="V269">
            <v>40437</v>
          </cell>
          <cell r="W269">
            <v>10000100000</v>
          </cell>
          <cell r="X269">
            <v>0.13500000000000001</v>
          </cell>
          <cell r="Z269">
            <v>40459</v>
          </cell>
          <cell r="AA269">
            <v>377000000</v>
          </cell>
          <cell r="AC269">
            <v>-31996550</v>
          </cell>
          <cell r="AD269">
            <v>40528</v>
          </cell>
          <cell r="AE269">
            <v>10000100000</v>
          </cell>
          <cell r="AF269">
            <v>0.13500000000000001</v>
          </cell>
          <cell r="AH269">
            <v>40542</v>
          </cell>
          <cell r="AK269">
            <v>341253412.5</v>
          </cell>
          <cell r="AL269">
            <v>40618</v>
          </cell>
        </row>
        <row r="270">
          <cell r="N270">
            <v>40347</v>
          </cell>
          <cell r="O270">
            <v>420000000</v>
          </cell>
          <cell r="Q270">
            <v>13416666.666666666</v>
          </cell>
          <cell r="R270">
            <v>40346</v>
          </cell>
          <cell r="S270">
            <v>13416666.666666666</v>
          </cell>
          <cell r="U270">
            <v>0</v>
          </cell>
          <cell r="V270">
            <v>40439</v>
          </cell>
          <cell r="W270">
            <v>0</v>
          </cell>
          <cell r="X270">
            <v>0.13500000000000001</v>
          </cell>
          <cell r="AC270">
            <v>0</v>
          </cell>
          <cell r="AD270">
            <v>40530</v>
          </cell>
          <cell r="AE270">
            <v>0</v>
          </cell>
          <cell r="AF270">
            <v>0.13500000000000001</v>
          </cell>
          <cell r="AK270">
            <v>0</v>
          </cell>
          <cell r="AL270">
            <v>40620</v>
          </cell>
        </row>
        <row r="271">
          <cell r="N271">
            <v>40347</v>
          </cell>
          <cell r="O271">
            <v>4950000000</v>
          </cell>
          <cell r="Q271">
            <v>158125000</v>
          </cell>
          <cell r="R271">
            <v>40346</v>
          </cell>
          <cell r="S271">
            <v>158125000</v>
          </cell>
          <cell r="U271">
            <v>0</v>
          </cell>
          <cell r="V271">
            <v>40439</v>
          </cell>
          <cell r="W271">
            <v>4303998000</v>
          </cell>
          <cell r="X271">
            <v>0.13500000000000001</v>
          </cell>
          <cell r="Z271">
            <v>40439</v>
          </cell>
          <cell r="AA271">
            <v>148487931</v>
          </cell>
          <cell r="AC271">
            <v>0</v>
          </cell>
          <cell r="AD271">
            <v>40527</v>
          </cell>
          <cell r="AE271">
            <v>3738000000</v>
          </cell>
          <cell r="AF271">
            <v>0.14000000000000001</v>
          </cell>
          <cell r="AH271">
            <v>40527</v>
          </cell>
          <cell r="AK271">
            <v>127922666.66666669</v>
          </cell>
          <cell r="AL271">
            <v>40620</v>
          </cell>
        </row>
        <row r="272">
          <cell r="N272">
            <v>40346</v>
          </cell>
          <cell r="O272">
            <v>7032000000</v>
          </cell>
          <cell r="Q272">
            <v>230024533.33333334</v>
          </cell>
          <cell r="R272">
            <v>40346</v>
          </cell>
          <cell r="S272">
            <v>230024533.33333334</v>
          </cell>
          <cell r="U272">
            <v>0</v>
          </cell>
          <cell r="V272">
            <v>40438</v>
          </cell>
          <cell r="W272">
            <v>7032000000</v>
          </cell>
          <cell r="X272">
            <v>0.13800000000000001</v>
          </cell>
          <cell r="Z272">
            <v>40438</v>
          </cell>
          <cell r="AA272">
            <v>247995200</v>
          </cell>
          <cell r="AC272">
            <v>0</v>
          </cell>
          <cell r="AD272">
            <v>40529</v>
          </cell>
          <cell r="AE272">
            <v>7032000000</v>
          </cell>
          <cell r="AF272">
            <v>0.13800000000000001</v>
          </cell>
          <cell r="AH272">
            <v>40528</v>
          </cell>
          <cell r="AK272">
            <v>245299600.00000003</v>
          </cell>
          <cell r="AL272">
            <v>40619</v>
          </cell>
        </row>
        <row r="273">
          <cell r="N273">
            <v>40346</v>
          </cell>
          <cell r="O273">
            <v>11500000</v>
          </cell>
          <cell r="Q273">
            <v>376177.77777777775</v>
          </cell>
          <cell r="R273">
            <v>40346</v>
          </cell>
          <cell r="S273">
            <v>376177.77777777775</v>
          </cell>
          <cell r="U273">
            <v>0</v>
          </cell>
          <cell r="V273">
            <v>40438</v>
          </cell>
          <cell r="W273">
            <v>11500000</v>
          </cell>
          <cell r="X273">
            <v>0.13800000000000001</v>
          </cell>
          <cell r="Z273">
            <v>40438</v>
          </cell>
          <cell r="AA273">
            <v>405567</v>
          </cell>
          <cell r="AC273">
            <v>-0.33333333325572312</v>
          </cell>
          <cell r="AD273">
            <v>40529</v>
          </cell>
          <cell r="AE273">
            <v>11500000</v>
          </cell>
          <cell r="AF273">
            <v>0.13800000000000001</v>
          </cell>
          <cell r="AH273">
            <v>40527</v>
          </cell>
          <cell r="AK273">
            <v>401158.33333333343</v>
          </cell>
          <cell r="AL273">
            <v>40619</v>
          </cell>
        </row>
        <row r="274">
          <cell r="N274">
            <v>40346</v>
          </cell>
          <cell r="O274">
            <v>2875200000</v>
          </cell>
          <cell r="Q274">
            <v>94050986.666666672</v>
          </cell>
          <cell r="R274">
            <v>40346</v>
          </cell>
          <cell r="S274">
            <v>94050986.666666672</v>
          </cell>
          <cell r="U274">
            <v>0</v>
          </cell>
          <cell r="V274">
            <v>40438</v>
          </cell>
          <cell r="W274">
            <v>2875200000</v>
          </cell>
          <cell r="X274">
            <v>0.13800000000000001</v>
          </cell>
          <cell r="Z274">
            <v>40438</v>
          </cell>
          <cell r="AA274">
            <v>101398720</v>
          </cell>
          <cell r="AC274">
            <v>0</v>
          </cell>
          <cell r="AD274">
            <v>40529</v>
          </cell>
          <cell r="AE274">
            <v>2875200000</v>
          </cell>
          <cell r="AF274">
            <v>0.13800000000000001</v>
          </cell>
          <cell r="AH274">
            <v>40527</v>
          </cell>
          <cell r="AK274">
            <v>100296560.00000001</v>
          </cell>
          <cell r="AL274">
            <v>40619</v>
          </cell>
        </row>
        <row r="275">
          <cell r="N275">
            <v>40346</v>
          </cell>
          <cell r="O275">
            <v>240000000</v>
          </cell>
          <cell r="Q275">
            <v>7666666.666666667</v>
          </cell>
          <cell r="R275">
            <v>40346</v>
          </cell>
          <cell r="S275">
            <v>7666666.666666667</v>
          </cell>
          <cell r="U275">
            <v>0</v>
          </cell>
          <cell r="V275">
            <v>40438</v>
          </cell>
          <cell r="W275">
            <v>240000000</v>
          </cell>
          <cell r="X275">
            <v>0.13500000000000001</v>
          </cell>
          <cell r="Z275">
            <v>40436</v>
          </cell>
          <cell r="AA275">
            <v>8280000</v>
          </cell>
          <cell r="AC275">
            <v>0</v>
          </cell>
          <cell r="AD275">
            <v>40529</v>
          </cell>
          <cell r="AE275">
            <v>240000000</v>
          </cell>
          <cell r="AF275">
            <v>0.13500000000000001</v>
          </cell>
          <cell r="AH275">
            <v>40529</v>
          </cell>
          <cell r="AK275">
            <v>8190000.0000000009</v>
          </cell>
          <cell r="AL275">
            <v>40619</v>
          </cell>
        </row>
        <row r="276">
          <cell r="N276">
            <v>40346</v>
          </cell>
          <cell r="O276">
            <v>60000000</v>
          </cell>
          <cell r="Q276">
            <v>1916666.6666666667</v>
          </cell>
          <cell r="R276">
            <v>40346</v>
          </cell>
          <cell r="S276">
            <v>1916666.6666666667</v>
          </cell>
          <cell r="U276">
            <v>0</v>
          </cell>
          <cell r="V276">
            <v>40438</v>
          </cell>
          <cell r="W276">
            <v>60000000</v>
          </cell>
          <cell r="X276">
            <v>0.13500000000000001</v>
          </cell>
          <cell r="Z276">
            <v>40437</v>
          </cell>
          <cell r="AA276">
            <v>2070000</v>
          </cell>
          <cell r="AC276">
            <v>0</v>
          </cell>
          <cell r="AD276">
            <v>40529</v>
          </cell>
          <cell r="AE276">
            <v>60000000</v>
          </cell>
          <cell r="AF276">
            <v>0.13500000000000001</v>
          </cell>
          <cell r="AH276">
            <v>40529</v>
          </cell>
          <cell r="AK276">
            <v>2047500.0000000002</v>
          </cell>
          <cell r="AL276">
            <v>40619</v>
          </cell>
        </row>
        <row r="277">
          <cell r="N277">
            <v>40351</v>
          </cell>
          <cell r="O277">
            <v>2269200000</v>
          </cell>
          <cell r="Q277">
            <v>72488333.333333328</v>
          </cell>
          <cell r="R277">
            <v>40345</v>
          </cell>
          <cell r="S277">
            <v>72488333.333333328</v>
          </cell>
          <cell r="U277">
            <v>0</v>
          </cell>
          <cell r="V277">
            <v>40443</v>
          </cell>
          <cell r="W277">
            <v>2269200000</v>
          </cell>
          <cell r="X277">
            <v>0.13500000000000001</v>
          </cell>
          <cell r="Z277">
            <v>40443</v>
          </cell>
          <cell r="AA277">
            <v>78287400</v>
          </cell>
          <cell r="AC277">
            <v>0</v>
          </cell>
          <cell r="AD277">
            <v>40534</v>
          </cell>
          <cell r="AE277">
            <v>2269200000</v>
          </cell>
          <cell r="AF277">
            <v>0.13500000000000001</v>
          </cell>
          <cell r="AH277">
            <v>40533</v>
          </cell>
          <cell r="AK277">
            <v>77436450</v>
          </cell>
          <cell r="AL277">
            <v>40624</v>
          </cell>
        </row>
        <row r="278">
          <cell r="N278">
            <v>40351</v>
          </cell>
          <cell r="O278">
            <v>1100000000</v>
          </cell>
          <cell r="Q278">
            <v>35982222.222222224</v>
          </cell>
          <cell r="R278">
            <v>40351</v>
          </cell>
          <cell r="S278">
            <v>35982222.222222224</v>
          </cell>
          <cell r="U278">
            <v>0</v>
          </cell>
          <cell r="V278">
            <v>40443</v>
          </cell>
          <cell r="W278">
            <v>1100000000</v>
          </cell>
          <cell r="X278">
            <v>0.13800000000000001</v>
          </cell>
          <cell r="Z278">
            <v>40443</v>
          </cell>
          <cell r="AA278">
            <v>38793500</v>
          </cell>
          <cell r="AC278">
            <v>-166.66666666418314</v>
          </cell>
          <cell r="AD278">
            <v>40534</v>
          </cell>
          <cell r="AE278">
            <v>1100000000</v>
          </cell>
          <cell r="AF278">
            <v>0.13800000000000001</v>
          </cell>
          <cell r="AH278">
            <v>40535</v>
          </cell>
          <cell r="AK278">
            <v>38371666.666666664</v>
          </cell>
          <cell r="AL278">
            <v>40624</v>
          </cell>
        </row>
        <row r="279">
          <cell r="N279">
            <v>40351</v>
          </cell>
          <cell r="O279">
            <v>300000000</v>
          </cell>
          <cell r="Q279">
            <v>9813333.333333334</v>
          </cell>
          <cell r="R279">
            <v>40351</v>
          </cell>
          <cell r="S279">
            <v>9813333.333333334</v>
          </cell>
          <cell r="U279">
            <v>0</v>
          </cell>
          <cell r="V279">
            <v>40443</v>
          </cell>
          <cell r="W279">
            <v>300000000</v>
          </cell>
          <cell r="X279">
            <v>0.13800000000000001</v>
          </cell>
          <cell r="Z279">
            <v>40443</v>
          </cell>
          <cell r="AA279">
            <v>10580000</v>
          </cell>
          <cell r="AC279">
            <v>0</v>
          </cell>
          <cell r="AD279">
            <v>40534</v>
          </cell>
          <cell r="AE279">
            <v>300000000</v>
          </cell>
          <cell r="AF279">
            <v>0.13800000000000001</v>
          </cell>
          <cell r="AH279">
            <v>40535</v>
          </cell>
          <cell r="AK279">
            <v>10465000</v>
          </cell>
          <cell r="AL279">
            <v>40624</v>
          </cell>
        </row>
        <row r="280">
          <cell r="N280">
            <v>40351</v>
          </cell>
          <cell r="O280">
            <v>750000000</v>
          </cell>
          <cell r="Q280">
            <v>24533333.333333332</v>
          </cell>
          <cell r="R280">
            <v>40345</v>
          </cell>
          <cell r="S280">
            <v>24534000</v>
          </cell>
          <cell r="U280">
            <v>-666.66666666790843</v>
          </cell>
          <cell r="V280">
            <v>40443</v>
          </cell>
          <cell r="W280">
            <v>750000000</v>
          </cell>
          <cell r="X280">
            <v>0.13800000000000001</v>
          </cell>
          <cell r="Z280">
            <v>40441</v>
          </cell>
          <cell r="AA280">
            <v>26450000</v>
          </cell>
          <cell r="AC280">
            <v>0</v>
          </cell>
          <cell r="AD280">
            <v>40534</v>
          </cell>
          <cell r="AE280">
            <v>750000000</v>
          </cell>
          <cell r="AF280">
            <v>0.13800000000000001</v>
          </cell>
          <cell r="AH280">
            <v>40534</v>
          </cell>
          <cell r="AK280">
            <v>26162500.000000004</v>
          </cell>
          <cell r="AL280">
            <v>40624</v>
          </cell>
        </row>
        <row r="281">
          <cell r="N281">
            <v>40351</v>
          </cell>
          <cell r="O281">
            <v>75050000</v>
          </cell>
          <cell r="Q281">
            <v>2397430.5555555555</v>
          </cell>
          <cell r="R281">
            <v>40351</v>
          </cell>
          <cell r="S281">
            <v>2397430.5555555555</v>
          </cell>
          <cell r="U281">
            <v>0</v>
          </cell>
          <cell r="V281">
            <v>40443</v>
          </cell>
          <cell r="W281">
            <v>75050000</v>
          </cell>
          <cell r="X281">
            <v>0.13500000000000001</v>
          </cell>
          <cell r="Z281">
            <v>40438</v>
          </cell>
          <cell r="AA281">
            <v>2589225</v>
          </cell>
          <cell r="AC281">
            <v>0</v>
          </cell>
          <cell r="AD281">
            <v>40534</v>
          </cell>
          <cell r="AE281">
            <v>75050000</v>
          </cell>
          <cell r="AF281">
            <v>0.13500000000000001</v>
          </cell>
          <cell r="AH281">
            <v>40532</v>
          </cell>
          <cell r="AK281">
            <v>2561081.25</v>
          </cell>
          <cell r="AL281">
            <v>40624</v>
          </cell>
        </row>
        <row r="282">
          <cell r="N282">
            <v>40351</v>
          </cell>
          <cell r="O282">
            <v>900600000</v>
          </cell>
          <cell r="Q282">
            <v>28769166.666666668</v>
          </cell>
          <cell r="R282">
            <v>40351</v>
          </cell>
          <cell r="S282">
            <v>28769166.666666668</v>
          </cell>
          <cell r="U282">
            <v>0</v>
          </cell>
          <cell r="V282">
            <v>40443</v>
          </cell>
          <cell r="W282">
            <v>900600000</v>
          </cell>
          <cell r="X282">
            <v>0.13500000000000001</v>
          </cell>
          <cell r="Z282">
            <v>40438</v>
          </cell>
          <cell r="AA282">
            <v>31070700</v>
          </cell>
          <cell r="AC282">
            <v>0</v>
          </cell>
          <cell r="AD282">
            <v>40534</v>
          </cell>
          <cell r="AE282">
            <v>900600000</v>
          </cell>
          <cell r="AF282">
            <v>0.13500000000000001</v>
          </cell>
          <cell r="AH282">
            <v>40532</v>
          </cell>
          <cell r="AK282">
            <v>30732975.000000004</v>
          </cell>
          <cell r="AL282">
            <v>40624</v>
          </cell>
        </row>
        <row r="283">
          <cell r="N283">
            <v>40351</v>
          </cell>
          <cell r="O283">
            <v>180000000</v>
          </cell>
          <cell r="Q283">
            <v>5750000</v>
          </cell>
          <cell r="R283">
            <v>40351</v>
          </cell>
          <cell r="S283">
            <v>5750000</v>
          </cell>
          <cell r="U283">
            <v>0</v>
          </cell>
          <cell r="V283">
            <v>40443</v>
          </cell>
          <cell r="W283">
            <v>180000000</v>
          </cell>
          <cell r="X283">
            <v>0.13500000000000001</v>
          </cell>
          <cell r="Z283">
            <v>40443</v>
          </cell>
          <cell r="AA283">
            <v>6210000</v>
          </cell>
          <cell r="AC283">
            <v>0</v>
          </cell>
          <cell r="AD283">
            <v>40534</v>
          </cell>
          <cell r="AE283">
            <v>180000000</v>
          </cell>
          <cell r="AF283">
            <v>0.13500000000000001</v>
          </cell>
          <cell r="AH283">
            <v>40534</v>
          </cell>
          <cell r="AK283">
            <v>6142500</v>
          </cell>
          <cell r="AL283">
            <v>40624</v>
          </cell>
        </row>
        <row r="284">
          <cell r="N284">
            <v>40351</v>
          </cell>
          <cell r="O284">
            <v>2928000000</v>
          </cell>
          <cell r="Q284">
            <v>93533333.333333328</v>
          </cell>
          <cell r="R284">
            <v>40351</v>
          </cell>
          <cell r="S284">
            <v>93533333.333333328</v>
          </cell>
          <cell r="U284">
            <v>0</v>
          </cell>
          <cell r="V284">
            <v>40443</v>
          </cell>
          <cell r="W284">
            <v>2928000000</v>
          </cell>
          <cell r="X284">
            <v>0.13500000000000001</v>
          </cell>
          <cell r="Z284">
            <v>40443</v>
          </cell>
          <cell r="AA284">
            <v>101016000</v>
          </cell>
          <cell r="AC284">
            <v>0</v>
          </cell>
          <cell r="AD284">
            <v>40534</v>
          </cell>
          <cell r="AE284">
            <v>2928000000</v>
          </cell>
          <cell r="AF284">
            <v>0.13500000000000001</v>
          </cell>
          <cell r="AH284">
            <v>40534</v>
          </cell>
          <cell r="AK284">
            <v>99918000</v>
          </cell>
          <cell r="AL284">
            <v>40624</v>
          </cell>
        </row>
        <row r="285">
          <cell r="N285">
            <v>40351</v>
          </cell>
          <cell r="O285">
            <v>144580000</v>
          </cell>
          <cell r="Q285">
            <v>4618527.777777778</v>
          </cell>
          <cell r="R285">
            <v>40351</v>
          </cell>
          <cell r="S285">
            <v>4618527.777777778</v>
          </cell>
          <cell r="U285">
            <v>0</v>
          </cell>
          <cell r="V285">
            <v>40443</v>
          </cell>
          <cell r="W285">
            <v>144580000</v>
          </cell>
          <cell r="X285">
            <v>0.13500000000000001</v>
          </cell>
          <cell r="Z285">
            <v>40442</v>
          </cell>
          <cell r="AA285">
            <v>4988010</v>
          </cell>
          <cell r="AC285">
            <v>0</v>
          </cell>
          <cell r="AD285">
            <v>40534</v>
          </cell>
          <cell r="AE285">
            <v>144580000</v>
          </cell>
          <cell r="AF285">
            <v>0.13500000000000001</v>
          </cell>
          <cell r="AH285">
            <v>40533</v>
          </cell>
          <cell r="AK285">
            <v>4933792.5</v>
          </cell>
          <cell r="AL285">
            <v>40624</v>
          </cell>
        </row>
        <row r="286">
          <cell r="N286">
            <v>40351</v>
          </cell>
          <cell r="O286">
            <v>1734954000</v>
          </cell>
          <cell r="Q286">
            <v>55422141.666666664</v>
          </cell>
          <cell r="R286">
            <v>40351</v>
          </cell>
          <cell r="S286">
            <v>55422141.666666664</v>
          </cell>
          <cell r="U286">
            <v>0</v>
          </cell>
          <cell r="V286">
            <v>40443</v>
          </cell>
          <cell r="W286">
            <v>1734954000</v>
          </cell>
          <cell r="X286">
            <v>0.13500000000000001</v>
          </cell>
          <cell r="Z286">
            <v>40442</v>
          </cell>
          <cell r="AA286">
            <v>59855913</v>
          </cell>
          <cell r="AC286">
            <v>0</v>
          </cell>
          <cell r="AD286">
            <v>40534</v>
          </cell>
          <cell r="AE286">
            <v>1734954000</v>
          </cell>
          <cell r="AF286">
            <v>0.13500000000000001</v>
          </cell>
          <cell r="AH286">
            <v>40533</v>
          </cell>
          <cell r="AK286">
            <v>59205305.250000007</v>
          </cell>
          <cell r="AL286">
            <v>40624</v>
          </cell>
        </row>
        <row r="287">
          <cell r="N287">
            <v>40352</v>
          </cell>
          <cell r="O287">
            <v>480000000</v>
          </cell>
          <cell r="Q287">
            <v>15333333.333333334</v>
          </cell>
          <cell r="R287">
            <v>40352</v>
          </cell>
          <cell r="S287">
            <v>15333333.333333334</v>
          </cell>
          <cell r="U287">
            <v>0</v>
          </cell>
          <cell r="V287">
            <v>40444</v>
          </cell>
          <cell r="W287">
            <v>480000000</v>
          </cell>
          <cell r="X287">
            <v>0.13500000000000001</v>
          </cell>
          <cell r="Z287">
            <v>40443</v>
          </cell>
          <cell r="AA287">
            <v>16560000</v>
          </cell>
          <cell r="AC287">
            <v>0</v>
          </cell>
          <cell r="AD287">
            <v>40535</v>
          </cell>
          <cell r="AF287">
            <v>0.13500000000000001</v>
          </cell>
          <cell r="AK287">
            <v>0</v>
          </cell>
          <cell r="AL287">
            <v>40625</v>
          </cell>
        </row>
        <row r="288">
          <cell r="N288">
            <v>40352</v>
          </cell>
          <cell r="O288">
            <v>155000000</v>
          </cell>
          <cell r="Q288">
            <v>4951388.888888889</v>
          </cell>
          <cell r="R288">
            <v>40350</v>
          </cell>
          <cell r="S288">
            <v>4951388.888888889</v>
          </cell>
          <cell r="U288">
            <v>0</v>
          </cell>
          <cell r="V288">
            <v>40444</v>
          </cell>
          <cell r="W288">
            <v>155000000</v>
          </cell>
          <cell r="X288">
            <v>0.13500000000000001</v>
          </cell>
          <cell r="Z288">
            <v>40444</v>
          </cell>
          <cell r="AA288">
            <v>5347500</v>
          </cell>
          <cell r="AC288">
            <v>0</v>
          </cell>
          <cell r="AD288">
            <v>40535</v>
          </cell>
          <cell r="AE288">
            <v>155000000</v>
          </cell>
          <cell r="AF288">
            <v>0.13500000000000001</v>
          </cell>
          <cell r="AH288">
            <v>40535</v>
          </cell>
          <cell r="AK288">
            <v>5289375</v>
          </cell>
          <cell r="AL288">
            <v>40625</v>
          </cell>
        </row>
        <row r="289">
          <cell r="N289">
            <v>40352</v>
          </cell>
          <cell r="O289">
            <v>1860000000</v>
          </cell>
          <cell r="Q289">
            <v>59416666.666666664</v>
          </cell>
          <cell r="R289">
            <v>40350</v>
          </cell>
          <cell r="S289">
            <v>59416666.666666664</v>
          </cell>
          <cell r="U289">
            <v>0</v>
          </cell>
          <cell r="V289">
            <v>40444</v>
          </cell>
          <cell r="W289">
            <v>1860000000</v>
          </cell>
          <cell r="X289">
            <v>0.13500000000000001</v>
          </cell>
          <cell r="Z289">
            <v>40444</v>
          </cell>
          <cell r="AA289">
            <v>64170000</v>
          </cell>
          <cell r="AC289">
            <v>0</v>
          </cell>
          <cell r="AD289">
            <v>40535</v>
          </cell>
          <cell r="AE289">
            <v>1860000000</v>
          </cell>
          <cell r="AF289">
            <v>0.13500000000000001</v>
          </cell>
          <cell r="AH289">
            <v>40535</v>
          </cell>
          <cell r="AK289">
            <v>63472500.000000007</v>
          </cell>
          <cell r="AL289">
            <v>40625</v>
          </cell>
        </row>
        <row r="290">
          <cell r="N290">
            <v>40352</v>
          </cell>
          <cell r="O290">
            <v>428400000</v>
          </cell>
          <cell r="Q290">
            <v>13685000</v>
          </cell>
          <cell r="R290">
            <v>40352</v>
          </cell>
          <cell r="S290">
            <v>13685000</v>
          </cell>
          <cell r="U290">
            <v>0</v>
          </cell>
          <cell r="V290">
            <v>40444</v>
          </cell>
          <cell r="W290">
            <v>428400000</v>
          </cell>
          <cell r="X290">
            <v>0.13500000000000001</v>
          </cell>
          <cell r="Z290">
            <v>40444</v>
          </cell>
          <cell r="AA290">
            <v>14779800</v>
          </cell>
          <cell r="AC290">
            <v>0</v>
          </cell>
          <cell r="AD290">
            <v>40535</v>
          </cell>
          <cell r="AE290">
            <v>428400000</v>
          </cell>
          <cell r="AF290">
            <v>0.13500000000000001</v>
          </cell>
          <cell r="AH290">
            <v>40534</v>
          </cell>
          <cell r="AK290">
            <v>14619150.000000002</v>
          </cell>
          <cell r="AL290">
            <v>40625</v>
          </cell>
        </row>
        <row r="291">
          <cell r="N291">
            <v>40352</v>
          </cell>
          <cell r="O291">
            <v>240000000</v>
          </cell>
          <cell r="Q291">
            <v>7666666.666666667</v>
          </cell>
          <cell r="R291">
            <v>40352</v>
          </cell>
          <cell r="S291">
            <v>7666666.666666667</v>
          </cell>
          <cell r="U291">
            <v>0</v>
          </cell>
          <cell r="V291">
            <v>40444</v>
          </cell>
          <cell r="W291">
            <v>240000000</v>
          </cell>
          <cell r="X291">
            <v>0.13500000000000001</v>
          </cell>
          <cell r="Z291">
            <v>40444</v>
          </cell>
          <cell r="AA291">
            <v>8280000</v>
          </cell>
          <cell r="AC291">
            <v>0</v>
          </cell>
          <cell r="AD291">
            <v>40535</v>
          </cell>
          <cell r="AE291">
            <v>240000000</v>
          </cell>
          <cell r="AF291">
            <v>0.13500000000000001</v>
          </cell>
          <cell r="AH291">
            <v>40534</v>
          </cell>
          <cell r="AK291">
            <v>8190000.0000000009</v>
          </cell>
          <cell r="AL291">
            <v>40625</v>
          </cell>
        </row>
        <row r="292">
          <cell r="N292">
            <v>40352</v>
          </cell>
          <cell r="O292">
            <v>235000000</v>
          </cell>
          <cell r="Q292">
            <v>7506944.444444444</v>
          </cell>
          <cell r="R292">
            <v>40352</v>
          </cell>
          <cell r="S292">
            <v>7506944.444444444</v>
          </cell>
          <cell r="U292">
            <v>0</v>
          </cell>
          <cell r="V292">
            <v>40444</v>
          </cell>
          <cell r="W292">
            <v>235000000</v>
          </cell>
          <cell r="X292">
            <v>0.13500000000000001</v>
          </cell>
          <cell r="Z292">
            <v>40444</v>
          </cell>
          <cell r="AA292">
            <v>8107500</v>
          </cell>
          <cell r="AC292">
            <v>0</v>
          </cell>
          <cell r="AD292">
            <v>40535</v>
          </cell>
          <cell r="AE292">
            <v>235000000</v>
          </cell>
          <cell r="AF292">
            <v>0.13500000000000001</v>
          </cell>
          <cell r="AH292">
            <v>40534</v>
          </cell>
          <cell r="AK292">
            <v>8019375.0000000009</v>
          </cell>
          <cell r="AL292">
            <v>40625</v>
          </cell>
        </row>
        <row r="293">
          <cell r="N293">
            <v>40353</v>
          </cell>
          <cell r="O293">
            <v>61180000</v>
          </cell>
          <cell r="Q293">
            <v>1954361.111111111</v>
          </cell>
          <cell r="R293">
            <v>40353</v>
          </cell>
          <cell r="S293">
            <v>1954361.111111111</v>
          </cell>
          <cell r="U293">
            <v>0</v>
          </cell>
          <cell r="V293">
            <v>40445</v>
          </cell>
          <cell r="W293">
            <v>61180000</v>
          </cell>
          <cell r="X293">
            <v>0.13500000000000001</v>
          </cell>
          <cell r="Z293">
            <v>40445</v>
          </cell>
          <cell r="AA293">
            <v>2110710</v>
          </cell>
          <cell r="AC293">
            <v>0</v>
          </cell>
          <cell r="AD293">
            <v>40536</v>
          </cell>
          <cell r="AE293">
            <v>61180000</v>
          </cell>
          <cell r="AF293">
            <v>0.13500000000000001</v>
          </cell>
          <cell r="AH293">
            <v>40535</v>
          </cell>
          <cell r="AK293">
            <v>2087767.5000000002</v>
          </cell>
          <cell r="AL293">
            <v>40626</v>
          </cell>
        </row>
        <row r="294">
          <cell r="N294">
            <v>40353</v>
          </cell>
          <cell r="O294">
            <v>114000000</v>
          </cell>
          <cell r="Q294">
            <v>3641666.6666666665</v>
          </cell>
          <cell r="R294">
            <v>40353</v>
          </cell>
          <cell r="S294">
            <v>3641666.6666666665</v>
          </cell>
          <cell r="U294">
            <v>0</v>
          </cell>
          <cell r="V294">
            <v>40445</v>
          </cell>
          <cell r="W294">
            <v>114000000</v>
          </cell>
          <cell r="X294">
            <v>0.13500000000000001</v>
          </cell>
          <cell r="Z294">
            <v>40445</v>
          </cell>
          <cell r="AA294">
            <v>3933000</v>
          </cell>
          <cell r="AC294">
            <v>0</v>
          </cell>
          <cell r="AD294">
            <v>40536</v>
          </cell>
          <cell r="AE294">
            <v>114000000</v>
          </cell>
          <cell r="AF294">
            <v>0.13500000000000001</v>
          </cell>
          <cell r="AH294">
            <v>40535</v>
          </cell>
          <cell r="AK294">
            <v>3890250.0000000005</v>
          </cell>
          <cell r="AL294">
            <v>40626</v>
          </cell>
        </row>
        <row r="295">
          <cell r="N295">
            <v>40352</v>
          </cell>
          <cell r="O295">
            <v>84500000</v>
          </cell>
          <cell r="Q295">
            <v>2699305.5555555555</v>
          </cell>
          <cell r="R295">
            <v>40352</v>
          </cell>
          <cell r="S295">
            <v>2699305.5555555555</v>
          </cell>
          <cell r="U295">
            <v>0</v>
          </cell>
          <cell r="V295">
            <v>40444</v>
          </cell>
          <cell r="W295">
            <v>84500000</v>
          </cell>
          <cell r="X295">
            <v>0.13500000000000001</v>
          </cell>
          <cell r="Z295">
            <v>40444</v>
          </cell>
          <cell r="AA295">
            <v>2915250</v>
          </cell>
          <cell r="AC295">
            <v>0</v>
          </cell>
          <cell r="AD295">
            <v>40535</v>
          </cell>
          <cell r="AE295">
            <v>84500000</v>
          </cell>
          <cell r="AF295">
            <v>0.13500000000000001</v>
          </cell>
          <cell r="AH295">
            <v>40539</v>
          </cell>
          <cell r="AK295">
            <v>2883562.5</v>
          </cell>
          <cell r="AL295">
            <v>40625</v>
          </cell>
        </row>
        <row r="296">
          <cell r="N296">
            <v>40352</v>
          </cell>
          <cell r="O296">
            <v>60000000</v>
          </cell>
          <cell r="Q296">
            <v>1916666.6666666667</v>
          </cell>
          <cell r="R296">
            <v>40352</v>
          </cell>
          <cell r="S296">
            <v>1916666.6666666667</v>
          </cell>
          <cell r="U296">
            <v>0</v>
          </cell>
          <cell r="V296">
            <v>40444</v>
          </cell>
          <cell r="W296">
            <v>60000000</v>
          </cell>
          <cell r="X296">
            <v>0.13500000000000001</v>
          </cell>
          <cell r="Z296">
            <v>40444</v>
          </cell>
          <cell r="AA296">
            <v>2070000</v>
          </cell>
          <cell r="AC296">
            <v>0</v>
          </cell>
          <cell r="AD296">
            <v>40535</v>
          </cell>
          <cell r="AE296">
            <v>60000000</v>
          </cell>
          <cell r="AF296">
            <v>0.13500000000000001</v>
          </cell>
          <cell r="AH296">
            <v>40539</v>
          </cell>
          <cell r="AK296">
            <v>2047500.0000000002</v>
          </cell>
          <cell r="AL296">
            <v>40625</v>
          </cell>
        </row>
        <row r="297">
          <cell r="N297">
            <v>40352</v>
          </cell>
          <cell r="O297">
            <v>50000000</v>
          </cell>
          <cell r="Q297">
            <v>1597222.2222222222</v>
          </cell>
          <cell r="R297">
            <v>40350</v>
          </cell>
          <cell r="S297">
            <v>1597222.2222222222</v>
          </cell>
          <cell r="U297">
            <v>0</v>
          </cell>
          <cell r="V297">
            <v>40444</v>
          </cell>
          <cell r="W297">
            <v>50000000</v>
          </cell>
          <cell r="X297">
            <v>0.13500000000000001</v>
          </cell>
          <cell r="Z297">
            <v>40444</v>
          </cell>
          <cell r="AA297">
            <v>1725000</v>
          </cell>
          <cell r="AC297">
            <v>0</v>
          </cell>
          <cell r="AD297">
            <v>40535</v>
          </cell>
          <cell r="AE297">
            <v>50000000</v>
          </cell>
          <cell r="AF297">
            <v>0.13500000000000001</v>
          </cell>
          <cell r="AH297">
            <v>40535</v>
          </cell>
          <cell r="AK297">
            <v>1706250</v>
          </cell>
          <cell r="AL297">
            <v>40625</v>
          </cell>
        </row>
        <row r="298">
          <cell r="N298">
            <v>40352</v>
          </cell>
          <cell r="O298">
            <v>6000000</v>
          </cell>
          <cell r="Q298">
            <v>191666.66666666666</v>
          </cell>
          <cell r="R298">
            <v>40350</v>
          </cell>
          <cell r="S298">
            <v>191666.66666666666</v>
          </cell>
          <cell r="U298">
            <v>0</v>
          </cell>
          <cell r="V298">
            <v>40444</v>
          </cell>
          <cell r="W298">
            <v>6000000</v>
          </cell>
          <cell r="X298">
            <v>0.13500000000000001</v>
          </cell>
          <cell r="Z298">
            <v>40444</v>
          </cell>
          <cell r="AA298">
            <v>207000</v>
          </cell>
          <cell r="AC298">
            <v>0</v>
          </cell>
          <cell r="AD298">
            <v>40535</v>
          </cell>
          <cell r="AE298">
            <v>6000000</v>
          </cell>
          <cell r="AF298">
            <v>0.13500000000000001</v>
          </cell>
          <cell r="AH298">
            <v>40535</v>
          </cell>
          <cell r="AK298">
            <v>204750</v>
          </cell>
          <cell r="AL298">
            <v>40625</v>
          </cell>
        </row>
        <row r="299">
          <cell r="N299">
            <v>40352</v>
          </cell>
          <cell r="O299">
            <v>54180000</v>
          </cell>
          <cell r="Q299">
            <v>1730750</v>
          </cell>
          <cell r="R299">
            <v>40352</v>
          </cell>
          <cell r="S299">
            <v>1730750</v>
          </cell>
          <cell r="U299">
            <v>0</v>
          </cell>
          <cell r="V299">
            <v>40444</v>
          </cell>
          <cell r="W299">
            <v>54180000</v>
          </cell>
          <cell r="X299">
            <v>0.13500000000000001</v>
          </cell>
          <cell r="Z299">
            <v>40444</v>
          </cell>
          <cell r="AA299">
            <v>1869210</v>
          </cell>
          <cell r="AC299">
            <v>0</v>
          </cell>
          <cell r="AD299">
            <v>40535</v>
          </cell>
          <cell r="AE299">
            <v>54180000</v>
          </cell>
          <cell r="AF299">
            <v>0.13500000000000001</v>
          </cell>
          <cell r="AH299">
            <v>40535</v>
          </cell>
          <cell r="AK299">
            <v>1848892.5000000002</v>
          </cell>
          <cell r="AL299">
            <v>40625</v>
          </cell>
        </row>
        <row r="300">
          <cell r="N300">
            <v>40352</v>
          </cell>
          <cell r="O300">
            <v>30000000</v>
          </cell>
          <cell r="Q300">
            <v>958333.33333333337</v>
          </cell>
          <cell r="R300">
            <v>40352</v>
          </cell>
          <cell r="S300">
            <v>958333.33333333337</v>
          </cell>
          <cell r="U300">
            <v>0</v>
          </cell>
          <cell r="V300">
            <v>40444</v>
          </cell>
          <cell r="W300">
            <v>30000000</v>
          </cell>
          <cell r="X300">
            <v>0.13500000000000001</v>
          </cell>
          <cell r="Z300">
            <v>40444</v>
          </cell>
          <cell r="AA300">
            <v>1035000</v>
          </cell>
          <cell r="AC300">
            <v>0</v>
          </cell>
          <cell r="AD300">
            <v>40535</v>
          </cell>
          <cell r="AE300">
            <v>30000000</v>
          </cell>
          <cell r="AF300">
            <v>0.13500000000000001</v>
          </cell>
          <cell r="AH300">
            <v>40535</v>
          </cell>
          <cell r="AK300">
            <v>1023750.0000000001</v>
          </cell>
          <cell r="AL300">
            <v>40625</v>
          </cell>
        </row>
        <row r="301">
          <cell r="N301">
            <v>40352</v>
          </cell>
          <cell r="O301">
            <v>44800000</v>
          </cell>
          <cell r="Q301">
            <v>1431111.111111111</v>
          </cell>
          <cell r="R301">
            <v>40352</v>
          </cell>
          <cell r="S301">
            <v>1431111.111111111</v>
          </cell>
          <cell r="U301">
            <v>0</v>
          </cell>
          <cell r="V301">
            <v>40444</v>
          </cell>
          <cell r="W301">
            <v>44800000</v>
          </cell>
          <cell r="X301">
            <v>0.13500000000000001</v>
          </cell>
          <cell r="Z301">
            <v>40444</v>
          </cell>
          <cell r="AA301">
            <v>1545600</v>
          </cell>
          <cell r="AC301">
            <v>0</v>
          </cell>
          <cell r="AD301">
            <v>40535</v>
          </cell>
          <cell r="AE301">
            <v>44800000</v>
          </cell>
          <cell r="AF301">
            <v>0.13500000000000001</v>
          </cell>
          <cell r="AH301">
            <v>40535</v>
          </cell>
          <cell r="AK301">
            <v>1528800</v>
          </cell>
          <cell r="AL301">
            <v>40625</v>
          </cell>
        </row>
        <row r="302">
          <cell r="N302">
            <v>40352</v>
          </cell>
          <cell r="O302">
            <v>60000000</v>
          </cell>
          <cell r="Q302">
            <v>1916666.6666666667</v>
          </cell>
          <cell r="R302">
            <v>40352</v>
          </cell>
          <cell r="S302">
            <v>1916666.6666666667</v>
          </cell>
          <cell r="U302">
            <v>0</v>
          </cell>
          <cell r="V302">
            <v>40444</v>
          </cell>
          <cell r="W302">
            <v>60000000</v>
          </cell>
          <cell r="X302">
            <v>0.13500000000000001</v>
          </cell>
          <cell r="Z302">
            <v>40444</v>
          </cell>
          <cell r="AA302">
            <v>2070000</v>
          </cell>
          <cell r="AC302">
            <v>0</v>
          </cell>
          <cell r="AD302">
            <v>40535</v>
          </cell>
          <cell r="AE302">
            <v>60000000</v>
          </cell>
          <cell r="AF302">
            <v>0.13500000000000001</v>
          </cell>
          <cell r="AH302">
            <v>40535</v>
          </cell>
          <cell r="AK302">
            <v>2047500.0000000002</v>
          </cell>
          <cell r="AL302">
            <v>40625</v>
          </cell>
        </row>
        <row r="303">
          <cell r="N303">
            <v>40351</v>
          </cell>
          <cell r="O303">
            <v>1800000000</v>
          </cell>
          <cell r="Q303">
            <v>58880000</v>
          </cell>
          <cell r="R303">
            <v>40350</v>
          </cell>
          <cell r="U303">
            <v>0</v>
          </cell>
          <cell r="V303">
            <v>40443</v>
          </cell>
          <cell r="W303">
            <v>0</v>
          </cell>
          <cell r="X303">
            <v>0</v>
          </cell>
          <cell r="AC303">
            <v>0</v>
          </cell>
          <cell r="AD303">
            <v>40534</v>
          </cell>
          <cell r="AE303">
            <v>0</v>
          </cell>
          <cell r="AF303">
            <v>0</v>
          </cell>
          <cell r="AK303">
            <v>0</v>
          </cell>
          <cell r="AL303">
            <v>40624</v>
          </cell>
        </row>
        <row r="304">
          <cell r="N304">
            <v>40351</v>
          </cell>
          <cell r="O304">
            <v>840000000</v>
          </cell>
          <cell r="Q304">
            <v>26833333.333333332</v>
          </cell>
          <cell r="R304">
            <v>40350</v>
          </cell>
          <cell r="S304">
            <v>26833333.333333332</v>
          </cell>
          <cell r="U304">
            <v>0</v>
          </cell>
          <cell r="V304">
            <v>40443</v>
          </cell>
          <cell r="W304">
            <v>840000000</v>
          </cell>
          <cell r="X304">
            <v>0.13500000000000001</v>
          </cell>
          <cell r="AC304">
            <v>28980000.000000004</v>
          </cell>
          <cell r="AD304">
            <v>40534</v>
          </cell>
          <cell r="AE304">
            <v>840000000</v>
          </cell>
          <cell r="AF304">
            <v>0.13500000000000001</v>
          </cell>
          <cell r="AK304">
            <v>28665000.000000004</v>
          </cell>
          <cell r="AL304">
            <v>40624</v>
          </cell>
        </row>
        <row r="305">
          <cell r="N305">
            <v>40351</v>
          </cell>
          <cell r="O305">
            <v>3621000000</v>
          </cell>
          <cell r="Q305">
            <v>115670833.33333333</v>
          </cell>
          <cell r="R305">
            <v>40351</v>
          </cell>
          <cell r="S305">
            <v>115670833.33333333</v>
          </cell>
          <cell r="U305">
            <v>0</v>
          </cell>
          <cell r="V305">
            <v>40443</v>
          </cell>
          <cell r="W305">
            <v>3621000000</v>
          </cell>
          <cell r="X305">
            <v>0.13500000000000001</v>
          </cell>
          <cell r="Z305">
            <v>40443</v>
          </cell>
          <cell r="AA305">
            <v>124924500</v>
          </cell>
          <cell r="AC305">
            <v>0</v>
          </cell>
          <cell r="AD305">
            <v>40534</v>
          </cell>
          <cell r="AE305">
            <v>3621000000</v>
          </cell>
          <cell r="AF305">
            <v>0.13500000000000001</v>
          </cell>
          <cell r="AH305">
            <v>40534</v>
          </cell>
          <cell r="AK305">
            <v>123566625.00000001</v>
          </cell>
          <cell r="AL305">
            <v>40624</v>
          </cell>
        </row>
        <row r="306">
          <cell r="N306">
            <v>40352</v>
          </cell>
          <cell r="O306">
            <v>102000000</v>
          </cell>
          <cell r="Q306">
            <v>3336533.3333333335</v>
          </cell>
          <cell r="R306">
            <v>40352</v>
          </cell>
          <cell r="S306">
            <v>3336533.3333333335</v>
          </cell>
          <cell r="U306">
            <v>0</v>
          </cell>
          <cell r="V306">
            <v>40444</v>
          </cell>
          <cell r="W306">
            <v>102000000</v>
          </cell>
          <cell r="X306">
            <v>0.13800000000000001</v>
          </cell>
          <cell r="Z306">
            <v>40445</v>
          </cell>
          <cell r="AA306">
            <v>3597200</v>
          </cell>
          <cell r="AC306">
            <v>0</v>
          </cell>
          <cell r="AD306">
            <v>40535</v>
          </cell>
          <cell r="AF306">
            <v>0.13800000000000001</v>
          </cell>
          <cell r="AK306">
            <v>0</v>
          </cell>
          <cell r="AL306">
            <v>40625</v>
          </cell>
        </row>
        <row r="307">
          <cell r="N307">
            <v>40352</v>
          </cell>
          <cell r="O307">
            <v>60000000</v>
          </cell>
          <cell r="Q307">
            <v>1962666.6666666667</v>
          </cell>
          <cell r="R307">
            <v>40350</v>
          </cell>
          <cell r="S307">
            <v>1962666.6666666667</v>
          </cell>
          <cell r="U307">
            <v>0</v>
          </cell>
          <cell r="V307">
            <v>40444</v>
          </cell>
          <cell r="W307">
            <v>60000000</v>
          </cell>
          <cell r="X307">
            <v>0.13800000000000001</v>
          </cell>
          <cell r="Z307">
            <v>40444</v>
          </cell>
          <cell r="AA307">
            <v>2116000</v>
          </cell>
          <cell r="AC307">
            <v>0</v>
          </cell>
          <cell r="AD307">
            <v>40535</v>
          </cell>
          <cell r="AE307">
            <v>60000000</v>
          </cell>
          <cell r="AF307">
            <v>0.13800000000000001</v>
          </cell>
          <cell r="AH307">
            <v>40535</v>
          </cell>
          <cell r="AK307">
            <v>2093000.0000000002</v>
          </cell>
          <cell r="AL307">
            <v>40625</v>
          </cell>
        </row>
        <row r="308">
          <cell r="N308">
            <v>40352</v>
          </cell>
          <cell r="O308">
            <v>170000000</v>
          </cell>
          <cell r="Q308">
            <v>5430555.555555556</v>
          </cell>
          <cell r="R308">
            <v>40352</v>
          </cell>
          <cell r="S308">
            <v>5430555.555555556</v>
          </cell>
          <cell r="U308">
            <v>0</v>
          </cell>
          <cell r="V308">
            <v>40444</v>
          </cell>
          <cell r="W308">
            <v>170000000</v>
          </cell>
          <cell r="X308">
            <v>0.13500000000000001</v>
          </cell>
          <cell r="Z308">
            <v>40444</v>
          </cell>
          <cell r="AA308">
            <v>5865000</v>
          </cell>
          <cell r="AC308">
            <v>0</v>
          </cell>
          <cell r="AD308">
            <v>40535</v>
          </cell>
          <cell r="AE308">
            <v>170000000</v>
          </cell>
          <cell r="AF308">
            <v>0.13500000000000001</v>
          </cell>
          <cell r="AH308">
            <v>40535</v>
          </cell>
          <cell r="AK308">
            <v>5801250</v>
          </cell>
          <cell r="AL308">
            <v>40625</v>
          </cell>
        </row>
        <row r="309">
          <cell r="N309">
            <v>40352</v>
          </cell>
          <cell r="O309">
            <v>360000000</v>
          </cell>
          <cell r="Q309">
            <v>11500000</v>
          </cell>
          <cell r="R309">
            <v>40352</v>
          </cell>
          <cell r="S309">
            <v>11500000</v>
          </cell>
          <cell r="U309">
            <v>0</v>
          </cell>
          <cell r="V309">
            <v>40444</v>
          </cell>
          <cell r="W309">
            <v>360000000</v>
          </cell>
          <cell r="X309">
            <v>0.13500000000000001</v>
          </cell>
          <cell r="Z309">
            <v>40444</v>
          </cell>
          <cell r="AA309">
            <v>12420000</v>
          </cell>
          <cell r="AC309">
            <v>0</v>
          </cell>
          <cell r="AD309">
            <v>40535</v>
          </cell>
          <cell r="AE309">
            <v>360000000</v>
          </cell>
          <cell r="AF309">
            <v>0.13500000000000001</v>
          </cell>
          <cell r="AH309">
            <v>40535</v>
          </cell>
          <cell r="AK309">
            <v>12285000</v>
          </cell>
          <cell r="AL309">
            <v>40625</v>
          </cell>
        </row>
        <row r="310">
          <cell r="N310">
            <v>40352</v>
          </cell>
          <cell r="O310">
            <v>40000000</v>
          </cell>
          <cell r="Q310">
            <v>1277777.7777777778</v>
          </cell>
          <cell r="R310">
            <v>40351</v>
          </cell>
          <cell r="S310">
            <v>1277777.7777777778</v>
          </cell>
          <cell r="U310">
            <v>0</v>
          </cell>
          <cell r="V310">
            <v>40444</v>
          </cell>
          <cell r="W310">
            <v>40000000</v>
          </cell>
          <cell r="X310">
            <v>0.13500000000000001</v>
          </cell>
          <cell r="Z310">
            <v>40444</v>
          </cell>
          <cell r="AA310">
            <v>1380000</v>
          </cell>
          <cell r="AC310">
            <v>0</v>
          </cell>
          <cell r="AD310">
            <v>40535</v>
          </cell>
          <cell r="AE310">
            <v>40000000</v>
          </cell>
          <cell r="AF310">
            <v>0.13500000000000001</v>
          </cell>
          <cell r="AH310">
            <v>40535</v>
          </cell>
          <cell r="AK310">
            <v>1365000</v>
          </cell>
          <cell r="AL310">
            <v>40625</v>
          </cell>
        </row>
        <row r="311">
          <cell r="N311">
            <v>40352</v>
          </cell>
          <cell r="O311">
            <v>42000000</v>
          </cell>
          <cell r="Q311">
            <v>1341666.6666666667</v>
          </cell>
          <cell r="R311">
            <v>40351</v>
          </cell>
          <cell r="S311">
            <v>1341666.6666666667</v>
          </cell>
          <cell r="U311">
            <v>0</v>
          </cell>
          <cell r="V311">
            <v>40444</v>
          </cell>
          <cell r="W311">
            <v>42000000</v>
          </cell>
          <cell r="X311">
            <v>0.13500000000000001</v>
          </cell>
          <cell r="Z311">
            <v>40444</v>
          </cell>
          <cell r="AA311">
            <v>1449000</v>
          </cell>
          <cell r="AC311">
            <v>0</v>
          </cell>
          <cell r="AD311">
            <v>40535</v>
          </cell>
          <cell r="AE311">
            <v>42000000</v>
          </cell>
          <cell r="AF311">
            <v>0.13500000000000001</v>
          </cell>
          <cell r="AH311">
            <v>40535</v>
          </cell>
          <cell r="AK311">
            <v>1433250</v>
          </cell>
          <cell r="AL311">
            <v>40625</v>
          </cell>
        </row>
        <row r="312">
          <cell r="N312">
            <v>40352</v>
          </cell>
          <cell r="O312">
            <v>50000000</v>
          </cell>
          <cell r="Q312">
            <v>1597222.2222222222</v>
          </cell>
          <cell r="R312">
            <v>40350</v>
          </cell>
          <cell r="S312">
            <v>1597222.2222222222</v>
          </cell>
          <cell r="U312">
            <v>0</v>
          </cell>
          <cell r="V312">
            <v>40444</v>
          </cell>
          <cell r="W312">
            <v>50000000</v>
          </cell>
          <cell r="X312">
            <v>0.13500000000000001</v>
          </cell>
          <cell r="Z312">
            <v>40439</v>
          </cell>
          <cell r="AA312">
            <v>1725000</v>
          </cell>
          <cell r="AC312">
            <v>0</v>
          </cell>
          <cell r="AD312">
            <v>40535</v>
          </cell>
          <cell r="AE312">
            <v>50000000</v>
          </cell>
          <cell r="AF312">
            <v>0.13500000000000001</v>
          </cell>
          <cell r="AH312">
            <v>40535</v>
          </cell>
          <cell r="AK312">
            <v>1706250</v>
          </cell>
          <cell r="AL312">
            <v>40625</v>
          </cell>
        </row>
        <row r="313">
          <cell r="N313">
            <v>40352</v>
          </cell>
          <cell r="O313">
            <v>42000000</v>
          </cell>
          <cell r="Q313">
            <v>1341666.6666666667</v>
          </cell>
          <cell r="R313">
            <v>40350</v>
          </cell>
          <cell r="S313">
            <v>1341666.6666666667</v>
          </cell>
          <cell r="U313">
            <v>0</v>
          </cell>
          <cell r="V313">
            <v>40444</v>
          </cell>
          <cell r="W313">
            <v>42000000</v>
          </cell>
          <cell r="X313">
            <v>0.13500000000000001</v>
          </cell>
          <cell r="Z313">
            <v>40439</v>
          </cell>
          <cell r="AA313">
            <v>1449000</v>
          </cell>
          <cell r="AC313">
            <v>0</v>
          </cell>
          <cell r="AD313">
            <v>40535</v>
          </cell>
          <cell r="AE313">
            <v>42000000</v>
          </cell>
          <cell r="AF313">
            <v>0.13500000000000001</v>
          </cell>
          <cell r="AH313">
            <v>40535</v>
          </cell>
          <cell r="AK313">
            <v>1433250</v>
          </cell>
          <cell r="AL313">
            <v>40625</v>
          </cell>
        </row>
        <row r="314">
          <cell r="N314">
            <v>40352</v>
          </cell>
          <cell r="O314">
            <v>84000000</v>
          </cell>
          <cell r="Q314">
            <v>2683333.3333333335</v>
          </cell>
          <cell r="R314">
            <v>40352</v>
          </cell>
          <cell r="S314">
            <v>2683333.3333333335</v>
          </cell>
          <cell r="U314">
            <v>0</v>
          </cell>
          <cell r="V314">
            <v>40444</v>
          </cell>
          <cell r="W314">
            <v>84000000</v>
          </cell>
          <cell r="X314">
            <v>0.13500000000000001</v>
          </cell>
          <cell r="Z314">
            <v>40438</v>
          </cell>
          <cell r="AA314">
            <v>2898000</v>
          </cell>
          <cell r="AC314">
            <v>0</v>
          </cell>
          <cell r="AD314">
            <v>40535</v>
          </cell>
          <cell r="AE314">
            <v>84000000</v>
          </cell>
          <cell r="AF314">
            <v>0.13500000000000001</v>
          </cell>
          <cell r="AH314">
            <v>40535</v>
          </cell>
          <cell r="AK314">
            <v>2866500</v>
          </cell>
          <cell r="AL314">
            <v>40625</v>
          </cell>
        </row>
        <row r="315">
          <cell r="N315">
            <v>40352</v>
          </cell>
          <cell r="O315">
            <v>813564000</v>
          </cell>
          <cell r="Q315">
            <v>25988850</v>
          </cell>
          <cell r="R315">
            <v>40352</v>
          </cell>
          <cell r="S315">
            <v>25988850</v>
          </cell>
          <cell r="U315">
            <v>0</v>
          </cell>
          <cell r="V315">
            <v>40444</v>
          </cell>
          <cell r="W315">
            <v>813564000</v>
          </cell>
          <cell r="X315">
            <v>0.13500000000000001</v>
          </cell>
          <cell r="Z315">
            <v>40445</v>
          </cell>
          <cell r="AA315">
            <v>28067958</v>
          </cell>
          <cell r="AC315">
            <v>0</v>
          </cell>
          <cell r="AD315">
            <v>40535</v>
          </cell>
          <cell r="AE315">
            <v>633564000</v>
          </cell>
          <cell r="AF315">
            <v>0.13500000000000001</v>
          </cell>
          <cell r="AH315">
            <v>40536</v>
          </cell>
          <cell r="AK315">
            <v>21620371.5</v>
          </cell>
          <cell r="AL315">
            <v>40625</v>
          </cell>
        </row>
        <row r="316">
          <cell r="N316">
            <v>40352</v>
          </cell>
          <cell r="O316">
            <v>463200000</v>
          </cell>
          <cell r="Q316">
            <v>14796666.666666666</v>
          </cell>
          <cell r="R316">
            <v>40351</v>
          </cell>
          <cell r="S316">
            <v>14796666.666666666</v>
          </cell>
          <cell r="U316">
            <v>0</v>
          </cell>
          <cell r="V316">
            <v>40444</v>
          </cell>
          <cell r="W316">
            <v>463200000</v>
          </cell>
          <cell r="X316">
            <v>0.13500000000000001</v>
          </cell>
          <cell r="Z316">
            <v>40444</v>
          </cell>
          <cell r="AA316">
            <v>15980400</v>
          </cell>
          <cell r="AC316">
            <v>0</v>
          </cell>
          <cell r="AD316">
            <v>40535</v>
          </cell>
          <cell r="AE316">
            <v>463200000</v>
          </cell>
          <cell r="AF316">
            <v>0.13500000000000001</v>
          </cell>
          <cell r="AH316">
            <v>40534</v>
          </cell>
          <cell r="AK316">
            <v>15806700.000000002</v>
          </cell>
          <cell r="AL316">
            <v>40625</v>
          </cell>
        </row>
        <row r="317">
          <cell r="N317">
            <v>40352</v>
          </cell>
          <cell r="O317">
            <v>900000000</v>
          </cell>
          <cell r="Q317">
            <v>28750000</v>
          </cell>
          <cell r="R317">
            <v>40352</v>
          </cell>
          <cell r="S317">
            <v>28750000</v>
          </cell>
          <cell r="U317">
            <v>0</v>
          </cell>
          <cell r="V317">
            <v>40444</v>
          </cell>
          <cell r="W317">
            <v>900000000</v>
          </cell>
          <cell r="X317">
            <v>0.13500000000000001</v>
          </cell>
          <cell r="Z317">
            <v>40444</v>
          </cell>
          <cell r="AA317">
            <v>31050000</v>
          </cell>
          <cell r="AC317">
            <v>0</v>
          </cell>
          <cell r="AD317">
            <v>40535</v>
          </cell>
          <cell r="AE317">
            <v>900000000</v>
          </cell>
          <cell r="AF317">
            <v>0.13500000000000001</v>
          </cell>
          <cell r="AH317">
            <v>40534</v>
          </cell>
          <cell r="AK317">
            <v>30712500.000000004</v>
          </cell>
          <cell r="AL317">
            <v>40625</v>
          </cell>
        </row>
        <row r="318">
          <cell r="N318">
            <v>40352</v>
          </cell>
          <cell r="O318">
            <v>16340000</v>
          </cell>
          <cell r="Q318">
            <v>521972.22222222225</v>
          </cell>
          <cell r="R318">
            <v>40352</v>
          </cell>
          <cell r="S318">
            <v>521972.22222222225</v>
          </cell>
          <cell r="U318">
            <v>0</v>
          </cell>
          <cell r="V318">
            <v>40444</v>
          </cell>
          <cell r="W318">
            <v>16340000</v>
          </cell>
          <cell r="X318">
            <v>0.13500000000000001</v>
          </cell>
          <cell r="Z318">
            <v>40444</v>
          </cell>
          <cell r="AA318">
            <v>563730</v>
          </cell>
          <cell r="AC318">
            <v>0</v>
          </cell>
          <cell r="AD318">
            <v>40535</v>
          </cell>
          <cell r="AE318">
            <v>16340000</v>
          </cell>
          <cell r="AF318">
            <v>0.13500000000000001</v>
          </cell>
          <cell r="AH318">
            <v>40536</v>
          </cell>
          <cell r="AK318">
            <v>557602.5</v>
          </cell>
          <cell r="AL318">
            <v>40625</v>
          </cell>
        </row>
        <row r="319">
          <cell r="N319">
            <v>40352</v>
          </cell>
          <cell r="O319">
            <v>253200000</v>
          </cell>
          <cell r="Q319">
            <v>8088333.333333333</v>
          </cell>
          <cell r="R319">
            <v>40352</v>
          </cell>
          <cell r="S319">
            <v>8088333.333333333</v>
          </cell>
          <cell r="U319">
            <v>0</v>
          </cell>
          <cell r="V319">
            <v>40444</v>
          </cell>
          <cell r="W319">
            <v>253200000</v>
          </cell>
          <cell r="X319">
            <v>0.13500000000000001</v>
          </cell>
          <cell r="Z319">
            <v>40444</v>
          </cell>
          <cell r="AA319">
            <v>8735400</v>
          </cell>
          <cell r="AC319">
            <v>0</v>
          </cell>
          <cell r="AD319">
            <v>40535</v>
          </cell>
          <cell r="AE319">
            <v>253200000</v>
          </cell>
          <cell r="AF319">
            <v>0.13500000000000001</v>
          </cell>
          <cell r="AH319">
            <v>40536</v>
          </cell>
          <cell r="AK319">
            <v>8640450</v>
          </cell>
          <cell r="AL319">
            <v>40625</v>
          </cell>
        </row>
        <row r="320">
          <cell r="N320">
            <v>40353</v>
          </cell>
          <cell r="O320">
            <v>2000000000</v>
          </cell>
          <cell r="Q320">
            <v>63888888.888888888</v>
          </cell>
          <cell r="R320">
            <v>40351</v>
          </cell>
          <cell r="S320">
            <v>63888888.888888888</v>
          </cell>
          <cell r="U320">
            <v>0</v>
          </cell>
          <cell r="V320">
            <v>40445</v>
          </cell>
          <cell r="W320">
            <v>2000000000</v>
          </cell>
          <cell r="X320">
            <v>0.13500000000000001</v>
          </cell>
          <cell r="Z320">
            <v>40443</v>
          </cell>
          <cell r="AA320">
            <v>69000000</v>
          </cell>
          <cell r="AC320">
            <v>0</v>
          </cell>
          <cell r="AD320">
            <v>40536</v>
          </cell>
          <cell r="AE320">
            <v>2000000000</v>
          </cell>
          <cell r="AF320">
            <v>0.13500000000000001</v>
          </cell>
          <cell r="AH320">
            <v>40533</v>
          </cell>
          <cell r="AK320">
            <v>68250000</v>
          </cell>
          <cell r="AL320">
            <v>40626</v>
          </cell>
        </row>
        <row r="321">
          <cell r="N321">
            <v>40353</v>
          </cell>
          <cell r="O321">
            <v>0</v>
          </cell>
          <cell r="Q321">
            <v>0</v>
          </cell>
          <cell r="U321">
            <v>0</v>
          </cell>
          <cell r="V321">
            <v>40445</v>
          </cell>
          <cell r="W321">
            <v>0</v>
          </cell>
          <cell r="AC321">
            <v>0</v>
          </cell>
          <cell r="AD321">
            <v>40536</v>
          </cell>
          <cell r="AE321">
            <v>0</v>
          </cell>
          <cell r="AF321">
            <v>0</v>
          </cell>
          <cell r="AK321">
            <v>0</v>
          </cell>
        </row>
        <row r="322">
          <cell r="N322">
            <v>40353</v>
          </cell>
          <cell r="O322">
            <v>0</v>
          </cell>
          <cell r="Q322">
            <v>0</v>
          </cell>
          <cell r="U322">
            <v>0</v>
          </cell>
          <cell r="V322">
            <v>40445</v>
          </cell>
          <cell r="W322">
            <v>0</v>
          </cell>
          <cell r="AC322">
            <v>0</v>
          </cell>
          <cell r="AD322">
            <v>40536</v>
          </cell>
          <cell r="AE322">
            <v>0</v>
          </cell>
          <cell r="AF322">
            <v>0</v>
          </cell>
          <cell r="AK322">
            <v>0</v>
          </cell>
        </row>
        <row r="323">
          <cell r="N323">
            <v>40355</v>
          </cell>
          <cell r="O323">
            <v>0</v>
          </cell>
          <cell r="Q323">
            <v>0</v>
          </cell>
          <cell r="U323">
            <v>0</v>
          </cell>
          <cell r="V323">
            <v>40447</v>
          </cell>
          <cell r="AC323">
            <v>0</v>
          </cell>
          <cell r="AD323">
            <v>40538</v>
          </cell>
          <cell r="AE323">
            <v>0</v>
          </cell>
          <cell r="AF323">
            <v>0</v>
          </cell>
          <cell r="AK323">
            <v>0</v>
          </cell>
        </row>
        <row r="324">
          <cell r="N324">
            <v>40355</v>
          </cell>
          <cell r="O324">
            <v>0</v>
          </cell>
          <cell r="Q324">
            <v>0</v>
          </cell>
          <cell r="U324">
            <v>0</v>
          </cell>
          <cell r="V324">
            <v>40447</v>
          </cell>
          <cell r="AC324">
            <v>0</v>
          </cell>
          <cell r="AD324">
            <v>40538</v>
          </cell>
          <cell r="AE324">
            <v>0</v>
          </cell>
          <cell r="AF324">
            <v>0</v>
          </cell>
          <cell r="AK324">
            <v>0</v>
          </cell>
        </row>
        <row r="325">
          <cell r="N325">
            <v>40354</v>
          </cell>
          <cell r="O325">
            <v>0</v>
          </cell>
          <cell r="Q325">
            <v>0</v>
          </cell>
          <cell r="U325">
            <v>0</v>
          </cell>
          <cell r="V325">
            <v>40446</v>
          </cell>
          <cell r="AC325">
            <v>0</v>
          </cell>
          <cell r="AD325">
            <v>40537</v>
          </cell>
          <cell r="AE325">
            <v>0</v>
          </cell>
          <cell r="AF325">
            <v>0</v>
          </cell>
          <cell r="AK325">
            <v>0</v>
          </cell>
        </row>
        <row r="326">
          <cell r="N326">
            <v>40354</v>
          </cell>
          <cell r="O326">
            <v>0</v>
          </cell>
          <cell r="Q326">
            <v>0</v>
          </cell>
          <cell r="U326">
            <v>0</v>
          </cell>
          <cell r="V326">
            <v>40446</v>
          </cell>
          <cell r="AC326">
            <v>0</v>
          </cell>
          <cell r="AD326">
            <v>40537</v>
          </cell>
          <cell r="AE326">
            <v>0</v>
          </cell>
          <cell r="AF326">
            <v>0</v>
          </cell>
          <cell r="AK326">
            <v>0</v>
          </cell>
        </row>
        <row r="327">
          <cell r="N327">
            <v>40367</v>
          </cell>
          <cell r="O327">
            <v>2040000000</v>
          </cell>
          <cell r="Q327">
            <v>64458333.333333336</v>
          </cell>
          <cell r="U327">
            <v>64458333.333333336</v>
          </cell>
          <cell r="V327">
            <v>40459</v>
          </cell>
          <cell r="W327">
            <v>0</v>
          </cell>
          <cell r="AC327">
            <v>0</v>
          </cell>
          <cell r="AD327">
            <v>40551</v>
          </cell>
          <cell r="AE327">
            <v>0</v>
          </cell>
          <cell r="AF327">
            <v>0</v>
          </cell>
          <cell r="AK327">
            <v>0</v>
          </cell>
          <cell r="AL327">
            <v>40641</v>
          </cell>
        </row>
        <row r="328">
          <cell r="N328">
            <v>40358</v>
          </cell>
          <cell r="O328">
            <v>6351672000</v>
          </cell>
          <cell r="Q328">
            <v>207770248.53333333</v>
          </cell>
          <cell r="R328">
            <v>40358</v>
          </cell>
          <cell r="S328">
            <v>207770248.53333333</v>
          </cell>
          <cell r="U328">
            <v>0</v>
          </cell>
          <cell r="V328">
            <v>40450</v>
          </cell>
          <cell r="W328">
            <v>6351672000</v>
          </cell>
          <cell r="X328">
            <v>0.13800000000000001</v>
          </cell>
          <cell r="Z328">
            <v>40450</v>
          </cell>
          <cell r="AA328">
            <v>224002299</v>
          </cell>
          <cell r="AC328">
            <v>0.20000004768371582</v>
          </cell>
          <cell r="AD328">
            <v>40541</v>
          </cell>
          <cell r="AE328">
            <v>6351672000</v>
          </cell>
          <cell r="AF328">
            <v>0.13800000000000001</v>
          </cell>
          <cell r="AH328">
            <v>40541</v>
          </cell>
          <cell r="AK328">
            <v>221567491.60000005</v>
          </cell>
          <cell r="AL328">
            <v>40631</v>
          </cell>
        </row>
        <row r="329">
          <cell r="N329">
            <v>40368</v>
          </cell>
          <cell r="O329">
            <v>2040000000</v>
          </cell>
          <cell r="Q329">
            <v>69615000</v>
          </cell>
          <cell r="R329">
            <v>40368</v>
          </cell>
          <cell r="S329">
            <v>69615000</v>
          </cell>
          <cell r="U329">
            <v>0</v>
          </cell>
          <cell r="V329">
            <v>40460</v>
          </cell>
          <cell r="W329">
            <v>540000000</v>
          </cell>
          <cell r="X329">
            <v>0.13500000000000001</v>
          </cell>
          <cell r="AC329">
            <v>18630000</v>
          </cell>
          <cell r="AD329">
            <v>40552</v>
          </cell>
          <cell r="AE329">
            <v>540000000</v>
          </cell>
          <cell r="AF329">
            <v>0.13500000000000001</v>
          </cell>
          <cell r="AK329">
            <v>18630000</v>
          </cell>
          <cell r="AL329">
            <v>40642</v>
          </cell>
        </row>
        <row r="330">
          <cell r="N330">
            <v>40374</v>
          </cell>
          <cell r="O330">
            <v>1800000000</v>
          </cell>
          <cell r="Q330">
            <v>61425000</v>
          </cell>
          <cell r="U330">
            <v>61425000</v>
          </cell>
          <cell r="V330">
            <v>40466</v>
          </cell>
          <cell r="W330">
            <v>0</v>
          </cell>
          <cell r="X330">
            <v>0.13500000000000001</v>
          </cell>
          <cell r="AC330">
            <v>0</v>
          </cell>
          <cell r="AD330">
            <v>40558</v>
          </cell>
          <cell r="AE330">
            <v>0</v>
          </cell>
          <cell r="AF330">
            <v>0.13500000000000001</v>
          </cell>
          <cell r="AK330">
            <v>0</v>
          </cell>
          <cell r="AL330">
            <v>40648</v>
          </cell>
        </row>
        <row r="331">
          <cell r="N331">
            <v>40378</v>
          </cell>
          <cell r="O331">
            <v>540000000</v>
          </cell>
          <cell r="Q331">
            <v>18837000.000000004</v>
          </cell>
          <cell r="U331">
            <v>18837000.000000004</v>
          </cell>
          <cell r="V331">
            <v>40470</v>
          </cell>
          <cell r="W331">
            <v>0</v>
          </cell>
          <cell r="X331">
            <v>0.13800000000000001</v>
          </cell>
          <cell r="AC331">
            <v>0</v>
          </cell>
          <cell r="AD331">
            <v>40562</v>
          </cell>
          <cell r="AE331">
            <v>0</v>
          </cell>
          <cell r="AF331">
            <v>0.13800000000000001</v>
          </cell>
          <cell r="AK331">
            <v>0</v>
          </cell>
          <cell r="AL331">
            <v>40652</v>
          </cell>
        </row>
        <row r="332">
          <cell r="N332">
            <v>40379</v>
          </cell>
          <cell r="O332">
            <v>7000000000</v>
          </cell>
          <cell r="Q332">
            <v>244183333.33333334</v>
          </cell>
          <cell r="U332">
            <v>244183333.33333334</v>
          </cell>
          <cell r="V332">
            <v>40471</v>
          </cell>
          <cell r="W332">
            <v>0</v>
          </cell>
          <cell r="X332">
            <v>0.13800000000000001</v>
          </cell>
          <cell r="AC332">
            <v>0</v>
          </cell>
          <cell r="AD332">
            <v>40563</v>
          </cell>
          <cell r="AE332">
            <v>0</v>
          </cell>
          <cell r="AF332">
            <v>0.13800000000000001</v>
          </cell>
          <cell r="AK332">
            <v>0</v>
          </cell>
          <cell r="AL332">
            <v>40653</v>
          </cell>
        </row>
        <row r="333">
          <cell r="N333">
            <v>40379</v>
          </cell>
          <cell r="O333">
            <v>1463000000</v>
          </cell>
          <cell r="Q333">
            <v>51034316.666666664</v>
          </cell>
          <cell r="U333">
            <v>51034316.666666664</v>
          </cell>
          <cell r="V333">
            <v>40471</v>
          </cell>
          <cell r="W333">
            <v>0</v>
          </cell>
          <cell r="X333">
            <v>0.13800000000000001</v>
          </cell>
          <cell r="AC333">
            <v>0</v>
          </cell>
          <cell r="AD333">
            <v>40563</v>
          </cell>
          <cell r="AE333">
            <v>0</v>
          </cell>
          <cell r="AF333">
            <v>0.13800000000000001</v>
          </cell>
          <cell r="AK333">
            <v>0</v>
          </cell>
          <cell r="AL333">
            <v>40653</v>
          </cell>
        </row>
        <row r="334">
          <cell r="N334">
            <v>40379</v>
          </cell>
          <cell r="O334">
            <v>164920000</v>
          </cell>
          <cell r="Q334">
            <v>5752959.333333334</v>
          </cell>
          <cell r="R334">
            <v>40379</v>
          </cell>
          <cell r="U334">
            <v>0.33333333395421505</v>
          </cell>
          <cell r="V334">
            <v>40471</v>
          </cell>
          <cell r="W334">
            <v>0</v>
          </cell>
          <cell r="X334">
            <v>0.13800000000000001</v>
          </cell>
          <cell r="AC334">
            <v>0</v>
          </cell>
          <cell r="AD334">
            <v>40563</v>
          </cell>
          <cell r="AE334">
            <v>0</v>
          </cell>
          <cell r="AF334">
            <v>0.13800000000000001</v>
          </cell>
          <cell r="AK334">
            <v>0</v>
          </cell>
          <cell r="AL334">
            <v>40653</v>
          </cell>
        </row>
        <row r="335">
          <cell r="N335">
            <v>40380</v>
          </cell>
          <cell r="O335">
            <v>42000000</v>
          </cell>
          <cell r="Q335">
            <v>1465100.0000000002</v>
          </cell>
          <cell r="R335">
            <v>40380</v>
          </cell>
          <cell r="U335">
            <v>0</v>
          </cell>
          <cell r="V335">
            <v>40472</v>
          </cell>
          <cell r="W335">
            <v>0</v>
          </cell>
          <cell r="X335">
            <v>0.13800000000000001</v>
          </cell>
          <cell r="AC335">
            <v>0</v>
          </cell>
          <cell r="AD335">
            <v>40564</v>
          </cell>
          <cell r="AE335">
            <v>0</v>
          </cell>
          <cell r="AF335">
            <v>0.13800000000000001</v>
          </cell>
          <cell r="AK335">
            <v>0</v>
          </cell>
          <cell r="AL335">
            <v>40654</v>
          </cell>
        </row>
        <row r="336">
          <cell r="N336">
            <v>40380</v>
          </cell>
          <cell r="O336">
            <v>70000000</v>
          </cell>
          <cell r="Q336">
            <v>2441833.3333333335</v>
          </cell>
          <cell r="R336">
            <v>40374</v>
          </cell>
          <cell r="U336">
            <v>161000.33333333349</v>
          </cell>
          <cell r="V336">
            <v>40472</v>
          </cell>
          <cell r="W336">
            <v>0</v>
          </cell>
          <cell r="X336">
            <v>0.13800000000000001</v>
          </cell>
          <cell r="AC336">
            <v>0</v>
          </cell>
          <cell r="AD336">
            <v>40564</v>
          </cell>
          <cell r="AE336">
            <v>0</v>
          </cell>
          <cell r="AF336">
            <v>0.13800000000000001</v>
          </cell>
          <cell r="AK336">
            <v>0</v>
          </cell>
          <cell r="AL336">
            <v>40654</v>
          </cell>
        </row>
        <row r="337">
          <cell r="N337">
            <v>40387</v>
          </cell>
          <cell r="O337">
            <v>350000000</v>
          </cell>
          <cell r="Q337">
            <v>12209166.666666666</v>
          </cell>
          <cell r="U337">
            <v>12209166.666666666</v>
          </cell>
          <cell r="V337">
            <v>40479</v>
          </cell>
          <cell r="W337">
            <v>0</v>
          </cell>
          <cell r="X337">
            <v>0.13800000000000001</v>
          </cell>
          <cell r="AC337">
            <v>0</v>
          </cell>
          <cell r="AD337">
            <v>40571</v>
          </cell>
          <cell r="AE337">
            <v>0</v>
          </cell>
          <cell r="AF337">
            <v>0.13800000000000001</v>
          </cell>
          <cell r="AK337">
            <v>0</v>
          </cell>
          <cell r="AL337">
            <v>40661</v>
          </cell>
        </row>
        <row r="338">
          <cell r="N338">
            <v>40387</v>
          </cell>
          <cell r="O338">
            <v>378000000</v>
          </cell>
          <cell r="Q338">
            <v>13185900</v>
          </cell>
          <cell r="U338">
            <v>13185900</v>
          </cell>
          <cell r="V338">
            <v>40479</v>
          </cell>
          <cell r="X338">
            <v>0.13800000000000001</v>
          </cell>
          <cell r="AC338">
            <v>0</v>
          </cell>
          <cell r="AD338">
            <v>40571</v>
          </cell>
          <cell r="AE338">
            <v>0</v>
          </cell>
          <cell r="AF338">
            <v>0.13800000000000001</v>
          </cell>
          <cell r="AK338">
            <v>0</v>
          </cell>
          <cell r="AL338">
            <v>40661</v>
          </cell>
        </row>
        <row r="339">
          <cell r="N339">
            <v>40424</v>
          </cell>
          <cell r="O339">
            <v>432000000</v>
          </cell>
          <cell r="Q339">
            <v>15235200</v>
          </cell>
          <cell r="R339">
            <v>40421</v>
          </cell>
          <cell r="U339">
            <v>0</v>
          </cell>
          <cell r="V339">
            <v>40515</v>
          </cell>
          <cell r="W339">
            <v>432000000</v>
          </cell>
          <cell r="X339">
            <v>0.13800000000000001</v>
          </cell>
          <cell r="Z339">
            <v>40515</v>
          </cell>
          <cell r="AA339">
            <v>15235200</v>
          </cell>
          <cell r="AC339">
            <v>-165599.99999999814</v>
          </cell>
          <cell r="AD339">
            <v>40605</v>
          </cell>
          <cell r="AE339">
            <v>432000000</v>
          </cell>
          <cell r="AF339">
            <v>0.13800000000000001</v>
          </cell>
          <cell r="AK339">
            <v>14904000.000000002</v>
          </cell>
          <cell r="AL339">
            <v>40697</v>
          </cell>
        </row>
        <row r="340">
          <cell r="N340">
            <v>40387</v>
          </cell>
          <cell r="O340">
            <v>330960000</v>
          </cell>
          <cell r="Q340">
            <v>11544988.000000002</v>
          </cell>
          <cell r="R340">
            <v>40387</v>
          </cell>
          <cell r="U340">
            <v>0</v>
          </cell>
          <cell r="V340">
            <v>40479</v>
          </cell>
          <cell r="X340">
            <v>0.13800000000000001</v>
          </cell>
          <cell r="AC340">
            <v>0</v>
          </cell>
          <cell r="AD340">
            <v>40571</v>
          </cell>
          <cell r="AE340">
            <v>0</v>
          </cell>
          <cell r="AF340">
            <v>0.13800000000000001</v>
          </cell>
          <cell r="AK340">
            <v>0</v>
          </cell>
          <cell r="AL340">
            <v>40661</v>
          </cell>
        </row>
        <row r="341">
          <cell r="N341">
            <v>40388</v>
          </cell>
          <cell r="O341">
            <v>1560000000</v>
          </cell>
          <cell r="Q341">
            <v>54418000</v>
          </cell>
          <cell r="R341">
            <v>40387</v>
          </cell>
          <cell r="S341">
            <v>54418000</v>
          </cell>
          <cell r="U341">
            <v>0</v>
          </cell>
          <cell r="V341">
            <v>40480</v>
          </cell>
          <cell r="W341">
            <v>1560000000</v>
          </cell>
          <cell r="X341">
            <v>0.13800000000000001</v>
          </cell>
          <cell r="Z341">
            <v>40480</v>
          </cell>
          <cell r="AC341">
            <v>0</v>
          </cell>
          <cell r="AD341">
            <v>40572</v>
          </cell>
          <cell r="AE341">
            <v>1560000000</v>
          </cell>
          <cell r="AF341">
            <v>0.13800000000000001</v>
          </cell>
          <cell r="AK341">
            <v>55016000.000000007</v>
          </cell>
          <cell r="AL341">
            <v>40662</v>
          </cell>
        </row>
        <row r="342">
          <cell r="N342">
            <v>40394</v>
          </cell>
          <cell r="O342">
            <v>700000000</v>
          </cell>
          <cell r="Q342">
            <v>24150000</v>
          </cell>
          <cell r="R342">
            <v>40394</v>
          </cell>
          <cell r="S342">
            <v>24150000</v>
          </cell>
          <cell r="U342">
            <v>0</v>
          </cell>
          <cell r="V342">
            <v>40486</v>
          </cell>
          <cell r="W342">
            <v>700000000</v>
          </cell>
          <cell r="X342">
            <v>0.13500000000000001</v>
          </cell>
          <cell r="AC342">
            <v>24150000</v>
          </cell>
          <cell r="AD342">
            <v>40578</v>
          </cell>
          <cell r="AE342">
            <v>700000000</v>
          </cell>
          <cell r="AF342">
            <v>0.13500000000000001</v>
          </cell>
          <cell r="AK342">
            <v>24150000</v>
          </cell>
          <cell r="AL342">
            <v>40667</v>
          </cell>
        </row>
        <row r="343">
          <cell r="N343">
            <v>40388</v>
          </cell>
          <cell r="O343">
            <v>800000000</v>
          </cell>
          <cell r="Q343">
            <v>27300000</v>
          </cell>
          <cell r="U343">
            <v>27300000</v>
          </cell>
          <cell r="V343">
            <v>40480</v>
          </cell>
          <cell r="X343">
            <v>0.13500000000000001</v>
          </cell>
          <cell r="AC343">
            <v>0</v>
          </cell>
          <cell r="AD343">
            <v>40572</v>
          </cell>
          <cell r="AE343">
            <v>0</v>
          </cell>
          <cell r="AF343">
            <v>0.13500000000000001</v>
          </cell>
          <cell r="AK343">
            <v>0</v>
          </cell>
          <cell r="AL343">
            <v>40662</v>
          </cell>
        </row>
        <row r="344">
          <cell r="N344">
            <v>40396</v>
          </cell>
          <cell r="O344">
            <v>45010000</v>
          </cell>
          <cell r="Q344">
            <v>1587352.6666666667</v>
          </cell>
          <cell r="R344">
            <v>40394</v>
          </cell>
          <cell r="S344">
            <v>1587353</v>
          </cell>
          <cell r="U344">
            <v>-0.33333333325572312</v>
          </cell>
          <cell r="V344">
            <v>40488</v>
          </cell>
          <cell r="W344">
            <v>45010000</v>
          </cell>
          <cell r="X344">
            <v>0.13800000000000001</v>
          </cell>
          <cell r="Z344">
            <v>40490</v>
          </cell>
          <cell r="AC344">
            <v>-34507.333333333023</v>
          </cell>
          <cell r="AD344">
            <v>40580</v>
          </cell>
          <cell r="AE344">
            <v>45010000</v>
          </cell>
          <cell r="AF344">
            <v>0.13800000000000001</v>
          </cell>
          <cell r="AK344">
            <v>1587352.666666667</v>
          </cell>
          <cell r="AL344">
            <v>40669</v>
          </cell>
        </row>
        <row r="345">
          <cell r="N345">
            <v>40397</v>
          </cell>
          <cell r="O345">
            <v>800000000</v>
          </cell>
          <cell r="Q345">
            <v>27600000</v>
          </cell>
          <cell r="R345">
            <v>40396</v>
          </cell>
          <cell r="S345">
            <v>27600000</v>
          </cell>
          <cell r="U345">
            <v>0</v>
          </cell>
          <cell r="V345">
            <v>40489</v>
          </cell>
          <cell r="W345">
            <v>800000000</v>
          </cell>
          <cell r="X345">
            <v>0.13500000000000001</v>
          </cell>
          <cell r="Z345">
            <v>40488</v>
          </cell>
          <cell r="AC345">
            <v>0</v>
          </cell>
          <cell r="AD345">
            <v>40581</v>
          </cell>
          <cell r="AE345">
            <v>800000000</v>
          </cell>
          <cell r="AF345">
            <v>0.13500000000000001</v>
          </cell>
          <cell r="AK345">
            <v>27600000</v>
          </cell>
          <cell r="AL345">
            <v>40670</v>
          </cell>
        </row>
        <row r="346">
          <cell r="N346">
            <v>40400</v>
          </cell>
          <cell r="O346">
            <v>2000000000</v>
          </cell>
          <cell r="Q346">
            <v>69000000</v>
          </cell>
          <cell r="R346">
            <v>40400</v>
          </cell>
          <cell r="S346">
            <v>69000000</v>
          </cell>
          <cell r="U346">
            <v>0</v>
          </cell>
          <cell r="V346">
            <v>40492</v>
          </cell>
          <cell r="W346">
            <v>2000000000</v>
          </cell>
          <cell r="X346">
            <v>0.13500000000000001</v>
          </cell>
          <cell r="Z346">
            <v>40492</v>
          </cell>
          <cell r="AC346">
            <v>0</v>
          </cell>
          <cell r="AD346">
            <v>40584</v>
          </cell>
          <cell r="AE346">
            <v>2000000000</v>
          </cell>
          <cell r="AF346">
            <v>0.13500000000000001</v>
          </cell>
          <cell r="AK346">
            <v>69000000</v>
          </cell>
          <cell r="AL346">
            <v>40673</v>
          </cell>
        </row>
        <row r="347">
          <cell r="N347">
            <v>40410</v>
          </cell>
          <cell r="O347">
            <v>37000000000</v>
          </cell>
          <cell r="Q347">
            <v>1276500000</v>
          </cell>
          <cell r="R347">
            <v>40410</v>
          </cell>
          <cell r="S347">
            <v>1276500000</v>
          </cell>
          <cell r="U347">
            <v>0</v>
          </cell>
          <cell r="V347">
            <v>40502</v>
          </cell>
          <cell r="W347">
            <v>32000000000</v>
          </cell>
          <cell r="X347">
            <v>0.13500000000000001</v>
          </cell>
          <cell r="Z347">
            <v>40504</v>
          </cell>
          <cell r="AC347">
            <v>-24000000</v>
          </cell>
          <cell r="AD347">
            <v>40594</v>
          </cell>
          <cell r="AE347">
            <v>32000000000</v>
          </cell>
          <cell r="AF347">
            <v>0.13500000000000001</v>
          </cell>
          <cell r="AK347">
            <v>1104000000</v>
          </cell>
          <cell r="AL347">
            <v>40683</v>
          </cell>
        </row>
        <row r="348">
          <cell r="N348">
            <v>40400</v>
          </cell>
          <cell r="O348">
            <v>2500000000</v>
          </cell>
          <cell r="Q348">
            <v>88166666.666666672</v>
          </cell>
          <cell r="R348">
            <v>40399</v>
          </cell>
          <cell r="S348">
            <v>88166667</v>
          </cell>
          <cell r="U348">
            <v>-0.3333333283662796</v>
          </cell>
          <cell r="V348">
            <v>40492</v>
          </cell>
          <cell r="W348">
            <v>2500000000</v>
          </cell>
          <cell r="X348">
            <v>0.13800000000000001</v>
          </cell>
          <cell r="Z348">
            <v>40540</v>
          </cell>
          <cell r="AC348">
            <v>-2433400.3333333284</v>
          </cell>
          <cell r="AD348">
            <v>40584</v>
          </cell>
          <cell r="AE348">
            <v>2500000000</v>
          </cell>
          <cell r="AF348">
            <v>0.13800000000000001</v>
          </cell>
          <cell r="AK348">
            <v>88166666.666666672</v>
          </cell>
          <cell r="AL348">
            <v>40673</v>
          </cell>
        </row>
        <row r="349">
          <cell r="N349">
            <v>40402</v>
          </cell>
          <cell r="O349">
            <v>200000000</v>
          </cell>
          <cell r="Q349">
            <v>7053333.333333333</v>
          </cell>
          <cell r="R349">
            <v>40399</v>
          </cell>
          <cell r="S349">
            <v>7053333</v>
          </cell>
          <cell r="U349">
            <v>0.33333333302289248</v>
          </cell>
          <cell r="V349">
            <v>40494</v>
          </cell>
          <cell r="W349">
            <v>200000000</v>
          </cell>
          <cell r="X349">
            <v>0.13800000000000001</v>
          </cell>
          <cell r="Z349">
            <v>40540</v>
          </cell>
          <cell r="AC349">
            <v>-186560.66666666511</v>
          </cell>
          <cell r="AD349">
            <v>40586</v>
          </cell>
          <cell r="AE349">
            <v>200000000</v>
          </cell>
          <cell r="AF349">
            <v>0.13800000000000001</v>
          </cell>
          <cell r="AK349">
            <v>7053333.3333333349</v>
          </cell>
          <cell r="AL349">
            <v>40675</v>
          </cell>
        </row>
        <row r="350">
          <cell r="N350">
            <v>40402</v>
          </cell>
          <cell r="O350">
            <v>6700300000</v>
          </cell>
          <cell r="Q350">
            <v>231160350</v>
          </cell>
          <cell r="R350">
            <v>40402</v>
          </cell>
          <cell r="S350">
            <v>231161000</v>
          </cell>
          <cell r="U350">
            <v>-650</v>
          </cell>
          <cell r="V350">
            <v>40494</v>
          </cell>
          <cell r="W350">
            <v>6700300000</v>
          </cell>
          <cell r="X350">
            <v>0.13500000000000001</v>
          </cell>
          <cell r="AC350">
            <v>231160350</v>
          </cell>
          <cell r="AD350">
            <v>40586</v>
          </cell>
          <cell r="AE350">
            <v>6700300000</v>
          </cell>
          <cell r="AF350">
            <v>0.13500000000000001</v>
          </cell>
          <cell r="AK350">
            <v>231160350</v>
          </cell>
          <cell r="AL350">
            <v>40675</v>
          </cell>
        </row>
        <row r="351">
          <cell r="N351">
            <v>40403</v>
          </cell>
          <cell r="O351">
            <v>98000000</v>
          </cell>
          <cell r="Q351">
            <v>3456133.3333333335</v>
          </cell>
          <cell r="R351">
            <v>40400</v>
          </cell>
          <cell r="S351">
            <v>3456133</v>
          </cell>
          <cell r="U351">
            <v>0.33333333348855376</v>
          </cell>
          <cell r="V351">
            <v>40495</v>
          </cell>
          <cell r="W351">
            <v>98000000</v>
          </cell>
          <cell r="X351">
            <v>0.13800000000000001</v>
          </cell>
          <cell r="Z351">
            <v>40490</v>
          </cell>
          <cell r="AC351">
            <v>-6.666666666045785</v>
          </cell>
          <cell r="AD351">
            <v>40587</v>
          </cell>
          <cell r="AE351">
            <v>98000000</v>
          </cell>
          <cell r="AF351">
            <v>0.13800000000000001</v>
          </cell>
          <cell r="AK351">
            <v>3456133.333333334</v>
          </cell>
          <cell r="AL351">
            <v>40676</v>
          </cell>
        </row>
        <row r="352">
          <cell r="N352">
            <v>40403</v>
          </cell>
          <cell r="O352">
            <v>50000000</v>
          </cell>
          <cell r="Q352">
            <v>1763333.3333333333</v>
          </cell>
          <cell r="R352">
            <v>40401</v>
          </cell>
          <cell r="S352">
            <v>1763333</v>
          </cell>
          <cell r="U352">
            <v>0.33333333325572312</v>
          </cell>
          <cell r="V352">
            <v>40495</v>
          </cell>
          <cell r="W352">
            <v>50000000</v>
          </cell>
          <cell r="X352">
            <v>0.13800000000000001</v>
          </cell>
          <cell r="Z352" t="str">
            <v>12/11/1026/11/10</v>
          </cell>
          <cell r="AC352">
            <v>-38333.666666666279</v>
          </cell>
          <cell r="AD352">
            <v>40587</v>
          </cell>
          <cell r="AE352">
            <v>50000000</v>
          </cell>
          <cell r="AF352">
            <v>0.13800000000000001</v>
          </cell>
          <cell r="AK352">
            <v>1763333.3333333337</v>
          </cell>
          <cell r="AL352">
            <v>40676</v>
          </cell>
        </row>
        <row r="353">
          <cell r="N353">
            <v>40403</v>
          </cell>
          <cell r="O353">
            <v>550000000</v>
          </cell>
          <cell r="Q353">
            <v>19396666.666666668</v>
          </cell>
          <cell r="R353">
            <v>40402</v>
          </cell>
          <cell r="S353">
            <v>19396667</v>
          </cell>
          <cell r="U353">
            <v>-0.3333333320915699</v>
          </cell>
          <cell r="V353">
            <v>40495</v>
          </cell>
          <cell r="W353">
            <v>170000000</v>
          </cell>
          <cell r="X353">
            <v>0.13800000000000001</v>
          </cell>
          <cell r="AC353">
            <v>5995333.3333333349</v>
          </cell>
          <cell r="AD353">
            <v>40587</v>
          </cell>
          <cell r="AE353">
            <v>170000000</v>
          </cell>
          <cell r="AF353">
            <v>0.13800000000000001</v>
          </cell>
          <cell r="AK353">
            <v>5995333.3333333349</v>
          </cell>
          <cell r="AL353">
            <v>40676</v>
          </cell>
        </row>
        <row r="354">
          <cell r="N354">
            <v>40404</v>
          </cell>
          <cell r="O354">
            <v>840000000</v>
          </cell>
          <cell r="Q354">
            <v>28980000</v>
          </cell>
          <cell r="R354">
            <v>40404</v>
          </cell>
          <cell r="S354">
            <v>28980000</v>
          </cell>
          <cell r="U354">
            <v>0</v>
          </cell>
          <cell r="V354">
            <v>40497</v>
          </cell>
          <cell r="W354">
            <v>840000000</v>
          </cell>
          <cell r="X354">
            <v>0.13500000000000001</v>
          </cell>
          <cell r="Z354">
            <v>40494</v>
          </cell>
          <cell r="AC354">
            <v>0</v>
          </cell>
          <cell r="AD354">
            <v>40588</v>
          </cell>
          <cell r="AE354">
            <v>840000000</v>
          </cell>
          <cell r="AF354">
            <v>0.13500000000000001</v>
          </cell>
          <cell r="AK354">
            <v>28980000.000000004</v>
          </cell>
          <cell r="AL354">
            <v>40677</v>
          </cell>
        </row>
        <row r="355">
          <cell r="N355">
            <v>40404</v>
          </cell>
          <cell r="O355">
            <v>170000000</v>
          </cell>
          <cell r="Q355">
            <v>5865000.0000000009</v>
          </cell>
          <cell r="R355">
            <v>40404</v>
          </cell>
          <cell r="S355">
            <v>5865000</v>
          </cell>
          <cell r="U355">
            <v>0</v>
          </cell>
          <cell r="V355">
            <v>40497</v>
          </cell>
          <cell r="W355">
            <v>170000000</v>
          </cell>
          <cell r="X355">
            <v>0.13500000000000001</v>
          </cell>
          <cell r="Z355">
            <v>40494</v>
          </cell>
          <cell r="AC355">
            <v>0</v>
          </cell>
          <cell r="AD355">
            <v>40588</v>
          </cell>
          <cell r="AE355">
            <v>170000000</v>
          </cell>
          <cell r="AF355">
            <v>0.13500000000000001</v>
          </cell>
          <cell r="AK355">
            <v>5865000</v>
          </cell>
          <cell r="AL355">
            <v>40677</v>
          </cell>
        </row>
        <row r="356">
          <cell r="N356">
            <v>40407</v>
          </cell>
          <cell r="O356">
            <v>210000000</v>
          </cell>
          <cell r="Q356">
            <v>7352333.333333333</v>
          </cell>
          <cell r="R356">
            <v>40407</v>
          </cell>
          <cell r="S356">
            <v>7352333</v>
          </cell>
          <cell r="U356">
            <v>0.33333333302289248</v>
          </cell>
          <cell r="V356">
            <v>40499</v>
          </cell>
          <cell r="W356">
            <v>0</v>
          </cell>
          <cell r="X356">
            <v>0.13700000000000001</v>
          </cell>
          <cell r="AC356">
            <v>0</v>
          </cell>
          <cell r="AD356">
            <v>40591</v>
          </cell>
          <cell r="AE356">
            <v>0</v>
          </cell>
          <cell r="AF356">
            <v>0.13700000000000001</v>
          </cell>
          <cell r="AK356">
            <v>0</v>
          </cell>
          <cell r="AL356">
            <v>40680</v>
          </cell>
        </row>
        <row r="357">
          <cell r="N357">
            <v>40407</v>
          </cell>
          <cell r="O357">
            <v>70000000</v>
          </cell>
          <cell r="Q357">
            <v>2415000</v>
          </cell>
          <cell r="R357">
            <v>40407</v>
          </cell>
          <cell r="S357">
            <v>2415000</v>
          </cell>
          <cell r="U357">
            <v>0</v>
          </cell>
          <cell r="V357">
            <v>40499</v>
          </cell>
          <cell r="W357">
            <v>70000000</v>
          </cell>
          <cell r="X357">
            <v>0.13500000000000001</v>
          </cell>
          <cell r="Z357">
            <v>40498</v>
          </cell>
          <cell r="AC357">
            <v>0</v>
          </cell>
          <cell r="AD357">
            <v>40591</v>
          </cell>
          <cell r="AE357">
            <v>70000000</v>
          </cell>
          <cell r="AF357">
            <v>0.13500000000000001</v>
          </cell>
          <cell r="AK357">
            <v>2415000</v>
          </cell>
          <cell r="AL357">
            <v>40680</v>
          </cell>
        </row>
        <row r="358">
          <cell r="N358">
            <v>40407</v>
          </cell>
          <cell r="O358">
            <v>70000000</v>
          </cell>
          <cell r="Q358">
            <v>2415000</v>
          </cell>
          <cell r="R358">
            <v>40407</v>
          </cell>
          <cell r="S358">
            <v>2415000</v>
          </cell>
          <cell r="U358">
            <v>0</v>
          </cell>
          <cell r="V358">
            <v>40499</v>
          </cell>
          <cell r="W358">
            <v>70000000</v>
          </cell>
          <cell r="X358">
            <v>0.13500000000000001</v>
          </cell>
          <cell r="Z358">
            <v>40498</v>
          </cell>
          <cell r="AC358">
            <v>0</v>
          </cell>
          <cell r="AD358">
            <v>40591</v>
          </cell>
          <cell r="AE358">
            <v>70000000</v>
          </cell>
          <cell r="AF358">
            <v>0.13500000000000001</v>
          </cell>
          <cell r="AK358">
            <v>2415000</v>
          </cell>
          <cell r="AL358">
            <v>40680</v>
          </cell>
        </row>
        <row r="359">
          <cell r="N359">
            <v>40407</v>
          </cell>
          <cell r="O359">
            <v>90000000</v>
          </cell>
          <cell r="Q359">
            <v>3105000</v>
          </cell>
          <cell r="R359">
            <v>40407</v>
          </cell>
          <cell r="S359">
            <v>3105000</v>
          </cell>
          <cell r="U359">
            <v>0</v>
          </cell>
          <cell r="V359">
            <v>40499</v>
          </cell>
          <cell r="W359">
            <v>90000000</v>
          </cell>
          <cell r="X359">
            <v>0.13500000000000001</v>
          </cell>
          <cell r="Z359">
            <v>40498</v>
          </cell>
          <cell r="AC359">
            <v>0</v>
          </cell>
          <cell r="AD359">
            <v>40591</v>
          </cell>
          <cell r="AE359">
            <v>90000000</v>
          </cell>
          <cell r="AF359">
            <v>0.13500000000000001</v>
          </cell>
          <cell r="AK359">
            <v>3105000</v>
          </cell>
          <cell r="AL359">
            <v>40680</v>
          </cell>
        </row>
        <row r="360">
          <cell r="N360">
            <v>40408</v>
          </cell>
          <cell r="O360">
            <v>170000000</v>
          </cell>
          <cell r="Q360">
            <v>5951888.8888888899</v>
          </cell>
          <cell r="R360">
            <v>40406</v>
          </cell>
          <cell r="S360">
            <v>5952000</v>
          </cell>
          <cell r="U360">
            <v>-111.11111111007631</v>
          </cell>
          <cell r="V360">
            <v>40500</v>
          </cell>
          <cell r="W360">
            <v>170000000</v>
          </cell>
          <cell r="X360">
            <v>0.13700000000000001</v>
          </cell>
          <cell r="Z360">
            <v>40500</v>
          </cell>
          <cell r="AC360">
            <v>-111.11111111100763</v>
          </cell>
          <cell r="AD360">
            <v>40592</v>
          </cell>
          <cell r="AE360">
            <v>170000000</v>
          </cell>
          <cell r="AF360">
            <v>0.13700000000000001</v>
          </cell>
          <cell r="AK360">
            <v>5951888.888888889</v>
          </cell>
          <cell r="AL360">
            <v>40681</v>
          </cell>
        </row>
        <row r="361">
          <cell r="N361">
            <v>40410</v>
          </cell>
          <cell r="O361">
            <v>2500000000</v>
          </cell>
          <cell r="Q361">
            <v>86250000.000000015</v>
          </cell>
          <cell r="R361">
            <v>40410</v>
          </cell>
          <cell r="S361">
            <v>86250000</v>
          </cell>
          <cell r="U361">
            <v>0</v>
          </cell>
          <cell r="V361">
            <v>40502</v>
          </cell>
          <cell r="W361">
            <v>2500000000</v>
          </cell>
          <cell r="X361">
            <v>0.13500000000000001</v>
          </cell>
          <cell r="Z361">
            <v>40502</v>
          </cell>
          <cell r="AC361">
            <v>937500</v>
          </cell>
          <cell r="AD361">
            <v>40594</v>
          </cell>
          <cell r="AE361">
            <v>2500000000</v>
          </cell>
          <cell r="AF361">
            <v>0.13500000000000001</v>
          </cell>
          <cell r="AK361">
            <v>86250000</v>
          </cell>
          <cell r="AL361">
            <v>40683</v>
          </cell>
        </row>
        <row r="362">
          <cell r="N362">
            <v>40410</v>
          </cell>
          <cell r="O362">
            <v>380000000</v>
          </cell>
          <cell r="Q362">
            <v>13110000</v>
          </cell>
          <cell r="R362">
            <v>40410</v>
          </cell>
          <cell r="S362">
            <v>13110000</v>
          </cell>
          <cell r="U362">
            <v>0</v>
          </cell>
          <cell r="V362">
            <v>40502</v>
          </cell>
          <cell r="W362">
            <v>380000000</v>
          </cell>
          <cell r="X362">
            <v>0.13500000000000001</v>
          </cell>
          <cell r="Z362">
            <v>40502</v>
          </cell>
          <cell r="AC362">
            <v>0</v>
          </cell>
          <cell r="AD362">
            <v>40594</v>
          </cell>
          <cell r="AE362">
            <v>380000000</v>
          </cell>
          <cell r="AF362">
            <v>0.13500000000000001</v>
          </cell>
          <cell r="AK362">
            <v>13110000</v>
          </cell>
          <cell r="AL362">
            <v>40683</v>
          </cell>
        </row>
        <row r="363">
          <cell r="N363">
            <v>40409</v>
          </cell>
          <cell r="O363">
            <v>85000000</v>
          </cell>
          <cell r="Q363">
            <v>2932500.0000000005</v>
          </cell>
          <cell r="R363">
            <v>40407</v>
          </cell>
          <cell r="S363">
            <v>2932500</v>
          </cell>
          <cell r="U363">
            <v>0</v>
          </cell>
          <cell r="V363">
            <v>40501</v>
          </cell>
          <cell r="W363">
            <v>85000000</v>
          </cell>
          <cell r="X363">
            <v>0.13500000000000001</v>
          </cell>
          <cell r="Z363">
            <v>40501</v>
          </cell>
          <cell r="AC363">
            <v>0</v>
          </cell>
          <cell r="AD363">
            <v>40593</v>
          </cell>
          <cell r="AE363">
            <v>85000000</v>
          </cell>
          <cell r="AF363">
            <v>0.13500000000000001</v>
          </cell>
          <cell r="AK363">
            <v>2932500</v>
          </cell>
          <cell r="AL363">
            <v>40682</v>
          </cell>
        </row>
        <row r="364">
          <cell r="N364">
            <v>40408</v>
          </cell>
          <cell r="O364">
            <v>259100000</v>
          </cell>
          <cell r="Q364">
            <v>8938950</v>
          </cell>
          <cell r="R364">
            <v>40407</v>
          </cell>
          <cell r="S364">
            <v>8938950</v>
          </cell>
          <cell r="U364">
            <v>0</v>
          </cell>
          <cell r="V364">
            <v>40500</v>
          </cell>
          <cell r="W364">
            <v>259100000</v>
          </cell>
          <cell r="X364">
            <v>0.13500000000000001</v>
          </cell>
          <cell r="Z364">
            <v>40500</v>
          </cell>
          <cell r="AC364">
            <v>0</v>
          </cell>
          <cell r="AD364">
            <v>40592</v>
          </cell>
          <cell r="AE364">
            <v>259100000</v>
          </cell>
          <cell r="AF364">
            <v>0.13500000000000001</v>
          </cell>
          <cell r="AK364">
            <v>8938950</v>
          </cell>
          <cell r="AL364">
            <v>40681</v>
          </cell>
        </row>
        <row r="365">
          <cell r="N365">
            <v>40408</v>
          </cell>
          <cell r="O365">
            <v>172500000</v>
          </cell>
          <cell r="Q365">
            <v>5951250.0000000009</v>
          </cell>
          <cell r="R365">
            <v>40408</v>
          </cell>
          <cell r="S365">
            <v>5951250</v>
          </cell>
          <cell r="U365">
            <v>0</v>
          </cell>
          <cell r="V365">
            <v>40500</v>
          </cell>
          <cell r="W365">
            <v>172500000</v>
          </cell>
          <cell r="X365">
            <v>0.13500000000000001</v>
          </cell>
          <cell r="AC365">
            <v>5951250</v>
          </cell>
          <cell r="AD365">
            <v>40592</v>
          </cell>
          <cell r="AE365">
            <v>172500000</v>
          </cell>
          <cell r="AF365">
            <v>0.13500000000000001</v>
          </cell>
          <cell r="AK365">
            <v>5951250</v>
          </cell>
          <cell r="AL365">
            <v>40681</v>
          </cell>
        </row>
        <row r="366">
          <cell r="N366">
            <v>40409</v>
          </cell>
          <cell r="O366">
            <v>100000000</v>
          </cell>
          <cell r="Q366">
            <v>3450000</v>
          </cell>
          <cell r="R366">
            <v>40407</v>
          </cell>
          <cell r="S366">
            <v>3450000</v>
          </cell>
          <cell r="U366">
            <v>0</v>
          </cell>
          <cell r="V366">
            <v>40501</v>
          </cell>
          <cell r="W366">
            <v>100000000</v>
          </cell>
          <cell r="X366">
            <v>0.13500000000000001</v>
          </cell>
          <cell r="AC366">
            <v>3450000</v>
          </cell>
          <cell r="AD366">
            <v>40593</v>
          </cell>
          <cell r="AE366">
            <v>100000000</v>
          </cell>
          <cell r="AF366">
            <v>0.13500000000000001</v>
          </cell>
          <cell r="AK366">
            <v>3450000</v>
          </cell>
          <cell r="AL366">
            <v>40682</v>
          </cell>
        </row>
        <row r="367">
          <cell r="N367">
            <v>40408</v>
          </cell>
          <cell r="O367">
            <v>170000000</v>
          </cell>
          <cell r="Q367">
            <v>5865000.0000000009</v>
          </cell>
          <cell r="R367">
            <v>40407</v>
          </cell>
          <cell r="S367">
            <v>5865000</v>
          </cell>
          <cell r="U367">
            <v>0</v>
          </cell>
          <cell r="V367">
            <v>40500</v>
          </cell>
          <cell r="W367">
            <v>170000000</v>
          </cell>
          <cell r="X367">
            <v>0.13500000000000001</v>
          </cell>
          <cell r="AC367">
            <v>5865000</v>
          </cell>
          <cell r="AD367">
            <v>40592</v>
          </cell>
          <cell r="AE367">
            <v>170000000</v>
          </cell>
          <cell r="AF367">
            <v>0.13500000000000001</v>
          </cell>
          <cell r="AK367">
            <v>5865000</v>
          </cell>
          <cell r="AL367">
            <v>40681</v>
          </cell>
        </row>
        <row r="368">
          <cell r="N368">
            <v>40410</v>
          </cell>
          <cell r="O368">
            <v>115000000</v>
          </cell>
          <cell r="Q368">
            <v>3967500</v>
          </cell>
          <cell r="R368">
            <v>40410</v>
          </cell>
          <cell r="S368">
            <v>3967500</v>
          </cell>
          <cell r="U368">
            <v>0</v>
          </cell>
          <cell r="V368">
            <v>40502</v>
          </cell>
          <cell r="W368">
            <v>0</v>
          </cell>
          <cell r="X368">
            <v>0.13500000000000001</v>
          </cell>
          <cell r="AC368">
            <v>0</v>
          </cell>
          <cell r="AD368">
            <v>40594</v>
          </cell>
          <cell r="AE368">
            <v>0</v>
          </cell>
          <cell r="AF368">
            <v>0.13500000000000001</v>
          </cell>
          <cell r="AK368">
            <v>0</v>
          </cell>
          <cell r="AL368">
            <v>40683</v>
          </cell>
        </row>
        <row r="369">
          <cell r="N369">
            <v>40410</v>
          </cell>
          <cell r="O369">
            <v>1500000000</v>
          </cell>
          <cell r="Q369">
            <v>51750000</v>
          </cell>
          <cell r="R369">
            <v>40410</v>
          </cell>
          <cell r="S369">
            <v>51750000</v>
          </cell>
          <cell r="U369">
            <v>0</v>
          </cell>
          <cell r="V369">
            <v>40502</v>
          </cell>
          <cell r="W369">
            <v>1500000000</v>
          </cell>
          <cell r="X369">
            <v>0.13500000000000001</v>
          </cell>
          <cell r="Z369">
            <v>40504</v>
          </cell>
          <cell r="AC369">
            <v>-1125000</v>
          </cell>
          <cell r="AD369">
            <v>40594</v>
          </cell>
          <cell r="AE369">
            <v>1500000000</v>
          </cell>
          <cell r="AF369">
            <v>0.13500000000000001</v>
          </cell>
          <cell r="AK369">
            <v>51750000</v>
          </cell>
          <cell r="AL369">
            <v>40683</v>
          </cell>
        </row>
        <row r="370">
          <cell r="N370">
            <v>40414</v>
          </cell>
          <cell r="O370">
            <v>2300000000</v>
          </cell>
          <cell r="Q370">
            <v>79350000</v>
          </cell>
          <cell r="R370">
            <v>40413</v>
          </cell>
          <cell r="S370">
            <v>78487500</v>
          </cell>
          <cell r="U370">
            <v>862500</v>
          </cell>
          <cell r="V370">
            <v>40506</v>
          </cell>
          <cell r="X370">
            <v>0.13500000000000001</v>
          </cell>
          <cell r="AC370">
            <v>0</v>
          </cell>
          <cell r="AD370">
            <v>40598</v>
          </cell>
          <cell r="AE370">
            <v>0</v>
          </cell>
          <cell r="AF370">
            <v>0.13500000000000001</v>
          </cell>
          <cell r="AK370">
            <v>0</v>
          </cell>
          <cell r="AL370">
            <v>40687</v>
          </cell>
        </row>
        <row r="371">
          <cell r="N371">
            <v>40417</v>
          </cell>
          <cell r="O371">
            <v>5400000000</v>
          </cell>
          <cell r="Q371">
            <v>186300000.00000003</v>
          </cell>
          <cell r="R371">
            <v>40416</v>
          </cell>
          <cell r="S371">
            <v>186300000</v>
          </cell>
          <cell r="U371">
            <v>0</v>
          </cell>
          <cell r="V371">
            <v>40509</v>
          </cell>
          <cell r="W371">
            <v>5400000000</v>
          </cell>
          <cell r="X371">
            <v>0.13500000000000001</v>
          </cell>
          <cell r="Z371">
            <v>40513</v>
          </cell>
          <cell r="AC371">
            <v>-419175</v>
          </cell>
          <cell r="AD371">
            <v>40601</v>
          </cell>
          <cell r="AE371">
            <v>5400000000</v>
          </cell>
          <cell r="AF371">
            <v>0.13500000000000001</v>
          </cell>
          <cell r="AK371">
            <v>186300000</v>
          </cell>
          <cell r="AL371">
            <v>40690</v>
          </cell>
        </row>
        <row r="372">
          <cell r="N372">
            <v>40421</v>
          </cell>
          <cell r="O372">
            <v>50400000</v>
          </cell>
          <cell r="Q372">
            <v>1764560</v>
          </cell>
          <cell r="R372">
            <v>40421</v>
          </cell>
          <cell r="S372">
            <v>1764560</v>
          </cell>
          <cell r="U372">
            <v>0</v>
          </cell>
          <cell r="V372">
            <v>40512</v>
          </cell>
          <cell r="W372">
            <v>50400000</v>
          </cell>
          <cell r="X372">
            <v>0.13700000000000001</v>
          </cell>
          <cell r="Z372">
            <v>40512</v>
          </cell>
          <cell r="AC372">
            <v>0</v>
          </cell>
          <cell r="AD372">
            <v>40604</v>
          </cell>
          <cell r="AE372">
            <v>50400000</v>
          </cell>
          <cell r="AF372">
            <v>0.13700000000000001</v>
          </cell>
          <cell r="AK372">
            <v>1764560.0000000002</v>
          </cell>
          <cell r="AL372">
            <v>40696</v>
          </cell>
        </row>
        <row r="373">
          <cell r="N373">
            <v>40421</v>
          </cell>
          <cell r="O373">
            <v>10000000</v>
          </cell>
          <cell r="Q373">
            <v>350111.11111111112</v>
          </cell>
          <cell r="R373">
            <v>40421</v>
          </cell>
          <cell r="S373">
            <v>350111</v>
          </cell>
          <cell r="U373">
            <v>0.11111111112404615</v>
          </cell>
          <cell r="V373">
            <v>40512</v>
          </cell>
          <cell r="W373">
            <v>10000000</v>
          </cell>
          <cell r="X373">
            <v>0.13700000000000001</v>
          </cell>
          <cell r="Z373">
            <v>40512</v>
          </cell>
          <cell r="AC373">
            <v>0.55555555556202307</v>
          </cell>
          <cell r="AD373">
            <v>40604</v>
          </cell>
          <cell r="AE373">
            <v>10000000</v>
          </cell>
          <cell r="AF373">
            <v>0.13700000000000001</v>
          </cell>
          <cell r="AK373">
            <v>350111.11111111112</v>
          </cell>
          <cell r="AL373">
            <v>40696</v>
          </cell>
        </row>
        <row r="374">
          <cell r="N374">
            <v>40421</v>
          </cell>
          <cell r="O374">
            <v>120000000</v>
          </cell>
          <cell r="Q374">
            <v>4201333.333333333</v>
          </cell>
          <cell r="R374">
            <v>40421</v>
          </cell>
          <cell r="S374">
            <v>4201333</v>
          </cell>
          <cell r="U374">
            <v>0.33333333302289248</v>
          </cell>
          <cell r="V374">
            <v>40512</v>
          </cell>
          <cell r="W374">
            <v>120000000</v>
          </cell>
          <cell r="X374">
            <v>0.13700000000000001</v>
          </cell>
          <cell r="Z374">
            <v>40512</v>
          </cell>
          <cell r="AC374">
            <v>-0.33333333255723119</v>
          </cell>
          <cell r="AD374">
            <v>40604</v>
          </cell>
          <cell r="AE374">
            <v>120000000</v>
          </cell>
          <cell r="AF374">
            <v>0.13700000000000001</v>
          </cell>
          <cell r="AK374">
            <v>4201333.333333334</v>
          </cell>
          <cell r="AL374">
            <v>40696</v>
          </cell>
        </row>
        <row r="375">
          <cell r="N375">
            <v>40421</v>
          </cell>
          <cell r="O375">
            <v>279800000</v>
          </cell>
          <cell r="Q375">
            <v>9653100</v>
          </cell>
          <cell r="R375">
            <v>40420</v>
          </cell>
          <cell r="S375">
            <v>9653100</v>
          </cell>
          <cell r="U375">
            <v>0</v>
          </cell>
          <cell r="V375">
            <v>40512</v>
          </cell>
          <cell r="W375">
            <v>279800000</v>
          </cell>
          <cell r="X375">
            <v>0.13500000000000001</v>
          </cell>
          <cell r="Z375">
            <v>40512</v>
          </cell>
          <cell r="AC375">
            <v>0</v>
          </cell>
          <cell r="AD375">
            <v>40604</v>
          </cell>
          <cell r="AE375">
            <v>279800000</v>
          </cell>
          <cell r="AF375">
            <v>0.13500000000000001</v>
          </cell>
          <cell r="AK375">
            <v>9653100</v>
          </cell>
          <cell r="AL375">
            <v>40696</v>
          </cell>
        </row>
        <row r="376">
          <cell r="N376">
            <v>40421</v>
          </cell>
          <cell r="O376">
            <v>500000000</v>
          </cell>
          <cell r="Q376">
            <v>17250000</v>
          </cell>
          <cell r="R376">
            <v>40420</v>
          </cell>
          <cell r="S376">
            <v>17250000</v>
          </cell>
          <cell r="U376">
            <v>0</v>
          </cell>
          <cell r="V376">
            <v>40512</v>
          </cell>
          <cell r="W376">
            <v>500000000</v>
          </cell>
          <cell r="X376">
            <v>0.13500000000000001</v>
          </cell>
          <cell r="Z376">
            <v>40512</v>
          </cell>
          <cell r="AC376">
            <v>0</v>
          </cell>
          <cell r="AD376">
            <v>40604</v>
          </cell>
          <cell r="AE376">
            <v>500000000</v>
          </cell>
          <cell r="AF376">
            <v>0.13500000000000001</v>
          </cell>
          <cell r="AK376">
            <v>17250000</v>
          </cell>
        </row>
        <row r="377">
          <cell r="N377">
            <v>40428</v>
          </cell>
          <cell r="O377">
            <v>1000000000</v>
          </cell>
          <cell r="Q377">
            <v>34500000</v>
          </cell>
          <cell r="R377">
            <v>40428</v>
          </cell>
          <cell r="S377">
            <v>34500000</v>
          </cell>
          <cell r="U377">
            <v>0</v>
          </cell>
          <cell r="V377">
            <v>40519</v>
          </cell>
          <cell r="W377">
            <v>1000000000</v>
          </cell>
          <cell r="X377">
            <v>0.13500000000000001</v>
          </cell>
          <cell r="Z377">
            <v>40519</v>
          </cell>
          <cell r="AC377">
            <v>0</v>
          </cell>
          <cell r="AD377">
            <v>40609</v>
          </cell>
          <cell r="AE377">
            <v>1000000000</v>
          </cell>
          <cell r="AF377">
            <v>0.13500000000000001</v>
          </cell>
          <cell r="AK377">
            <v>33750000</v>
          </cell>
          <cell r="AL377">
            <v>40609</v>
          </cell>
          <cell r="AN377">
            <v>0.13700000000000001</v>
          </cell>
        </row>
        <row r="378">
          <cell r="N378">
            <v>40522</v>
          </cell>
          <cell r="O378">
            <v>43820600000</v>
          </cell>
          <cell r="Q378">
            <v>2886901128</v>
          </cell>
          <cell r="U378">
            <v>2886901128</v>
          </cell>
          <cell r="V378">
            <v>40612</v>
          </cell>
          <cell r="X378">
            <v>0.1396</v>
          </cell>
          <cell r="AC378">
            <v>0</v>
          </cell>
          <cell r="AD378">
            <v>40704</v>
          </cell>
          <cell r="AE378">
            <v>0</v>
          </cell>
          <cell r="AF378">
            <v>0.1396</v>
          </cell>
          <cell r="AK378">
            <v>0</v>
          </cell>
          <cell r="AL378">
            <v>91</v>
          </cell>
          <cell r="AN378">
            <v>0.13700000000000001</v>
          </cell>
        </row>
        <row r="379">
          <cell r="N379">
            <v>40431</v>
          </cell>
          <cell r="O379">
            <v>88000000</v>
          </cell>
          <cell r="Q379">
            <v>3080977.777777778</v>
          </cell>
          <cell r="U379">
            <v>3080977.777777778</v>
          </cell>
          <cell r="V379">
            <v>40522</v>
          </cell>
          <cell r="W379">
            <v>600000000</v>
          </cell>
          <cell r="X379">
            <v>0.13700000000000001</v>
          </cell>
          <cell r="AC379">
            <v>20778333.333333332</v>
          </cell>
          <cell r="AD379">
            <v>40612</v>
          </cell>
          <cell r="AE379">
            <v>600000000</v>
          </cell>
          <cell r="AF379">
            <v>0.13700000000000001</v>
          </cell>
          <cell r="AK379">
            <v>20550000</v>
          </cell>
          <cell r="AL379">
            <v>91</v>
          </cell>
        </row>
        <row r="380">
          <cell r="N380">
            <v>40431</v>
          </cell>
          <cell r="O380">
            <v>210000000</v>
          </cell>
          <cell r="Q380">
            <v>7352333.333333333</v>
          </cell>
          <cell r="U380">
            <v>7352333.333333333</v>
          </cell>
          <cell r="V380">
            <v>40522</v>
          </cell>
          <cell r="W380">
            <v>1000000000</v>
          </cell>
          <cell r="X380">
            <v>0.13700000000000001</v>
          </cell>
          <cell r="AC380">
            <v>34630555.555555552</v>
          </cell>
          <cell r="AD380">
            <v>40612</v>
          </cell>
          <cell r="AE380">
            <v>1000000000</v>
          </cell>
          <cell r="AF380">
            <v>0.13700000000000001</v>
          </cell>
          <cell r="AK380">
            <v>34250000</v>
          </cell>
          <cell r="AL380">
            <v>91</v>
          </cell>
        </row>
        <row r="381">
          <cell r="N381">
            <v>40446</v>
          </cell>
          <cell r="O381">
            <v>1100000000</v>
          </cell>
          <cell r="Q381">
            <v>37950000</v>
          </cell>
          <cell r="U381">
            <v>37950000</v>
          </cell>
          <cell r="V381">
            <v>40537</v>
          </cell>
          <cell r="W381">
            <v>7507400000</v>
          </cell>
          <cell r="X381">
            <v>0.13500000000000001</v>
          </cell>
          <cell r="AC381">
            <v>256190025.00000003</v>
          </cell>
          <cell r="AD381">
            <v>40627</v>
          </cell>
          <cell r="AE381">
            <v>7507400000</v>
          </cell>
          <cell r="AF381">
            <v>0.13500000000000001</v>
          </cell>
          <cell r="AK381">
            <v>253374750.00000003</v>
          </cell>
          <cell r="AL381">
            <v>91</v>
          </cell>
        </row>
        <row r="382">
          <cell r="N382">
            <v>40437</v>
          </cell>
          <cell r="O382">
            <v>600000000</v>
          </cell>
          <cell r="Q382">
            <v>20700000.000000004</v>
          </cell>
          <cell r="U382">
            <v>20700000.000000004</v>
          </cell>
          <cell r="V382">
            <v>40528</v>
          </cell>
          <cell r="W382">
            <v>2941000000</v>
          </cell>
          <cell r="X382">
            <v>0.13500000000000001</v>
          </cell>
          <cell r="AC382">
            <v>100361625</v>
          </cell>
          <cell r="AD382">
            <v>40618</v>
          </cell>
          <cell r="AE382">
            <v>2941000000</v>
          </cell>
          <cell r="AF382">
            <v>0.13500000000000001</v>
          </cell>
          <cell r="AK382">
            <v>99258750</v>
          </cell>
          <cell r="AL382">
            <v>91</v>
          </cell>
        </row>
        <row r="383">
          <cell r="N383">
            <v>40437</v>
          </cell>
          <cell r="O383">
            <v>1000000000</v>
          </cell>
          <cell r="Q383">
            <v>34500000</v>
          </cell>
          <cell r="R383">
            <v>40437</v>
          </cell>
          <cell r="S383">
            <v>34500000</v>
          </cell>
          <cell r="U383">
            <v>0</v>
          </cell>
          <cell r="V383">
            <v>40528</v>
          </cell>
          <cell r="W383">
            <v>1000000000</v>
          </cell>
          <cell r="X383">
            <v>0.13500000000000001</v>
          </cell>
          <cell r="Z383">
            <v>40528</v>
          </cell>
          <cell r="AC383">
            <v>0</v>
          </cell>
          <cell r="AD383">
            <v>40618</v>
          </cell>
          <cell r="AE383">
            <v>1000000000</v>
          </cell>
          <cell r="AF383">
            <v>0.13500000000000001</v>
          </cell>
          <cell r="AK383">
            <v>33750000</v>
          </cell>
          <cell r="AL383">
            <v>40618</v>
          </cell>
        </row>
        <row r="384">
          <cell r="N384">
            <v>40438</v>
          </cell>
          <cell r="O384">
            <v>7507400000</v>
          </cell>
          <cell r="Q384">
            <v>259005300</v>
          </cell>
          <cell r="R384">
            <v>40441</v>
          </cell>
          <cell r="S384">
            <v>259005300</v>
          </cell>
          <cell r="U384">
            <v>0</v>
          </cell>
          <cell r="V384">
            <v>40529</v>
          </cell>
          <cell r="W384">
            <v>7507400000</v>
          </cell>
          <cell r="X384">
            <v>0.13500000000000001</v>
          </cell>
          <cell r="Z384">
            <v>40529</v>
          </cell>
          <cell r="AA384">
            <v>256190025</v>
          </cell>
          <cell r="AC384">
            <v>0</v>
          </cell>
          <cell r="AD384">
            <v>40619</v>
          </cell>
          <cell r="AE384">
            <v>7507400000</v>
          </cell>
          <cell r="AF384">
            <v>0.13500000000000001</v>
          </cell>
          <cell r="AK384">
            <v>253374750.00000003</v>
          </cell>
          <cell r="AL384">
            <v>40619</v>
          </cell>
        </row>
        <row r="385">
          <cell r="N385">
            <v>40442</v>
          </cell>
          <cell r="O385">
            <v>2941000000</v>
          </cell>
          <cell r="Q385">
            <v>102967677.77777778</v>
          </cell>
          <cell r="R385">
            <v>40442</v>
          </cell>
          <cell r="S385">
            <v>102967678</v>
          </cell>
          <cell r="U385">
            <v>-0.2222222238779068</v>
          </cell>
          <cell r="V385">
            <v>40533</v>
          </cell>
          <cell r="W385">
            <v>2941000000</v>
          </cell>
          <cell r="X385">
            <v>0.13700000000000001</v>
          </cell>
          <cell r="Z385">
            <v>40527</v>
          </cell>
          <cell r="AC385">
            <v>-0.11111108958721161</v>
          </cell>
          <cell r="AD385">
            <v>40623</v>
          </cell>
          <cell r="AE385">
            <v>2941000000</v>
          </cell>
          <cell r="AF385">
            <v>0.13700000000000001</v>
          </cell>
          <cell r="AK385">
            <v>100729250.00000001</v>
          </cell>
          <cell r="AL385">
            <v>40617</v>
          </cell>
        </row>
        <row r="386">
          <cell r="N386">
            <v>40443</v>
          </cell>
          <cell r="O386">
            <v>850000000</v>
          </cell>
          <cell r="Q386">
            <v>29325000</v>
          </cell>
          <cell r="R386">
            <v>40443</v>
          </cell>
          <cell r="S386">
            <v>29325000</v>
          </cell>
          <cell r="U386">
            <v>0</v>
          </cell>
          <cell r="V386">
            <v>40534</v>
          </cell>
          <cell r="W386">
            <v>850000000</v>
          </cell>
          <cell r="X386">
            <v>0.13500000000000001</v>
          </cell>
          <cell r="Z386">
            <v>40534</v>
          </cell>
          <cell r="AC386">
            <v>0</v>
          </cell>
          <cell r="AD386">
            <v>40624</v>
          </cell>
          <cell r="AE386">
            <v>850000000</v>
          </cell>
          <cell r="AF386">
            <v>0.13500000000000001</v>
          </cell>
          <cell r="AK386">
            <v>28687500.000000004</v>
          </cell>
          <cell r="AL386">
            <v>40624</v>
          </cell>
        </row>
        <row r="387">
          <cell r="N387">
            <v>40443</v>
          </cell>
          <cell r="O387">
            <v>2500000000</v>
          </cell>
          <cell r="Q387">
            <v>86250000.000000015</v>
          </cell>
          <cell r="R387">
            <v>40443</v>
          </cell>
          <cell r="S387">
            <v>86250000</v>
          </cell>
          <cell r="U387">
            <v>0</v>
          </cell>
          <cell r="V387">
            <v>40534</v>
          </cell>
          <cell r="W387">
            <v>2500000000</v>
          </cell>
          <cell r="X387">
            <v>0.13500000000000001</v>
          </cell>
          <cell r="Z387">
            <v>40534</v>
          </cell>
          <cell r="AC387">
            <v>0</v>
          </cell>
          <cell r="AD387">
            <v>40624</v>
          </cell>
          <cell r="AE387">
            <v>2500000000</v>
          </cell>
          <cell r="AF387">
            <v>0.13500000000000001</v>
          </cell>
          <cell r="AK387">
            <v>84375000</v>
          </cell>
          <cell r="AL387">
            <v>40624</v>
          </cell>
        </row>
        <row r="388">
          <cell r="N388">
            <v>40444</v>
          </cell>
          <cell r="O388">
            <v>2100000000</v>
          </cell>
          <cell r="Q388">
            <v>73523333.333333343</v>
          </cell>
          <cell r="R388">
            <v>40443</v>
          </cell>
          <cell r="S388">
            <v>73523333</v>
          </cell>
          <cell r="U388">
            <v>0.3333333432674408</v>
          </cell>
          <cell r="V388">
            <v>40535</v>
          </cell>
          <cell r="W388">
            <v>2100000000</v>
          </cell>
          <cell r="X388">
            <v>0.13700000000000001</v>
          </cell>
          <cell r="Z388">
            <v>40534</v>
          </cell>
          <cell r="AC388">
            <v>-0.3333333283662796</v>
          </cell>
          <cell r="AD388">
            <v>40625</v>
          </cell>
          <cell r="AE388">
            <v>2100000000</v>
          </cell>
          <cell r="AF388">
            <v>0.13700000000000001</v>
          </cell>
          <cell r="AK388">
            <v>71925000</v>
          </cell>
          <cell r="AL388">
            <v>40624</v>
          </cell>
        </row>
        <row r="389">
          <cell r="N389">
            <v>40445</v>
          </cell>
          <cell r="O389">
            <v>470000000</v>
          </cell>
          <cell r="Q389">
            <v>16455222.222222222</v>
          </cell>
          <cell r="R389">
            <v>40445</v>
          </cell>
          <cell r="S389">
            <v>16455222</v>
          </cell>
          <cell r="U389">
            <v>0.22222222201526165</v>
          </cell>
          <cell r="V389">
            <v>40536</v>
          </cell>
          <cell r="W389">
            <v>470000000</v>
          </cell>
          <cell r="X389">
            <v>0.13700000000000001</v>
          </cell>
          <cell r="Z389">
            <v>40535</v>
          </cell>
          <cell r="AC389">
            <v>0.11111111380159855</v>
          </cell>
          <cell r="AD389">
            <v>40626</v>
          </cell>
          <cell r="AE389">
            <v>470000000</v>
          </cell>
          <cell r="AF389">
            <v>0.13700000000000001</v>
          </cell>
          <cell r="AK389">
            <v>16097500.000000002</v>
          </cell>
          <cell r="AL389">
            <v>40625</v>
          </cell>
        </row>
        <row r="390">
          <cell r="N390">
            <v>40445</v>
          </cell>
          <cell r="O390">
            <v>700000000</v>
          </cell>
          <cell r="Q390">
            <v>24507777.777777776</v>
          </cell>
          <cell r="R390">
            <v>40445</v>
          </cell>
          <cell r="S390">
            <v>24507778</v>
          </cell>
          <cell r="U390">
            <v>-0.2222222238779068</v>
          </cell>
          <cell r="V390">
            <v>40536</v>
          </cell>
          <cell r="W390">
            <v>400000000</v>
          </cell>
          <cell r="X390">
            <v>0.13700000000000001</v>
          </cell>
          <cell r="Z390">
            <v>40536</v>
          </cell>
          <cell r="AC390">
            <v>0.22222222574055195</v>
          </cell>
          <cell r="AD390">
            <v>40626</v>
          </cell>
          <cell r="AE390">
            <v>400000000</v>
          </cell>
          <cell r="AF390">
            <v>0.13700000000000001</v>
          </cell>
          <cell r="AK390">
            <v>13700000.000000002</v>
          </cell>
          <cell r="AL390">
            <v>40626</v>
          </cell>
        </row>
        <row r="391">
          <cell r="N391">
            <v>40445</v>
          </cell>
          <cell r="O391">
            <v>100000000</v>
          </cell>
          <cell r="Q391">
            <v>3501111.111111111</v>
          </cell>
          <cell r="R391">
            <v>40445</v>
          </cell>
          <cell r="S391">
            <v>3501111</v>
          </cell>
          <cell r="U391">
            <v>0.11111111100763083</v>
          </cell>
          <cell r="V391">
            <v>40536</v>
          </cell>
          <cell r="W391">
            <v>200000000</v>
          </cell>
          <cell r="X391">
            <v>0.13700000000000001</v>
          </cell>
          <cell r="AC391">
            <v>6926111.1111111129</v>
          </cell>
          <cell r="AD391">
            <v>40626</v>
          </cell>
          <cell r="AE391">
            <v>200000000</v>
          </cell>
          <cell r="AF391">
            <v>0.13700000000000001</v>
          </cell>
          <cell r="AK391">
            <v>6850000.0000000009</v>
          </cell>
          <cell r="AL391">
            <v>91</v>
          </cell>
        </row>
        <row r="392">
          <cell r="N392">
            <v>40445</v>
          </cell>
          <cell r="O392">
            <v>520000000</v>
          </cell>
          <cell r="Q392">
            <v>17940000</v>
          </cell>
          <cell r="U392">
            <v>17940000</v>
          </cell>
          <cell r="V392">
            <v>40536</v>
          </cell>
          <cell r="W392">
            <v>0</v>
          </cell>
          <cell r="X392">
            <v>0.13500000000000001</v>
          </cell>
          <cell r="AC392">
            <v>0</v>
          </cell>
          <cell r="AD392">
            <v>40626</v>
          </cell>
          <cell r="AE392">
            <v>0</v>
          </cell>
          <cell r="AF392">
            <v>0.13500000000000001</v>
          </cell>
          <cell r="AK392">
            <v>0</v>
          </cell>
          <cell r="AL392">
            <v>91</v>
          </cell>
        </row>
        <row r="393">
          <cell r="N393">
            <v>40446</v>
          </cell>
          <cell r="O393">
            <v>650000000</v>
          </cell>
          <cell r="Q393">
            <v>22757222.222222224</v>
          </cell>
          <cell r="R393">
            <v>40445</v>
          </cell>
          <cell r="S393">
            <v>22757222</v>
          </cell>
          <cell r="U393">
            <v>0.2222222238779068</v>
          </cell>
          <cell r="V393">
            <v>40537</v>
          </cell>
          <cell r="W393">
            <v>650000000</v>
          </cell>
          <cell r="X393">
            <v>0.13700000000000001</v>
          </cell>
          <cell r="Z393">
            <v>40533</v>
          </cell>
          <cell r="AC393">
            <v>989444.11111111194</v>
          </cell>
          <cell r="AD393">
            <v>40627</v>
          </cell>
          <cell r="AE393">
            <v>650000000</v>
          </cell>
          <cell r="AF393">
            <v>0.13700000000000001</v>
          </cell>
          <cell r="AK393">
            <v>22262500</v>
          </cell>
          <cell r="AL393">
            <v>40623</v>
          </cell>
        </row>
        <row r="394">
          <cell r="N394">
            <v>40446</v>
          </cell>
          <cell r="O394">
            <v>240000000</v>
          </cell>
          <cell r="Q394">
            <v>8402666.666666666</v>
          </cell>
          <cell r="R394">
            <v>40442</v>
          </cell>
          <cell r="S394">
            <v>8402667</v>
          </cell>
          <cell r="U394">
            <v>-0.33333333395421505</v>
          </cell>
          <cell r="V394">
            <v>40537</v>
          </cell>
          <cell r="W394">
            <v>240000000</v>
          </cell>
          <cell r="X394">
            <v>0.13700000000000001</v>
          </cell>
          <cell r="Z394">
            <v>40528</v>
          </cell>
          <cell r="AC394">
            <v>0.33333333488553762</v>
          </cell>
          <cell r="AD394">
            <v>40627</v>
          </cell>
          <cell r="AE394">
            <v>240000000</v>
          </cell>
          <cell r="AF394">
            <v>0.13700000000000001</v>
          </cell>
          <cell r="AK394">
            <v>8220000.0000000009</v>
          </cell>
          <cell r="AL394">
            <v>40618</v>
          </cell>
        </row>
        <row r="395">
          <cell r="N395">
            <v>40446</v>
          </cell>
          <cell r="O395">
            <v>300000000</v>
          </cell>
          <cell r="Q395">
            <v>10503333.333333334</v>
          </cell>
          <cell r="U395">
            <v>10503333.333333334</v>
          </cell>
          <cell r="V395">
            <v>40537</v>
          </cell>
          <cell r="W395">
            <v>0</v>
          </cell>
          <cell r="X395">
            <v>0.13700000000000001</v>
          </cell>
          <cell r="AC395">
            <v>0</v>
          </cell>
          <cell r="AD395">
            <v>40627</v>
          </cell>
          <cell r="AE395">
            <v>0</v>
          </cell>
          <cell r="AF395">
            <v>0.13700000000000001</v>
          </cell>
          <cell r="AK395">
            <v>0</v>
          </cell>
          <cell r="AL395">
            <v>91</v>
          </cell>
        </row>
        <row r="396">
          <cell r="N396">
            <v>40446</v>
          </cell>
          <cell r="O396">
            <v>308000000</v>
          </cell>
          <cell r="Q396">
            <v>10783422.222222224</v>
          </cell>
          <cell r="R396">
            <v>40445</v>
          </cell>
          <cell r="S396">
            <v>10783422</v>
          </cell>
          <cell r="U396">
            <v>0.2222222238779068</v>
          </cell>
          <cell r="V396">
            <v>40537</v>
          </cell>
          <cell r="W396">
            <v>308000000</v>
          </cell>
          <cell r="X396">
            <v>0.13700000000000001</v>
          </cell>
          <cell r="Z396">
            <v>40536</v>
          </cell>
          <cell r="AC396">
            <v>0.1111111119389534</v>
          </cell>
          <cell r="AD396">
            <v>40627</v>
          </cell>
          <cell r="AE396">
            <v>308000000</v>
          </cell>
          <cell r="AF396">
            <v>0.13700000000000001</v>
          </cell>
          <cell r="AK396">
            <v>10549000</v>
          </cell>
          <cell r="AL396">
            <v>40626</v>
          </cell>
        </row>
        <row r="397">
          <cell r="N397">
            <v>40446</v>
          </cell>
          <cell r="O397">
            <v>430000000</v>
          </cell>
          <cell r="Q397">
            <v>15054777.777777778</v>
          </cell>
          <cell r="R397">
            <v>40441</v>
          </cell>
          <cell r="S397">
            <v>15054778</v>
          </cell>
          <cell r="U397">
            <v>-0.22222222201526165</v>
          </cell>
          <cell r="V397">
            <v>40539</v>
          </cell>
          <cell r="W397">
            <v>430000000</v>
          </cell>
          <cell r="X397">
            <v>0.13700000000000001</v>
          </cell>
          <cell r="Z397">
            <v>40540</v>
          </cell>
          <cell r="AC397">
            <v>-0.33333333022892475</v>
          </cell>
          <cell r="AD397">
            <v>40629</v>
          </cell>
          <cell r="AE397">
            <v>430000000</v>
          </cell>
          <cell r="AF397">
            <v>0.13700000000000001</v>
          </cell>
          <cell r="AK397">
            <v>14727500.000000002</v>
          </cell>
          <cell r="AL397">
            <v>40630</v>
          </cell>
        </row>
        <row r="398">
          <cell r="N398">
            <v>40449</v>
          </cell>
          <cell r="O398">
            <v>181900000</v>
          </cell>
          <cell r="Q398">
            <v>6368521.111111111</v>
          </cell>
          <cell r="R398">
            <v>40450</v>
          </cell>
          <cell r="S398">
            <v>6368521</v>
          </cell>
          <cell r="U398">
            <v>0.11111111100763083</v>
          </cell>
          <cell r="V398">
            <v>40540</v>
          </cell>
          <cell r="W398">
            <v>181900000</v>
          </cell>
          <cell r="X398">
            <v>0.13700000000000001</v>
          </cell>
          <cell r="Z398">
            <v>40540</v>
          </cell>
          <cell r="AC398">
            <v>5.5555556900799274E-2</v>
          </cell>
          <cell r="AD398">
            <v>40630</v>
          </cell>
          <cell r="AE398">
            <v>181900000</v>
          </cell>
          <cell r="AF398">
            <v>0.13700000000000001</v>
          </cell>
          <cell r="AK398">
            <v>6230075.0000000009</v>
          </cell>
          <cell r="AL398">
            <v>40630</v>
          </cell>
        </row>
        <row r="399">
          <cell r="N399">
            <v>40449</v>
          </cell>
          <cell r="O399">
            <v>700000000</v>
          </cell>
          <cell r="Q399">
            <v>24150000</v>
          </cell>
          <cell r="R399">
            <v>40449</v>
          </cell>
          <cell r="S399">
            <v>24150000</v>
          </cell>
          <cell r="U399">
            <v>0</v>
          </cell>
          <cell r="V399">
            <v>40540</v>
          </cell>
          <cell r="W399">
            <v>700000000</v>
          </cell>
          <cell r="X399">
            <v>0.13500000000000001</v>
          </cell>
          <cell r="Z399">
            <v>40540</v>
          </cell>
          <cell r="AC399">
            <v>0</v>
          </cell>
          <cell r="AD399">
            <v>40630</v>
          </cell>
          <cell r="AE399">
            <v>700000000</v>
          </cell>
          <cell r="AF399">
            <v>0.13500000000000001</v>
          </cell>
          <cell r="AK399">
            <v>23625000</v>
          </cell>
          <cell r="AL399">
            <v>40630</v>
          </cell>
        </row>
        <row r="400">
          <cell r="N400">
            <v>40450</v>
          </cell>
          <cell r="O400">
            <v>630000000</v>
          </cell>
          <cell r="Q400">
            <v>22057000.000000004</v>
          </cell>
          <cell r="R400">
            <v>40448</v>
          </cell>
          <cell r="S400">
            <v>22057000</v>
          </cell>
          <cell r="U400">
            <v>0</v>
          </cell>
          <cell r="V400">
            <v>40541</v>
          </cell>
          <cell r="W400">
            <v>630000000</v>
          </cell>
          <cell r="X400">
            <v>0.13700000000000001</v>
          </cell>
          <cell r="Z400">
            <v>40533</v>
          </cell>
          <cell r="AC400">
            <v>1918000</v>
          </cell>
          <cell r="AD400">
            <v>40631</v>
          </cell>
          <cell r="AE400">
            <v>630000000</v>
          </cell>
          <cell r="AF400">
            <v>0.13700000000000001</v>
          </cell>
          <cell r="AK400">
            <v>21577500</v>
          </cell>
          <cell r="AL400">
            <v>40623</v>
          </cell>
        </row>
        <row r="401">
          <cell r="N401">
            <v>40451</v>
          </cell>
          <cell r="O401">
            <v>150000000</v>
          </cell>
          <cell r="Q401">
            <v>5251666.666666667</v>
          </cell>
          <cell r="U401">
            <v>5251666.666666667</v>
          </cell>
          <cell r="V401">
            <v>40542</v>
          </cell>
          <cell r="W401">
            <v>0</v>
          </cell>
          <cell r="X401">
            <v>0.13700000000000001</v>
          </cell>
          <cell r="AC401">
            <v>0</v>
          </cell>
          <cell r="AD401">
            <v>40632</v>
          </cell>
          <cell r="AE401">
            <v>0</v>
          </cell>
          <cell r="AF401">
            <v>0.13700000000000001</v>
          </cell>
          <cell r="AK401">
            <v>0</v>
          </cell>
          <cell r="AL401">
            <v>91</v>
          </cell>
        </row>
        <row r="402">
          <cell r="N402">
            <v>40451</v>
          </cell>
          <cell r="O402">
            <v>275000000000</v>
          </cell>
          <cell r="Q402">
            <v>9487500000</v>
          </cell>
          <cell r="R402">
            <v>40451</v>
          </cell>
          <cell r="S402">
            <v>9487500000</v>
          </cell>
          <cell r="U402">
            <v>0</v>
          </cell>
          <cell r="V402">
            <v>40542</v>
          </cell>
          <cell r="W402">
            <v>275000000000</v>
          </cell>
          <cell r="X402">
            <v>0.13500000000000001</v>
          </cell>
          <cell r="Z402">
            <v>40511</v>
          </cell>
          <cell r="AC402">
            <v>3196875000</v>
          </cell>
          <cell r="AD402">
            <v>40632</v>
          </cell>
          <cell r="AE402">
            <v>275000000000</v>
          </cell>
          <cell r="AF402">
            <v>0.13500000000000001</v>
          </cell>
          <cell r="AK402">
            <v>9281250000</v>
          </cell>
          <cell r="AL402">
            <v>40603</v>
          </cell>
        </row>
        <row r="403">
          <cell r="N403">
            <v>40451</v>
          </cell>
          <cell r="O403">
            <v>40000000000</v>
          </cell>
          <cell r="Q403">
            <v>1380000000.0000002</v>
          </cell>
          <cell r="U403">
            <v>1380000000.0000002</v>
          </cell>
          <cell r="V403">
            <v>40542</v>
          </cell>
          <cell r="X403">
            <v>0.13500000000000001</v>
          </cell>
          <cell r="AC403">
            <v>0</v>
          </cell>
          <cell r="AD403">
            <v>40632</v>
          </cell>
          <cell r="AE403">
            <v>0</v>
          </cell>
          <cell r="AF403">
            <v>0.13500000000000001</v>
          </cell>
          <cell r="AK403">
            <v>0</v>
          </cell>
          <cell r="AL403">
            <v>91</v>
          </cell>
        </row>
        <row r="404">
          <cell r="N404">
            <v>40451</v>
          </cell>
          <cell r="O404">
            <v>135000000000</v>
          </cell>
          <cell r="Q404">
            <v>4657500000</v>
          </cell>
          <cell r="U404">
            <v>4657500000</v>
          </cell>
          <cell r="V404">
            <v>40542</v>
          </cell>
          <cell r="X404">
            <v>0.13500000000000001</v>
          </cell>
          <cell r="AC404">
            <v>0</v>
          </cell>
          <cell r="AD404">
            <v>40632</v>
          </cell>
          <cell r="AE404">
            <v>0</v>
          </cell>
          <cell r="AF404">
            <v>0.13500000000000001</v>
          </cell>
          <cell r="AK404">
            <v>0</v>
          </cell>
          <cell r="AL404">
            <v>91</v>
          </cell>
        </row>
        <row r="405">
          <cell r="N405">
            <v>40452</v>
          </cell>
          <cell r="O405">
            <v>4600000000</v>
          </cell>
          <cell r="Q405">
            <v>158700000</v>
          </cell>
          <cell r="R405">
            <v>40452</v>
          </cell>
          <cell r="S405">
            <v>158700000</v>
          </cell>
          <cell r="U405">
            <v>0</v>
          </cell>
          <cell r="V405">
            <v>40544</v>
          </cell>
          <cell r="W405">
            <v>4600000000</v>
          </cell>
          <cell r="X405">
            <v>0.13500000000000001</v>
          </cell>
          <cell r="AC405">
            <v>158700000</v>
          </cell>
          <cell r="AD405">
            <v>40634</v>
          </cell>
          <cell r="AE405">
            <v>4600000000</v>
          </cell>
          <cell r="AF405">
            <v>0.13500000000000001</v>
          </cell>
          <cell r="AK405">
            <v>155250000</v>
          </cell>
          <cell r="AL405">
            <v>91</v>
          </cell>
        </row>
        <row r="406">
          <cell r="N406">
            <v>40457</v>
          </cell>
          <cell r="O406">
            <v>0</v>
          </cell>
          <cell r="Q406">
            <v>0</v>
          </cell>
          <cell r="U406">
            <v>0</v>
          </cell>
          <cell r="V406">
            <v>40549</v>
          </cell>
          <cell r="W406">
            <v>30000000</v>
          </cell>
          <cell r="X406">
            <v>0.13700000000000001</v>
          </cell>
          <cell r="AC406">
            <v>1050333.3333333335</v>
          </cell>
          <cell r="AD406">
            <v>40639</v>
          </cell>
          <cell r="AE406">
            <v>30000000</v>
          </cell>
          <cell r="AF406">
            <v>0.13700000000000001</v>
          </cell>
          <cell r="AK406">
            <v>1027500.0000000001</v>
          </cell>
          <cell r="AL406">
            <v>91</v>
          </cell>
        </row>
        <row r="407">
          <cell r="N407">
            <v>40457</v>
          </cell>
          <cell r="O407">
            <v>70000000</v>
          </cell>
          <cell r="Q407">
            <v>2450777.777777778</v>
          </cell>
          <cell r="R407">
            <v>40450</v>
          </cell>
          <cell r="S407">
            <v>2450778</v>
          </cell>
          <cell r="U407">
            <v>-0.22222222201526165</v>
          </cell>
          <cell r="V407">
            <v>40549</v>
          </cell>
          <cell r="W407">
            <v>100000000</v>
          </cell>
          <cell r="X407">
            <v>0.13700000000000001</v>
          </cell>
          <cell r="AC407">
            <v>3501111.1111111119</v>
          </cell>
          <cell r="AD407">
            <v>40639</v>
          </cell>
          <cell r="AE407">
            <v>100000000</v>
          </cell>
          <cell r="AF407">
            <v>0.13700000000000001</v>
          </cell>
          <cell r="AK407">
            <v>3425000.0000000005</v>
          </cell>
          <cell r="AL407">
            <v>91</v>
          </cell>
        </row>
        <row r="408">
          <cell r="N408">
            <v>40463</v>
          </cell>
          <cell r="O408">
            <v>70000000</v>
          </cell>
          <cell r="Q408">
            <v>2415000</v>
          </cell>
          <cell r="U408">
            <v>2415000</v>
          </cell>
          <cell r="V408">
            <v>40555</v>
          </cell>
          <cell r="W408">
            <v>70000000</v>
          </cell>
          <cell r="X408">
            <v>0.13500000000000001</v>
          </cell>
          <cell r="AC408">
            <v>2415000</v>
          </cell>
          <cell r="AD408">
            <v>40645</v>
          </cell>
          <cell r="AE408">
            <v>70000000</v>
          </cell>
          <cell r="AF408">
            <v>0.13500000000000001</v>
          </cell>
          <cell r="AK408">
            <v>2362500</v>
          </cell>
          <cell r="AL408">
            <v>91</v>
          </cell>
        </row>
        <row r="409">
          <cell r="N409">
            <v>40467</v>
          </cell>
          <cell r="O409">
            <v>65050000</v>
          </cell>
          <cell r="Q409">
            <v>2244225</v>
          </cell>
          <cell r="U409">
            <v>2244225</v>
          </cell>
          <cell r="V409">
            <v>40559</v>
          </cell>
          <cell r="W409">
            <v>65050000</v>
          </cell>
          <cell r="X409">
            <v>0.13500000000000001</v>
          </cell>
          <cell r="AC409">
            <v>2244225</v>
          </cell>
          <cell r="AD409">
            <v>40649</v>
          </cell>
          <cell r="AE409">
            <v>65050000</v>
          </cell>
          <cell r="AF409">
            <v>0.13500000000000001</v>
          </cell>
          <cell r="AK409">
            <v>2195437.5</v>
          </cell>
          <cell r="AL409">
            <v>91</v>
          </cell>
        </row>
      </sheetData>
      <sheetData sheetId="35" refreshError="1"/>
      <sheetData sheetId="36">
        <row r="6">
          <cell r="A6" t="str">
            <v>HMHB-001</v>
          </cell>
          <cell r="C6">
            <v>40253</v>
          </cell>
          <cell r="D6">
            <v>40344</v>
          </cell>
          <cell r="E6">
            <v>0.125</v>
          </cell>
        </row>
        <row r="7">
          <cell r="C7">
            <v>40345</v>
          </cell>
          <cell r="D7">
            <v>40436</v>
          </cell>
          <cell r="E7">
            <v>0.13500000000000001</v>
          </cell>
        </row>
        <row r="8">
          <cell r="C8">
            <v>40437</v>
          </cell>
          <cell r="D8">
            <v>40527</v>
          </cell>
          <cell r="E8">
            <v>0.13500000000000001</v>
          </cell>
        </row>
        <row r="9">
          <cell r="C9">
            <v>40253</v>
          </cell>
          <cell r="D9">
            <v>40344</v>
          </cell>
          <cell r="E9">
            <v>0.125</v>
          </cell>
        </row>
        <row r="10">
          <cell r="C10">
            <v>40345</v>
          </cell>
          <cell r="D10">
            <v>40436</v>
          </cell>
          <cell r="E10">
            <v>0.13500000000000001</v>
          </cell>
        </row>
        <row r="11">
          <cell r="C11">
            <v>40437</v>
          </cell>
          <cell r="D11">
            <v>40527</v>
          </cell>
          <cell r="E11">
            <v>0.13500000000000001</v>
          </cell>
        </row>
        <row r="12">
          <cell r="C12">
            <v>40259</v>
          </cell>
          <cell r="D12">
            <v>40350</v>
          </cell>
          <cell r="E12">
            <v>0.125</v>
          </cell>
        </row>
        <row r="13">
          <cell r="C13">
            <v>40351</v>
          </cell>
          <cell r="D13">
            <v>40442</v>
          </cell>
          <cell r="E13">
            <v>0.13500000000000001</v>
          </cell>
        </row>
        <row r="14">
          <cell r="C14">
            <v>40282</v>
          </cell>
          <cell r="D14">
            <v>40372</v>
          </cell>
          <cell r="E14">
            <v>0.13500000000000001</v>
          </cell>
        </row>
        <row r="15">
          <cell r="C15">
            <v>40290</v>
          </cell>
          <cell r="D15">
            <v>40380</v>
          </cell>
          <cell r="E15">
            <v>0.13500000000000001</v>
          </cell>
        </row>
        <row r="16">
          <cell r="C16">
            <v>40330</v>
          </cell>
          <cell r="D16">
            <v>40421</v>
          </cell>
          <cell r="E16">
            <v>0.13500000000000001</v>
          </cell>
        </row>
        <row r="17">
          <cell r="C17">
            <v>40338</v>
          </cell>
          <cell r="D17">
            <v>40429</v>
          </cell>
          <cell r="E17">
            <v>0.13500000000000001</v>
          </cell>
        </row>
        <row r="18">
          <cell r="C18">
            <v>40353</v>
          </cell>
          <cell r="D18">
            <v>40444</v>
          </cell>
          <cell r="E18">
            <v>0.13500000000000001</v>
          </cell>
        </row>
        <row r="19">
          <cell r="C19">
            <v>40445</v>
          </cell>
          <cell r="D19">
            <v>40535</v>
          </cell>
          <cell r="E19">
            <v>0.13500000000000001</v>
          </cell>
        </row>
        <row r="20">
          <cell r="C20">
            <v>40360</v>
          </cell>
          <cell r="D20">
            <v>40451</v>
          </cell>
          <cell r="E20">
            <v>0.13500000000000001</v>
          </cell>
        </row>
        <row r="21">
          <cell r="C21">
            <v>40452</v>
          </cell>
          <cell r="D21">
            <v>40543</v>
          </cell>
          <cell r="E21">
            <v>0.13500000000000001</v>
          </cell>
        </row>
        <row r="22">
          <cell r="C22">
            <v>40339</v>
          </cell>
          <cell r="D22">
            <v>40430</v>
          </cell>
          <cell r="E22">
            <v>0.12959999999999999</v>
          </cell>
        </row>
        <row r="23">
          <cell r="C23">
            <v>40253</v>
          </cell>
          <cell r="D23">
            <v>40344</v>
          </cell>
          <cell r="E23">
            <v>0.125</v>
          </cell>
        </row>
        <row r="24">
          <cell r="C24">
            <v>40359</v>
          </cell>
          <cell r="D24">
            <v>40450</v>
          </cell>
          <cell r="E24">
            <v>0.13500000000000001</v>
          </cell>
        </row>
        <row r="25">
          <cell r="C25">
            <v>40451</v>
          </cell>
          <cell r="D25">
            <v>40541</v>
          </cell>
          <cell r="E25">
            <v>0.13500000000000001</v>
          </cell>
        </row>
        <row r="26">
          <cell r="C26">
            <v>40253</v>
          </cell>
          <cell r="D26">
            <v>40344</v>
          </cell>
          <cell r="E26">
            <v>0.128</v>
          </cell>
        </row>
        <row r="27">
          <cell r="C27">
            <v>40345</v>
          </cell>
          <cell r="D27">
            <v>40436</v>
          </cell>
          <cell r="E27">
            <v>0.13800000000000001</v>
          </cell>
        </row>
        <row r="28">
          <cell r="C28">
            <v>40437</v>
          </cell>
          <cell r="D28">
            <v>40527</v>
          </cell>
          <cell r="E28">
            <v>0.13800000000000001</v>
          </cell>
        </row>
        <row r="29">
          <cell r="C29">
            <v>40359</v>
          </cell>
          <cell r="D29">
            <v>40450</v>
          </cell>
          <cell r="E29">
            <v>0.13500000000000001</v>
          </cell>
        </row>
        <row r="30">
          <cell r="C30">
            <v>40253</v>
          </cell>
          <cell r="D30">
            <v>40344</v>
          </cell>
          <cell r="E30">
            <v>0.128</v>
          </cell>
        </row>
        <row r="31">
          <cell r="C31">
            <v>40345</v>
          </cell>
          <cell r="D31">
            <v>40436</v>
          </cell>
          <cell r="E31">
            <v>0.13800000000000001</v>
          </cell>
        </row>
        <row r="32">
          <cell r="C32">
            <v>40437</v>
          </cell>
          <cell r="D32">
            <v>40527</v>
          </cell>
          <cell r="E32">
            <v>0.13800000000000001</v>
          </cell>
        </row>
        <row r="33">
          <cell r="C33">
            <v>40359</v>
          </cell>
          <cell r="D33">
            <v>40450</v>
          </cell>
          <cell r="E33">
            <v>0.13500000000000001</v>
          </cell>
        </row>
        <row r="34">
          <cell r="C34">
            <v>40253</v>
          </cell>
          <cell r="D34">
            <v>40344</v>
          </cell>
          <cell r="E34">
            <v>0.125</v>
          </cell>
        </row>
        <row r="35">
          <cell r="C35">
            <v>40345</v>
          </cell>
          <cell r="D35">
            <v>40436</v>
          </cell>
          <cell r="E35">
            <v>0.13500000000000001</v>
          </cell>
        </row>
        <row r="36">
          <cell r="C36">
            <v>40437</v>
          </cell>
          <cell r="D36">
            <v>40527</v>
          </cell>
          <cell r="E36">
            <v>0.13500000000000001</v>
          </cell>
        </row>
        <row r="37">
          <cell r="C37">
            <v>40254</v>
          </cell>
          <cell r="D37">
            <v>40345</v>
          </cell>
          <cell r="E37">
            <v>0.128</v>
          </cell>
        </row>
        <row r="38">
          <cell r="C38">
            <v>40346</v>
          </cell>
          <cell r="D38">
            <v>40437</v>
          </cell>
          <cell r="E38">
            <v>0.13800000000000001</v>
          </cell>
        </row>
        <row r="39">
          <cell r="C39">
            <v>40254</v>
          </cell>
          <cell r="D39">
            <v>40345</v>
          </cell>
          <cell r="E39">
            <v>0.128</v>
          </cell>
        </row>
        <row r="40">
          <cell r="C40">
            <v>40346</v>
          </cell>
          <cell r="D40">
            <v>40437</v>
          </cell>
          <cell r="E40">
            <v>0.13800000000000001</v>
          </cell>
        </row>
        <row r="41">
          <cell r="C41">
            <v>40253</v>
          </cell>
          <cell r="D41">
            <v>40344</v>
          </cell>
          <cell r="E41">
            <v>0.125</v>
          </cell>
        </row>
        <row r="42">
          <cell r="C42">
            <v>40345</v>
          </cell>
          <cell r="D42">
            <v>40436</v>
          </cell>
          <cell r="E42">
            <v>0.13500000000000001</v>
          </cell>
        </row>
        <row r="43">
          <cell r="C43">
            <v>40437</v>
          </cell>
          <cell r="D43">
            <v>40527</v>
          </cell>
          <cell r="E43">
            <v>0.13500000000000001</v>
          </cell>
        </row>
        <row r="44">
          <cell r="C44">
            <v>40255</v>
          </cell>
          <cell r="D44">
            <v>40346</v>
          </cell>
          <cell r="E44">
            <v>0.125</v>
          </cell>
        </row>
        <row r="45">
          <cell r="C45">
            <v>40347</v>
          </cell>
          <cell r="D45">
            <v>40438</v>
          </cell>
          <cell r="E45">
            <v>0.13500000000000001</v>
          </cell>
        </row>
        <row r="46">
          <cell r="C46">
            <v>40255</v>
          </cell>
          <cell r="D46">
            <v>40346</v>
          </cell>
          <cell r="E46">
            <v>0.125</v>
          </cell>
        </row>
        <row r="47">
          <cell r="C47">
            <v>40347</v>
          </cell>
          <cell r="D47">
            <v>40438</v>
          </cell>
          <cell r="E47">
            <v>0.13500000000000001</v>
          </cell>
        </row>
        <row r="48">
          <cell r="C48">
            <v>40439</v>
          </cell>
          <cell r="D48">
            <v>40529</v>
          </cell>
          <cell r="E48">
            <v>0.13500000000000001</v>
          </cell>
        </row>
        <row r="49">
          <cell r="C49">
            <v>40254</v>
          </cell>
          <cell r="D49">
            <v>40345</v>
          </cell>
          <cell r="E49">
            <v>0.128</v>
          </cell>
        </row>
        <row r="50">
          <cell r="C50">
            <v>40346</v>
          </cell>
          <cell r="D50">
            <v>40437</v>
          </cell>
          <cell r="E50">
            <v>0.13800000000000001</v>
          </cell>
        </row>
        <row r="51">
          <cell r="C51">
            <v>40438</v>
          </cell>
          <cell r="D51">
            <v>40528</v>
          </cell>
          <cell r="E51">
            <v>0.13800000000000001</v>
          </cell>
        </row>
        <row r="52">
          <cell r="C52">
            <v>40254</v>
          </cell>
          <cell r="D52">
            <v>40345</v>
          </cell>
          <cell r="E52">
            <v>0.128</v>
          </cell>
        </row>
        <row r="53">
          <cell r="C53">
            <v>40346</v>
          </cell>
          <cell r="D53">
            <v>40437</v>
          </cell>
          <cell r="E53">
            <v>0.13800000000000001</v>
          </cell>
        </row>
        <row r="54">
          <cell r="C54">
            <v>40438</v>
          </cell>
          <cell r="D54">
            <v>40528</v>
          </cell>
          <cell r="E54">
            <v>0.13800000000000001</v>
          </cell>
        </row>
        <row r="55">
          <cell r="C55">
            <v>40254</v>
          </cell>
          <cell r="D55">
            <v>40345</v>
          </cell>
          <cell r="E55">
            <v>0.128</v>
          </cell>
        </row>
        <row r="56">
          <cell r="C56">
            <v>40346</v>
          </cell>
          <cell r="D56">
            <v>40437</v>
          </cell>
          <cell r="E56">
            <v>0.13800000000000001</v>
          </cell>
        </row>
        <row r="57">
          <cell r="C57">
            <v>40438</v>
          </cell>
          <cell r="D57">
            <v>40528</v>
          </cell>
          <cell r="E57">
            <v>0.13800000000000001</v>
          </cell>
        </row>
        <row r="58">
          <cell r="C58">
            <v>40254</v>
          </cell>
          <cell r="D58">
            <v>40345</v>
          </cell>
          <cell r="E58">
            <v>0.125</v>
          </cell>
        </row>
        <row r="59">
          <cell r="C59">
            <v>40346</v>
          </cell>
          <cell r="D59">
            <v>40437</v>
          </cell>
          <cell r="E59">
            <v>0.13500000000000001</v>
          </cell>
        </row>
        <row r="60">
          <cell r="C60">
            <v>40438</v>
          </cell>
          <cell r="D60">
            <v>40528</v>
          </cell>
          <cell r="E60">
            <v>0.13500000000000001</v>
          </cell>
        </row>
        <row r="61">
          <cell r="C61">
            <v>40254</v>
          </cell>
          <cell r="D61">
            <v>40345</v>
          </cell>
          <cell r="E61">
            <v>0.125</v>
          </cell>
        </row>
        <row r="62">
          <cell r="C62">
            <v>40346</v>
          </cell>
          <cell r="D62">
            <v>40437</v>
          </cell>
          <cell r="E62">
            <v>0.13500000000000001</v>
          </cell>
        </row>
        <row r="63">
          <cell r="C63">
            <v>40438</v>
          </cell>
          <cell r="D63">
            <v>40528</v>
          </cell>
          <cell r="E63">
            <v>0.13500000000000001</v>
          </cell>
        </row>
        <row r="64">
          <cell r="C64">
            <v>40259</v>
          </cell>
          <cell r="D64">
            <v>40350</v>
          </cell>
          <cell r="E64">
            <v>0.125</v>
          </cell>
        </row>
        <row r="65">
          <cell r="C65">
            <v>40351</v>
          </cell>
          <cell r="D65">
            <v>40442</v>
          </cell>
          <cell r="E65">
            <v>0.13500000000000001</v>
          </cell>
        </row>
        <row r="66">
          <cell r="C66">
            <v>40443</v>
          </cell>
          <cell r="D66">
            <v>40533</v>
          </cell>
          <cell r="E66">
            <v>0.13500000000000001</v>
          </cell>
        </row>
        <row r="67">
          <cell r="C67">
            <v>40259</v>
          </cell>
          <cell r="D67">
            <v>40350</v>
          </cell>
          <cell r="E67">
            <v>0.128</v>
          </cell>
        </row>
        <row r="68">
          <cell r="C68">
            <v>40351</v>
          </cell>
          <cell r="D68">
            <v>40442</v>
          </cell>
          <cell r="E68">
            <v>0.13800000000000001</v>
          </cell>
        </row>
        <row r="69">
          <cell r="C69">
            <v>40443</v>
          </cell>
          <cell r="D69">
            <v>40533</v>
          </cell>
          <cell r="E69">
            <v>0.13800000000000001</v>
          </cell>
        </row>
        <row r="70">
          <cell r="C70">
            <v>40259</v>
          </cell>
          <cell r="D70">
            <v>40350</v>
          </cell>
          <cell r="E70">
            <v>0.128</v>
          </cell>
        </row>
        <row r="71">
          <cell r="C71">
            <v>40351</v>
          </cell>
          <cell r="D71">
            <v>40442</v>
          </cell>
          <cell r="E71">
            <v>0.13800000000000001</v>
          </cell>
        </row>
        <row r="72">
          <cell r="C72">
            <v>40443</v>
          </cell>
          <cell r="D72">
            <v>40533</v>
          </cell>
          <cell r="E72">
            <v>0.13800000000000001</v>
          </cell>
        </row>
        <row r="73">
          <cell r="C73">
            <v>40259</v>
          </cell>
          <cell r="D73">
            <v>40350</v>
          </cell>
          <cell r="E73">
            <v>0.128</v>
          </cell>
        </row>
        <row r="74">
          <cell r="C74">
            <v>40351</v>
          </cell>
          <cell r="D74">
            <v>40442</v>
          </cell>
          <cell r="E74">
            <v>0.13800000000000001</v>
          </cell>
        </row>
        <row r="75">
          <cell r="C75">
            <v>40443</v>
          </cell>
          <cell r="D75">
            <v>40533</v>
          </cell>
          <cell r="E75">
            <v>0.13800000000000001</v>
          </cell>
        </row>
        <row r="76">
          <cell r="C76">
            <v>40259</v>
          </cell>
          <cell r="D76">
            <v>40350</v>
          </cell>
          <cell r="E76">
            <v>0.125</v>
          </cell>
        </row>
        <row r="77">
          <cell r="C77">
            <v>40351</v>
          </cell>
          <cell r="D77">
            <v>40442</v>
          </cell>
          <cell r="E77">
            <v>0.13500000000000001</v>
          </cell>
        </row>
        <row r="78">
          <cell r="C78">
            <v>40443</v>
          </cell>
          <cell r="D78">
            <v>40533</v>
          </cell>
          <cell r="E78">
            <v>0.13500000000000001</v>
          </cell>
        </row>
        <row r="79">
          <cell r="C79">
            <v>40259</v>
          </cell>
          <cell r="D79">
            <v>40350</v>
          </cell>
          <cell r="E79">
            <v>0.125</v>
          </cell>
        </row>
        <row r="80">
          <cell r="C80">
            <v>40351</v>
          </cell>
          <cell r="D80">
            <v>40442</v>
          </cell>
          <cell r="E80">
            <v>0.13500000000000001</v>
          </cell>
        </row>
        <row r="81">
          <cell r="C81">
            <v>40443</v>
          </cell>
          <cell r="D81">
            <v>40533</v>
          </cell>
          <cell r="E81">
            <v>0.13500000000000001</v>
          </cell>
        </row>
        <row r="82">
          <cell r="C82">
            <v>40259</v>
          </cell>
          <cell r="D82">
            <v>40350</v>
          </cell>
          <cell r="E82">
            <v>0.125</v>
          </cell>
        </row>
        <row r="83">
          <cell r="C83">
            <v>40351</v>
          </cell>
          <cell r="D83">
            <v>40442</v>
          </cell>
          <cell r="E83">
            <v>0.13500000000000001</v>
          </cell>
        </row>
        <row r="84">
          <cell r="C84">
            <v>40443</v>
          </cell>
          <cell r="D84">
            <v>40533</v>
          </cell>
          <cell r="E84">
            <v>0.13500000000000001</v>
          </cell>
        </row>
        <row r="85">
          <cell r="C85">
            <v>40534</v>
          </cell>
          <cell r="D85">
            <v>40623</v>
          </cell>
          <cell r="E85">
            <v>0.13500000000000001</v>
          </cell>
        </row>
        <row r="86">
          <cell r="C86">
            <v>40259</v>
          </cell>
          <cell r="D86">
            <v>40350</v>
          </cell>
          <cell r="E86">
            <v>0.125</v>
          </cell>
        </row>
        <row r="87">
          <cell r="C87">
            <v>40351</v>
          </cell>
          <cell r="D87">
            <v>40442</v>
          </cell>
          <cell r="E87">
            <v>0.13500000000000001</v>
          </cell>
        </row>
        <row r="88">
          <cell r="C88">
            <v>40443</v>
          </cell>
          <cell r="D88">
            <v>40533</v>
          </cell>
          <cell r="E88">
            <v>0.13500000000000001</v>
          </cell>
        </row>
        <row r="89">
          <cell r="C89">
            <v>40534</v>
          </cell>
          <cell r="D89">
            <v>40623</v>
          </cell>
          <cell r="E89">
            <v>0.13500000000000001</v>
          </cell>
        </row>
        <row r="90">
          <cell r="C90">
            <v>40259</v>
          </cell>
          <cell r="D90">
            <v>40350</v>
          </cell>
          <cell r="E90">
            <v>0.125</v>
          </cell>
        </row>
        <row r="91">
          <cell r="C91">
            <v>40351</v>
          </cell>
          <cell r="D91">
            <v>40442</v>
          </cell>
          <cell r="E91">
            <v>0.13500000000000001</v>
          </cell>
        </row>
        <row r="92">
          <cell r="C92">
            <v>40443</v>
          </cell>
          <cell r="D92">
            <v>40533</v>
          </cell>
          <cell r="E92">
            <v>0.13500000000000001</v>
          </cell>
        </row>
        <row r="93">
          <cell r="C93">
            <v>40534</v>
          </cell>
          <cell r="D93">
            <v>40623</v>
          </cell>
          <cell r="E93">
            <v>0.13500000000000001</v>
          </cell>
        </row>
        <row r="94">
          <cell r="C94">
            <v>40259</v>
          </cell>
          <cell r="D94">
            <v>40350</v>
          </cell>
          <cell r="E94">
            <v>0.125</v>
          </cell>
        </row>
        <row r="95">
          <cell r="C95">
            <v>40351</v>
          </cell>
          <cell r="D95">
            <v>40442</v>
          </cell>
          <cell r="E95">
            <v>0.13500000000000001</v>
          </cell>
        </row>
        <row r="96">
          <cell r="C96">
            <v>40443</v>
          </cell>
          <cell r="D96">
            <v>40533</v>
          </cell>
          <cell r="E96">
            <v>0.13500000000000001</v>
          </cell>
        </row>
        <row r="97">
          <cell r="C97">
            <v>40534</v>
          </cell>
          <cell r="D97">
            <v>40623</v>
          </cell>
          <cell r="E97">
            <v>0.13500000000000001</v>
          </cell>
        </row>
        <row r="98">
          <cell r="C98">
            <v>40260</v>
          </cell>
          <cell r="D98">
            <v>40351</v>
          </cell>
          <cell r="E98">
            <v>0.125</v>
          </cell>
        </row>
        <row r="99">
          <cell r="C99">
            <v>40352</v>
          </cell>
          <cell r="D99">
            <v>40443</v>
          </cell>
          <cell r="E99">
            <v>0.13500000000000001</v>
          </cell>
        </row>
        <row r="100">
          <cell r="C100">
            <v>40260</v>
          </cell>
          <cell r="D100">
            <v>40351</v>
          </cell>
          <cell r="E100">
            <v>0.125</v>
          </cell>
        </row>
        <row r="101">
          <cell r="C101">
            <v>40352</v>
          </cell>
          <cell r="D101">
            <v>40443</v>
          </cell>
          <cell r="E101">
            <v>0.13500000000000001</v>
          </cell>
        </row>
        <row r="102">
          <cell r="C102">
            <v>40444</v>
          </cell>
          <cell r="D102">
            <v>40534</v>
          </cell>
          <cell r="E102">
            <v>0.13500000000000001</v>
          </cell>
        </row>
        <row r="103">
          <cell r="C103">
            <v>40535</v>
          </cell>
          <cell r="D103">
            <v>40624</v>
          </cell>
          <cell r="E103">
            <v>0.13500000000000001</v>
          </cell>
        </row>
        <row r="104">
          <cell r="C104">
            <v>40260</v>
          </cell>
          <cell r="D104">
            <v>40351</v>
          </cell>
          <cell r="E104">
            <v>0.125</v>
          </cell>
        </row>
        <row r="105">
          <cell r="C105">
            <v>40352</v>
          </cell>
          <cell r="D105">
            <v>40443</v>
          </cell>
          <cell r="E105">
            <v>0.13500000000000001</v>
          </cell>
        </row>
        <row r="106">
          <cell r="C106">
            <v>40444</v>
          </cell>
          <cell r="D106">
            <v>40534</v>
          </cell>
          <cell r="E106">
            <v>0.13500000000000001</v>
          </cell>
        </row>
        <row r="107">
          <cell r="C107">
            <v>40535</v>
          </cell>
          <cell r="D107">
            <v>40624</v>
          </cell>
          <cell r="E107">
            <v>0.13500000000000001</v>
          </cell>
        </row>
        <row r="108">
          <cell r="C108">
            <v>40260</v>
          </cell>
          <cell r="D108">
            <v>40351</v>
          </cell>
          <cell r="E108">
            <v>0.125</v>
          </cell>
        </row>
        <row r="109">
          <cell r="C109">
            <v>40352</v>
          </cell>
          <cell r="D109">
            <v>40443</v>
          </cell>
          <cell r="E109">
            <v>0.13500000000000001</v>
          </cell>
        </row>
        <row r="110">
          <cell r="C110">
            <v>40444</v>
          </cell>
          <cell r="D110">
            <v>40534</v>
          </cell>
          <cell r="E110">
            <v>0.13500000000000001</v>
          </cell>
        </row>
        <row r="111">
          <cell r="C111">
            <v>40535</v>
          </cell>
          <cell r="D111">
            <v>40624</v>
          </cell>
          <cell r="E111">
            <v>0.13500000000000001</v>
          </cell>
        </row>
        <row r="112">
          <cell r="C112">
            <v>40260</v>
          </cell>
          <cell r="D112">
            <v>40351</v>
          </cell>
          <cell r="E112">
            <v>0.125</v>
          </cell>
        </row>
        <row r="113">
          <cell r="C113">
            <v>40352</v>
          </cell>
          <cell r="D113">
            <v>40443</v>
          </cell>
          <cell r="E113">
            <v>0.13500000000000001</v>
          </cell>
        </row>
        <row r="114">
          <cell r="C114">
            <v>40444</v>
          </cell>
          <cell r="D114">
            <v>40534</v>
          </cell>
          <cell r="E114">
            <v>0.13500000000000001</v>
          </cell>
        </row>
        <row r="115">
          <cell r="C115">
            <v>40535</v>
          </cell>
          <cell r="D115">
            <v>40624</v>
          </cell>
          <cell r="E115">
            <v>0.13500000000000001</v>
          </cell>
        </row>
        <row r="116">
          <cell r="C116">
            <v>40260</v>
          </cell>
          <cell r="D116">
            <v>40351</v>
          </cell>
          <cell r="E116">
            <v>0.125</v>
          </cell>
        </row>
        <row r="117">
          <cell r="C117">
            <v>40352</v>
          </cell>
          <cell r="D117">
            <v>40443</v>
          </cell>
          <cell r="E117">
            <v>0.13500000000000001</v>
          </cell>
        </row>
        <row r="118">
          <cell r="C118">
            <v>40444</v>
          </cell>
          <cell r="D118">
            <v>40534</v>
          </cell>
          <cell r="E118">
            <v>0.13500000000000001</v>
          </cell>
        </row>
        <row r="119">
          <cell r="C119">
            <v>40535</v>
          </cell>
          <cell r="D119">
            <v>40624</v>
          </cell>
          <cell r="E119">
            <v>0.13500000000000001</v>
          </cell>
        </row>
        <row r="120">
          <cell r="C120">
            <v>40261</v>
          </cell>
          <cell r="D120">
            <v>40352</v>
          </cell>
          <cell r="E120">
            <v>0.125</v>
          </cell>
        </row>
        <row r="121">
          <cell r="C121">
            <v>40353</v>
          </cell>
          <cell r="D121">
            <v>40444</v>
          </cell>
          <cell r="E121">
            <v>0.13500000000000001</v>
          </cell>
        </row>
        <row r="122">
          <cell r="C122">
            <v>40445</v>
          </cell>
          <cell r="D122">
            <v>40535</v>
          </cell>
          <cell r="E122">
            <v>0.13500000000000001</v>
          </cell>
        </row>
        <row r="123">
          <cell r="C123">
            <v>40536</v>
          </cell>
          <cell r="D123">
            <v>40625</v>
          </cell>
          <cell r="E123">
            <v>0.13500000000000001</v>
          </cell>
        </row>
        <row r="124">
          <cell r="C124">
            <v>40261</v>
          </cell>
          <cell r="D124">
            <v>40352</v>
          </cell>
          <cell r="E124">
            <v>0.125</v>
          </cell>
        </row>
        <row r="125">
          <cell r="C125">
            <v>40353</v>
          </cell>
          <cell r="D125">
            <v>40444</v>
          </cell>
          <cell r="E125">
            <v>0.13500000000000001</v>
          </cell>
        </row>
        <row r="126">
          <cell r="C126">
            <v>40445</v>
          </cell>
          <cell r="D126">
            <v>40535</v>
          </cell>
          <cell r="E126">
            <v>0.13500000000000001</v>
          </cell>
        </row>
        <row r="127">
          <cell r="C127">
            <v>40536</v>
          </cell>
          <cell r="D127">
            <v>40625</v>
          </cell>
          <cell r="E127">
            <v>0.13500000000000001</v>
          </cell>
        </row>
        <row r="128">
          <cell r="C128">
            <v>40260</v>
          </cell>
          <cell r="D128">
            <v>40351</v>
          </cell>
          <cell r="E128">
            <v>0.125</v>
          </cell>
        </row>
        <row r="129">
          <cell r="C129">
            <v>40352</v>
          </cell>
          <cell r="D129">
            <v>40443</v>
          </cell>
          <cell r="E129">
            <v>0.13500000000000001</v>
          </cell>
        </row>
        <row r="130">
          <cell r="C130">
            <v>40444</v>
          </cell>
          <cell r="D130">
            <v>40534</v>
          </cell>
          <cell r="E130">
            <v>0.13500000000000001</v>
          </cell>
        </row>
        <row r="131">
          <cell r="C131">
            <v>40535</v>
          </cell>
          <cell r="D131">
            <v>40624</v>
          </cell>
          <cell r="E131">
            <v>0.13500000000000001</v>
          </cell>
        </row>
        <row r="132">
          <cell r="C132">
            <v>40260</v>
          </cell>
          <cell r="D132">
            <v>40351</v>
          </cell>
          <cell r="E132">
            <v>0.125</v>
          </cell>
        </row>
        <row r="133">
          <cell r="C133">
            <v>40352</v>
          </cell>
          <cell r="D133">
            <v>40443</v>
          </cell>
          <cell r="E133">
            <v>0.13500000000000001</v>
          </cell>
        </row>
        <row r="134">
          <cell r="C134">
            <v>40444</v>
          </cell>
          <cell r="D134">
            <v>40534</v>
          </cell>
          <cell r="E134">
            <v>0.13500000000000001</v>
          </cell>
        </row>
        <row r="135">
          <cell r="C135">
            <v>40535</v>
          </cell>
          <cell r="D135">
            <v>40624</v>
          </cell>
          <cell r="E135">
            <v>0.13500000000000001</v>
          </cell>
        </row>
        <row r="136">
          <cell r="C136">
            <v>40260</v>
          </cell>
          <cell r="D136">
            <v>40351</v>
          </cell>
          <cell r="E136">
            <v>0.125</v>
          </cell>
        </row>
        <row r="137">
          <cell r="C137">
            <v>40352</v>
          </cell>
          <cell r="D137">
            <v>40443</v>
          </cell>
          <cell r="E137">
            <v>0.13500000000000001</v>
          </cell>
        </row>
        <row r="138">
          <cell r="C138">
            <v>40444</v>
          </cell>
          <cell r="D138">
            <v>40534</v>
          </cell>
          <cell r="E138">
            <v>0.13500000000000001</v>
          </cell>
        </row>
        <row r="139">
          <cell r="C139">
            <v>40535</v>
          </cell>
          <cell r="D139">
            <v>40624</v>
          </cell>
          <cell r="E139">
            <v>0.13500000000000001</v>
          </cell>
        </row>
        <row r="140">
          <cell r="C140">
            <v>40260</v>
          </cell>
          <cell r="D140">
            <v>40351</v>
          </cell>
          <cell r="E140">
            <v>0.125</v>
          </cell>
        </row>
        <row r="141">
          <cell r="C141">
            <v>40352</v>
          </cell>
          <cell r="D141">
            <v>40443</v>
          </cell>
          <cell r="E141">
            <v>0.13500000000000001</v>
          </cell>
        </row>
        <row r="142">
          <cell r="C142">
            <v>40444</v>
          </cell>
          <cell r="D142">
            <v>40534</v>
          </cell>
          <cell r="E142">
            <v>0.13500000000000001</v>
          </cell>
        </row>
        <row r="143">
          <cell r="C143">
            <v>40535</v>
          </cell>
          <cell r="D143">
            <v>40624</v>
          </cell>
          <cell r="E143">
            <v>0.13500000000000001</v>
          </cell>
        </row>
        <row r="144">
          <cell r="C144">
            <v>40260</v>
          </cell>
          <cell r="D144">
            <v>40351</v>
          </cell>
          <cell r="E144">
            <v>0.125</v>
          </cell>
        </row>
        <row r="145">
          <cell r="C145">
            <v>40352</v>
          </cell>
          <cell r="D145">
            <v>40443</v>
          </cell>
          <cell r="E145">
            <v>0.13500000000000001</v>
          </cell>
        </row>
        <row r="146">
          <cell r="C146">
            <v>40444</v>
          </cell>
          <cell r="D146">
            <v>40534</v>
          </cell>
          <cell r="E146">
            <v>0.13500000000000001</v>
          </cell>
        </row>
        <row r="147">
          <cell r="C147">
            <v>40535</v>
          </cell>
          <cell r="D147">
            <v>40624</v>
          </cell>
          <cell r="E147">
            <v>0.13500000000000001</v>
          </cell>
        </row>
        <row r="148">
          <cell r="C148">
            <v>40260</v>
          </cell>
          <cell r="D148">
            <v>40351</v>
          </cell>
          <cell r="E148">
            <v>0.125</v>
          </cell>
        </row>
        <row r="149">
          <cell r="C149">
            <v>40352</v>
          </cell>
          <cell r="D149">
            <v>40443</v>
          </cell>
          <cell r="E149">
            <v>0.13500000000000001</v>
          </cell>
        </row>
        <row r="150">
          <cell r="C150">
            <v>40444</v>
          </cell>
          <cell r="D150">
            <v>40534</v>
          </cell>
          <cell r="E150">
            <v>0.13500000000000001</v>
          </cell>
        </row>
        <row r="151">
          <cell r="C151">
            <v>40535</v>
          </cell>
          <cell r="D151">
            <v>40624</v>
          </cell>
          <cell r="E151">
            <v>0.13500000000000001</v>
          </cell>
        </row>
        <row r="152">
          <cell r="C152">
            <v>40260</v>
          </cell>
          <cell r="D152">
            <v>40351</v>
          </cell>
          <cell r="E152">
            <v>0.125</v>
          </cell>
        </row>
        <row r="153">
          <cell r="C153">
            <v>40352</v>
          </cell>
          <cell r="D153">
            <v>40443</v>
          </cell>
          <cell r="E153">
            <v>0.13500000000000001</v>
          </cell>
        </row>
        <row r="154">
          <cell r="C154">
            <v>40444</v>
          </cell>
          <cell r="D154">
            <v>40534</v>
          </cell>
          <cell r="E154">
            <v>0.13500000000000001</v>
          </cell>
        </row>
        <row r="155">
          <cell r="C155">
            <v>40535</v>
          </cell>
          <cell r="D155">
            <v>40624</v>
          </cell>
          <cell r="E155">
            <v>0.13500000000000001</v>
          </cell>
        </row>
        <row r="156">
          <cell r="C156">
            <v>40260</v>
          </cell>
          <cell r="D156">
            <v>40351</v>
          </cell>
          <cell r="E156">
            <v>0.125</v>
          </cell>
        </row>
        <row r="157">
          <cell r="C157">
            <v>40352</v>
          </cell>
          <cell r="D157">
            <v>40443</v>
          </cell>
          <cell r="E157">
            <v>0.13500000000000001</v>
          </cell>
        </row>
        <row r="158">
          <cell r="C158">
            <v>40259</v>
          </cell>
          <cell r="D158">
            <v>40350</v>
          </cell>
          <cell r="E158">
            <v>0.128</v>
          </cell>
        </row>
        <row r="159">
          <cell r="C159">
            <v>40259</v>
          </cell>
          <cell r="D159">
            <v>40350</v>
          </cell>
          <cell r="E159">
            <v>0.125</v>
          </cell>
        </row>
        <row r="160">
          <cell r="C160">
            <v>40351</v>
          </cell>
          <cell r="D160">
            <v>40442</v>
          </cell>
          <cell r="E160">
            <v>0.13500000000000001</v>
          </cell>
        </row>
        <row r="161">
          <cell r="C161">
            <v>40443</v>
          </cell>
          <cell r="D161">
            <v>40533</v>
          </cell>
          <cell r="E161">
            <v>0.13500000000000001</v>
          </cell>
        </row>
        <row r="162">
          <cell r="C162">
            <v>40534</v>
          </cell>
          <cell r="D162">
            <v>40623</v>
          </cell>
          <cell r="E162">
            <v>0.13500000000000001</v>
          </cell>
        </row>
        <row r="163">
          <cell r="C163">
            <v>40259</v>
          </cell>
          <cell r="D163">
            <v>40350</v>
          </cell>
          <cell r="E163">
            <v>0.125</v>
          </cell>
        </row>
        <row r="164">
          <cell r="C164">
            <v>40351</v>
          </cell>
          <cell r="D164">
            <v>40442</v>
          </cell>
          <cell r="E164">
            <v>0.13500000000000001</v>
          </cell>
        </row>
        <row r="165">
          <cell r="C165">
            <v>40443</v>
          </cell>
          <cell r="D165">
            <v>40533</v>
          </cell>
          <cell r="E165">
            <v>0.13500000000000001</v>
          </cell>
        </row>
        <row r="166">
          <cell r="C166">
            <v>40534</v>
          </cell>
          <cell r="D166">
            <v>40623</v>
          </cell>
          <cell r="E166">
            <v>0.13500000000000001</v>
          </cell>
        </row>
        <row r="167">
          <cell r="C167">
            <v>40260</v>
          </cell>
          <cell r="D167">
            <v>40351</v>
          </cell>
          <cell r="E167">
            <v>0.128</v>
          </cell>
        </row>
        <row r="168">
          <cell r="C168">
            <v>40352</v>
          </cell>
          <cell r="D168">
            <v>40443</v>
          </cell>
          <cell r="E168">
            <v>0.13800000000000001</v>
          </cell>
        </row>
        <row r="169">
          <cell r="C169">
            <v>40444</v>
          </cell>
          <cell r="D169">
            <v>40534</v>
          </cell>
          <cell r="E169">
            <v>0.13800000000000001</v>
          </cell>
        </row>
        <row r="170">
          <cell r="C170">
            <v>40535</v>
          </cell>
          <cell r="D170">
            <v>40624</v>
          </cell>
          <cell r="E170">
            <v>0.13800000000000001</v>
          </cell>
        </row>
        <row r="171">
          <cell r="C171">
            <v>40260</v>
          </cell>
          <cell r="D171">
            <v>40351</v>
          </cell>
          <cell r="E171">
            <v>0.128</v>
          </cell>
        </row>
        <row r="172">
          <cell r="C172">
            <v>40352</v>
          </cell>
          <cell r="D172">
            <v>40443</v>
          </cell>
          <cell r="E172">
            <v>0.13800000000000001</v>
          </cell>
        </row>
        <row r="173">
          <cell r="C173">
            <v>40444</v>
          </cell>
          <cell r="D173">
            <v>40534</v>
          </cell>
          <cell r="E173">
            <v>0.13800000000000001</v>
          </cell>
        </row>
        <row r="174">
          <cell r="C174">
            <v>40535</v>
          </cell>
          <cell r="D174">
            <v>40624</v>
          </cell>
          <cell r="E174">
            <v>0.13800000000000001</v>
          </cell>
        </row>
        <row r="175">
          <cell r="C175">
            <v>40260</v>
          </cell>
          <cell r="D175">
            <v>40351</v>
          </cell>
          <cell r="E175">
            <v>0.125</v>
          </cell>
        </row>
        <row r="176">
          <cell r="C176">
            <v>40352</v>
          </cell>
          <cell r="D176">
            <v>40443</v>
          </cell>
          <cell r="E176">
            <v>0.13500000000000001</v>
          </cell>
        </row>
        <row r="177">
          <cell r="C177">
            <v>40444</v>
          </cell>
          <cell r="D177">
            <v>40534</v>
          </cell>
          <cell r="E177">
            <v>0.13500000000000001</v>
          </cell>
        </row>
        <row r="178">
          <cell r="C178">
            <v>40535</v>
          </cell>
          <cell r="D178">
            <v>40624</v>
          </cell>
          <cell r="E178">
            <v>0.13500000000000001</v>
          </cell>
        </row>
        <row r="179">
          <cell r="C179">
            <v>40260</v>
          </cell>
          <cell r="D179">
            <v>40351</v>
          </cell>
          <cell r="E179">
            <v>0.125</v>
          </cell>
        </row>
        <row r="180">
          <cell r="C180">
            <v>40352</v>
          </cell>
          <cell r="D180">
            <v>40443</v>
          </cell>
          <cell r="E180">
            <v>0.13500000000000001</v>
          </cell>
        </row>
        <row r="181">
          <cell r="C181">
            <v>40444</v>
          </cell>
          <cell r="D181">
            <v>40534</v>
          </cell>
          <cell r="E181">
            <v>0.13500000000000001</v>
          </cell>
        </row>
        <row r="182">
          <cell r="C182">
            <v>40535</v>
          </cell>
          <cell r="D182">
            <v>40624</v>
          </cell>
          <cell r="E182">
            <v>0.13500000000000001</v>
          </cell>
        </row>
        <row r="183">
          <cell r="C183">
            <v>40260</v>
          </cell>
          <cell r="D183">
            <v>40351</v>
          </cell>
          <cell r="E183">
            <v>0.125</v>
          </cell>
        </row>
        <row r="184">
          <cell r="C184">
            <v>40352</v>
          </cell>
          <cell r="D184">
            <v>40443</v>
          </cell>
          <cell r="E184">
            <v>0.13500000000000001</v>
          </cell>
        </row>
        <row r="185">
          <cell r="C185">
            <v>40444</v>
          </cell>
          <cell r="D185">
            <v>40534</v>
          </cell>
          <cell r="E185">
            <v>0.13500000000000001</v>
          </cell>
        </row>
        <row r="186">
          <cell r="C186">
            <v>40535</v>
          </cell>
          <cell r="D186">
            <v>40624</v>
          </cell>
          <cell r="E186">
            <v>0.13500000000000001</v>
          </cell>
        </row>
        <row r="187">
          <cell r="C187">
            <v>40260</v>
          </cell>
          <cell r="D187">
            <v>40351</v>
          </cell>
          <cell r="E187">
            <v>0.125</v>
          </cell>
        </row>
        <row r="188">
          <cell r="C188">
            <v>40352</v>
          </cell>
          <cell r="D188">
            <v>40443</v>
          </cell>
          <cell r="E188">
            <v>0.13500000000000001</v>
          </cell>
        </row>
        <row r="189">
          <cell r="C189">
            <v>40444</v>
          </cell>
          <cell r="D189">
            <v>40534</v>
          </cell>
          <cell r="E189">
            <v>0.13500000000000001</v>
          </cell>
        </row>
        <row r="190">
          <cell r="C190">
            <v>40535</v>
          </cell>
          <cell r="D190">
            <v>40624</v>
          </cell>
          <cell r="E190">
            <v>0.13500000000000001</v>
          </cell>
        </row>
        <row r="191">
          <cell r="C191">
            <v>40260</v>
          </cell>
          <cell r="D191">
            <v>40351</v>
          </cell>
          <cell r="E191">
            <v>0.125</v>
          </cell>
        </row>
        <row r="192">
          <cell r="C192">
            <v>40352</v>
          </cell>
          <cell r="D192">
            <v>40443</v>
          </cell>
          <cell r="E192">
            <v>0.13500000000000001</v>
          </cell>
        </row>
        <row r="193">
          <cell r="C193">
            <v>40444</v>
          </cell>
          <cell r="D193">
            <v>40534</v>
          </cell>
          <cell r="E193">
            <v>0.13500000000000001</v>
          </cell>
        </row>
        <row r="194">
          <cell r="C194">
            <v>40535</v>
          </cell>
          <cell r="D194">
            <v>40624</v>
          </cell>
          <cell r="E194">
            <v>0.13500000000000001</v>
          </cell>
        </row>
        <row r="195">
          <cell r="C195">
            <v>40260</v>
          </cell>
          <cell r="D195">
            <v>40351</v>
          </cell>
          <cell r="E195">
            <v>0.125</v>
          </cell>
        </row>
        <row r="196">
          <cell r="C196">
            <v>40352</v>
          </cell>
          <cell r="D196">
            <v>40443</v>
          </cell>
          <cell r="E196">
            <v>0.13500000000000001</v>
          </cell>
        </row>
        <row r="197">
          <cell r="C197">
            <v>40444</v>
          </cell>
          <cell r="D197">
            <v>40534</v>
          </cell>
          <cell r="E197">
            <v>0.13500000000000001</v>
          </cell>
        </row>
        <row r="198">
          <cell r="C198">
            <v>40535</v>
          </cell>
          <cell r="D198">
            <v>40624</v>
          </cell>
          <cell r="E198">
            <v>0.13500000000000001</v>
          </cell>
        </row>
        <row r="199">
          <cell r="C199">
            <v>40260</v>
          </cell>
          <cell r="D199">
            <v>40351</v>
          </cell>
          <cell r="E199">
            <v>0.125</v>
          </cell>
        </row>
        <row r="200">
          <cell r="C200">
            <v>40352</v>
          </cell>
          <cell r="D200">
            <v>40443</v>
          </cell>
          <cell r="E200">
            <v>0.13500000000000001</v>
          </cell>
        </row>
        <row r="201">
          <cell r="C201">
            <v>40444</v>
          </cell>
          <cell r="D201">
            <v>40534</v>
          </cell>
          <cell r="E201">
            <v>0.13500000000000001</v>
          </cell>
        </row>
        <row r="202">
          <cell r="C202">
            <v>40535</v>
          </cell>
          <cell r="D202">
            <v>40624</v>
          </cell>
          <cell r="E202">
            <v>0.13500000000000001</v>
          </cell>
        </row>
        <row r="203">
          <cell r="C203">
            <v>40260</v>
          </cell>
          <cell r="D203">
            <v>40351</v>
          </cell>
          <cell r="E203">
            <v>0.125</v>
          </cell>
        </row>
        <row r="204">
          <cell r="C204">
            <v>40352</v>
          </cell>
          <cell r="D204">
            <v>40443</v>
          </cell>
          <cell r="E204">
            <v>0.13500000000000001</v>
          </cell>
        </row>
        <row r="205">
          <cell r="C205">
            <v>40444</v>
          </cell>
          <cell r="D205">
            <v>40534</v>
          </cell>
          <cell r="E205">
            <v>0.13500000000000001</v>
          </cell>
        </row>
        <row r="206">
          <cell r="C206">
            <v>40535</v>
          </cell>
          <cell r="D206">
            <v>40624</v>
          </cell>
          <cell r="E206">
            <v>0.13500000000000001</v>
          </cell>
        </row>
        <row r="207">
          <cell r="C207">
            <v>40260</v>
          </cell>
          <cell r="D207">
            <v>40351</v>
          </cell>
          <cell r="E207">
            <v>0.125</v>
          </cell>
        </row>
        <row r="208">
          <cell r="C208">
            <v>40352</v>
          </cell>
          <cell r="D208">
            <v>40443</v>
          </cell>
          <cell r="E208">
            <v>0.13500000000000001</v>
          </cell>
        </row>
        <row r="209">
          <cell r="C209">
            <v>40444</v>
          </cell>
          <cell r="D209">
            <v>40534</v>
          </cell>
          <cell r="E209">
            <v>0.13500000000000001</v>
          </cell>
        </row>
        <row r="210">
          <cell r="C210">
            <v>40535</v>
          </cell>
          <cell r="D210">
            <v>40624</v>
          </cell>
          <cell r="E210">
            <v>0.13500000000000001</v>
          </cell>
        </row>
        <row r="211">
          <cell r="C211">
            <v>40260</v>
          </cell>
          <cell r="D211">
            <v>40351</v>
          </cell>
          <cell r="E211">
            <v>0.125</v>
          </cell>
        </row>
        <row r="212">
          <cell r="C212">
            <v>40352</v>
          </cell>
          <cell r="D212">
            <v>40443</v>
          </cell>
          <cell r="E212">
            <v>0.13500000000000001</v>
          </cell>
        </row>
        <row r="213">
          <cell r="C213">
            <v>40444</v>
          </cell>
          <cell r="D213">
            <v>40534</v>
          </cell>
          <cell r="E213">
            <v>0.13500000000000001</v>
          </cell>
        </row>
        <row r="214">
          <cell r="C214">
            <v>40535</v>
          </cell>
          <cell r="D214">
            <v>40624</v>
          </cell>
          <cell r="E214">
            <v>0.13500000000000001</v>
          </cell>
        </row>
        <row r="215">
          <cell r="C215">
            <v>40260</v>
          </cell>
          <cell r="D215">
            <v>40351</v>
          </cell>
          <cell r="E215">
            <v>0.125</v>
          </cell>
        </row>
        <row r="216">
          <cell r="C216">
            <v>40352</v>
          </cell>
          <cell r="D216">
            <v>40443</v>
          </cell>
          <cell r="E216">
            <v>0.13500000000000001</v>
          </cell>
        </row>
        <row r="217">
          <cell r="C217">
            <v>40444</v>
          </cell>
          <cell r="D217">
            <v>40534</v>
          </cell>
          <cell r="E217">
            <v>0.13500000000000001</v>
          </cell>
        </row>
        <row r="218">
          <cell r="C218">
            <v>40535</v>
          </cell>
          <cell r="D218">
            <v>40624</v>
          </cell>
          <cell r="E218">
            <v>0.13500000000000001</v>
          </cell>
        </row>
        <row r="219">
          <cell r="C219">
            <v>40260</v>
          </cell>
          <cell r="D219">
            <v>40351</v>
          </cell>
          <cell r="E219">
            <v>0.125</v>
          </cell>
        </row>
        <row r="220">
          <cell r="C220">
            <v>40352</v>
          </cell>
          <cell r="D220">
            <v>40443</v>
          </cell>
          <cell r="E220">
            <v>0.13500000000000001</v>
          </cell>
        </row>
        <row r="221">
          <cell r="C221">
            <v>40444</v>
          </cell>
          <cell r="D221">
            <v>40534</v>
          </cell>
          <cell r="E221">
            <v>0.13500000000000001</v>
          </cell>
        </row>
        <row r="222">
          <cell r="C222">
            <v>40535</v>
          </cell>
          <cell r="D222">
            <v>40624</v>
          </cell>
          <cell r="E222">
            <v>0.13500000000000001</v>
          </cell>
        </row>
        <row r="223">
          <cell r="C223">
            <v>40261</v>
          </cell>
          <cell r="D223">
            <v>40352</v>
          </cell>
          <cell r="E223">
            <v>0.125</v>
          </cell>
        </row>
        <row r="224">
          <cell r="C224">
            <v>40353</v>
          </cell>
          <cell r="D224">
            <v>40444</v>
          </cell>
          <cell r="E224">
            <v>0.13500000000000001</v>
          </cell>
        </row>
        <row r="225">
          <cell r="C225">
            <v>40261</v>
          </cell>
          <cell r="D225">
            <v>40352</v>
          </cell>
          <cell r="E225">
            <v>0.125</v>
          </cell>
        </row>
        <row r="226">
          <cell r="C226">
            <v>40261</v>
          </cell>
          <cell r="D226">
            <v>40352</v>
          </cell>
          <cell r="E226">
            <v>0.125</v>
          </cell>
        </row>
        <row r="227">
          <cell r="C227">
            <v>40263</v>
          </cell>
          <cell r="D227">
            <v>40354</v>
          </cell>
          <cell r="E227">
            <v>0.125</v>
          </cell>
        </row>
        <row r="228">
          <cell r="C228">
            <v>40263</v>
          </cell>
          <cell r="D228">
            <v>40354</v>
          </cell>
          <cell r="E228">
            <v>0.125</v>
          </cell>
        </row>
        <row r="229">
          <cell r="C229">
            <v>40262</v>
          </cell>
          <cell r="D229">
            <v>40353</v>
          </cell>
          <cell r="E229">
            <v>0.125</v>
          </cell>
        </row>
        <row r="230">
          <cell r="C230">
            <v>40262</v>
          </cell>
          <cell r="D230">
            <v>40353</v>
          </cell>
          <cell r="E230">
            <v>0.125</v>
          </cell>
        </row>
        <row r="231">
          <cell r="C231">
            <v>40276</v>
          </cell>
          <cell r="D231">
            <v>40366</v>
          </cell>
          <cell r="E231">
            <v>0.125</v>
          </cell>
        </row>
        <row r="232">
          <cell r="C232">
            <v>40276</v>
          </cell>
          <cell r="D232">
            <v>40366</v>
          </cell>
          <cell r="E232">
            <v>0.125</v>
          </cell>
        </row>
        <row r="233">
          <cell r="C233">
            <v>40367</v>
          </cell>
          <cell r="D233">
            <v>40458</v>
          </cell>
          <cell r="E233">
            <v>0.13500000000000001</v>
          </cell>
        </row>
        <row r="234">
          <cell r="C234">
            <v>40459</v>
          </cell>
          <cell r="D234">
            <v>40550</v>
          </cell>
          <cell r="E234">
            <v>0.13500000000000001</v>
          </cell>
        </row>
        <row r="235">
          <cell r="C235">
            <v>40266</v>
          </cell>
          <cell r="D235">
            <v>40357</v>
          </cell>
          <cell r="E235">
            <v>0.128</v>
          </cell>
        </row>
        <row r="236">
          <cell r="C236">
            <v>40358</v>
          </cell>
          <cell r="D236">
            <v>40449</v>
          </cell>
          <cell r="E236">
            <v>0.13800000000000001</v>
          </cell>
        </row>
        <row r="237">
          <cell r="C237">
            <v>40277</v>
          </cell>
          <cell r="D237">
            <v>40367</v>
          </cell>
          <cell r="E237">
            <v>0.13500000000000001</v>
          </cell>
        </row>
        <row r="238">
          <cell r="C238">
            <v>40283</v>
          </cell>
          <cell r="D238">
            <v>40373</v>
          </cell>
          <cell r="E238">
            <v>0.13500000000000001</v>
          </cell>
        </row>
        <row r="239">
          <cell r="C239">
            <v>40287</v>
          </cell>
          <cell r="D239">
            <v>40377</v>
          </cell>
          <cell r="E239">
            <v>0.13800000000000001</v>
          </cell>
        </row>
        <row r="240">
          <cell r="C240">
            <v>40378</v>
          </cell>
          <cell r="D240">
            <v>40469</v>
          </cell>
          <cell r="E240">
            <v>0.13800000000000001</v>
          </cell>
        </row>
        <row r="241">
          <cell r="C241">
            <v>40470</v>
          </cell>
          <cell r="D241">
            <v>40561</v>
          </cell>
          <cell r="E241">
            <v>0.13800000000000001</v>
          </cell>
        </row>
        <row r="242">
          <cell r="C242">
            <v>40290</v>
          </cell>
          <cell r="D242">
            <v>40380</v>
          </cell>
          <cell r="E242">
            <v>0.13800000000000001</v>
          </cell>
        </row>
        <row r="243">
          <cell r="C243">
            <v>40381</v>
          </cell>
          <cell r="D243">
            <v>40472</v>
          </cell>
          <cell r="E243">
            <v>0.13800000000000001</v>
          </cell>
        </row>
        <row r="244">
          <cell r="C244">
            <v>40473</v>
          </cell>
          <cell r="D244">
            <v>40564</v>
          </cell>
          <cell r="E244">
            <v>0.13800000000000001</v>
          </cell>
        </row>
        <row r="245">
          <cell r="C245">
            <v>40565</v>
          </cell>
          <cell r="D245">
            <v>40654</v>
          </cell>
          <cell r="E245">
            <v>0.13800000000000001</v>
          </cell>
        </row>
        <row r="246">
          <cell r="C246">
            <v>40315</v>
          </cell>
          <cell r="D246">
            <v>40406</v>
          </cell>
          <cell r="E246">
            <v>0.13500000000000001</v>
          </cell>
        </row>
        <row r="247">
          <cell r="C247">
            <v>40407</v>
          </cell>
          <cell r="D247">
            <v>40498</v>
          </cell>
          <cell r="E247">
            <v>0.13500000000000001</v>
          </cell>
        </row>
        <row r="248">
          <cell r="C248">
            <v>40499</v>
          </cell>
          <cell r="D248">
            <v>40590</v>
          </cell>
          <cell r="E248">
            <v>0.13500000000000001</v>
          </cell>
        </row>
        <row r="249">
          <cell r="C249">
            <v>40591</v>
          </cell>
          <cell r="D249">
            <v>40679</v>
          </cell>
          <cell r="E249">
            <v>0.13500000000000001</v>
          </cell>
        </row>
        <row r="250">
          <cell r="C250">
            <v>40316</v>
          </cell>
          <cell r="D250">
            <v>40407</v>
          </cell>
          <cell r="E250">
            <v>0.13700000000000001</v>
          </cell>
        </row>
        <row r="251">
          <cell r="C251">
            <v>40408</v>
          </cell>
          <cell r="D251">
            <v>40499</v>
          </cell>
          <cell r="E251">
            <v>0.13700000000000001</v>
          </cell>
        </row>
        <row r="252">
          <cell r="C252">
            <v>40500</v>
          </cell>
          <cell r="D252">
            <v>40591</v>
          </cell>
          <cell r="E252">
            <v>0.13700000000000001</v>
          </cell>
        </row>
        <row r="253">
          <cell r="C253">
            <v>40592</v>
          </cell>
          <cell r="D253">
            <v>40680</v>
          </cell>
          <cell r="E253">
            <v>0.13700000000000001</v>
          </cell>
        </row>
        <row r="254">
          <cell r="C254">
            <v>40329</v>
          </cell>
          <cell r="D254">
            <v>40420</v>
          </cell>
          <cell r="E254">
            <v>0.13700000000000001</v>
          </cell>
        </row>
        <row r="255">
          <cell r="C255">
            <v>40421</v>
          </cell>
          <cell r="D255">
            <v>40512</v>
          </cell>
          <cell r="E255">
            <v>0.13700000000000001</v>
          </cell>
        </row>
        <row r="256">
          <cell r="C256">
            <v>40513</v>
          </cell>
          <cell r="D256">
            <v>40602</v>
          </cell>
          <cell r="E256">
            <v>0.13700000000000001</v>
          </cell>
        </row>
        <row r="257">
          <cell r="C257">
            <v>40603</v>
          </cell>
          <cell r="D257">
            <v>40694</v>
          </cell>
          <cell r="E257">
            <v>0.13700000000000001</v>
          </cell>
        </row>
        <row r="258">
          <cell r="C258">
            <v>40329</v>
          </cell>
          <cell r="D258">
            <v>40420</v>
          </cell>
          <cell r="E258">
            <v>0.13700000000000001</v>
          </cell>
        </row>
        <row r="259">
          <cell r="C259">
            <v>40421</v>
          </cell>
          <cell r="D259">
            <v>40512</v>
          </cell>
          <cell r="E259">
            <v>0.13700000000000001</v>
          </cell>
        </row>
        <row r="260">
          <cell r="C260">
            <v>40513</v>
          </cell>
          <cell r="D260">
            <v>40602</v>
          </cell>
          <cell r="E260">
            <v>0.13700000000000001</v>
          </cell>
        </row>
        <row r="261">
          <cell r="C261">
            <v>40603</v>
          </cell>
          <cell r="D261">
            <v>40694</v>
          </cell>
          <cell r="E261">
            <v>0.13700000000000001</v>
          </cell>
        </row>
        <row r="262">
          <cell r="C262">
            <v>40339</v>
          </cell>
          <cell r="D262">
            <v>40430</v>
          </cell>
          <cell r="E262">
            <v>0.13700000000000001</v>
          </cell>
        </row>
        <row r="263">
          <cell r="C263">
            <v>40345</v>
          </cell>
          <cell r="D263">
            <v>40436</v>
          </cell>
          <cell r="E263">
            <v>0.13700000000000001</v>
          </cell>
        </row>
        <row r="264">
          <cell r="C264">
            <v>40365</v>
          </cell>
          <cell r="D264">
            <v>40456</v>
          </cell>
          <cell r="E264">
            <v>0.13700000000000001</v>
          </cell>
        </row>
        <row r="265">
          <cell r="C265">
            <v>40457</v>
          </cell>
          <cell r="D265">
            <v>40548</v>
          </cell>
          <cell r="E265">
            <v>0.13700000000000001</v>
          </cell>
        </row>
        <row r="266">
          <cell r="C266">
            <v>40549</v>
          </cell>
          <cell r="D266">
            <v>40638</v>
          </cell>
          <cell r="E266">
            <v>0.13700000000000001</v>
          </cell>
        </row>
        <row r="267">
          <cell r="C267">
            <v>40639</v>
          </cell>
          <cell r="D267">
            <v>40729</v>
          </cell>
          <cell r="E267">
            <v>0.13700000000000001</v>
          </cell>
        </row>
        <row r="268">
          <cell r="C268">
            <v>40365</v>
          </cell>
          <cell r="D268">
            <v>40456</v>
          </cell>
          <cell r="E268">
            <v>0.13700000000000001</v>
          </cell>
        </row>
        <row r="269">
          <cell r="C269">
            <v>40457</v>
          </cell>
          <cell r="D269">
            <v>40548</v>
          </cell>
          <cell r="E269">
            <v>0.13700000000000001</v>
          </cell>
        </row>
        <row r="270">
          <cell r="C270">
            <v>40549</v>
          </cell>
          <cell r="D270">
            <v>40638</v>
          </cell>
          <cell r="E270">
            <v>0.13700000000000001</v>
          </cell>
        </row>
        <row r="271">
          <cell r="C271">
            <v>40639</v>
          </cell>
          <cell r="D271">
            <v>40729</v>
          </cell>
          <cell r="E271">
            <v>0.13700000000000001</v>
          </cell>
        </row>
        <row r="272">
          <cell r="C272">
            <v>40373</v>
          </cell>
          <cell r="D272">
            <v>40464</v>
          </cell>
          <cell r="E272">
            <v>0.13700000000000001</v>
          </cell>
        </row>
        <row r="273">
          <cell r="C273">
            <v>40465</v>
          </cell>
          <cell r="D273">
            <v>40556</v>
          </cell>
          <cell r="E273">
            <v>0.13700000000000001</v>
          </cell>
        </row>
        <row r="274">
          <cell r="C274">
            <v>40557</v>
          </cell>
          <cell r="D274">
            <v>40646</v>
          </cell>
          <cell r="E274">
            <v>0.13700000000000001</v>
          </cell>
        </row>
        <row r="275">
          <cell r="C275">
            <v>40647</v>
          </cell>
          <cell r="D275">
            <v>40737</v>
          </cell>
          <cell r="E275">
            <v>0.13700000000000001</v>
          </cell>
        </row>
        <row r="276">
          <cell r="C276">
            <v>40373</v>
          </cell>
          <cell r="D276">
            <v>40464</v>
          </cell>
          <cell r="E276">
            <v>0.13700000000000001</v>
          </cell>
        </row>
        <row r="277">
          <cell r="C277">
            <v>40465</v>
          </cell>
          <cell r="D277">
            <v>40556</v>
          </cell>
          <cell r="E277">
            <v>0.13700000000000001</v>
          </cell>
        </row>
        <row r="278">
          <cell r="C278">
            <v>40557</v>
          </cell>
          <cell r="D278">
            <v>40646</v>
          </cell>
          <cell r="E278">
            <v>0.13700000000000001</v>
          </cell>
        </row>
        <row r="279">
          <cell r="C279">
            <v>40647</v>
          </cell>
          <cell r="D279">
            <v>40737</v>
          </cell>
          <cell r="E279">
            <v>0.13700000000000001</v>
          </cell>
        </row>
        <row r="280">
          <cell r="C280">
            <v>40374</v>
          </cell>
          <cell r="D280">
            <v>40465</v>
          </cell>
          <cell r="E280">
            <v>0.13700000000000001</v>
          </cell>
        </row>
        <row r="281">
          <cell r="C281">
            <v>40466</v>
          </cell>
          <cell r="D281">
            <v>40557</v>
          </cell>
          <cell r="E281">
            <v>0.13700000000000001</v>
          </cell>
        </row>
        <row r="282">
          <cell r="C282">
            <v>40558</v>
          </cell>
          <cell r="D282">
            <v>40647</v>
          </cell>
          <cell r="E282">
            <v>0.13700000000000001</v>
          </cell>
        </row>
        <row r="283">
          <cell r="C283">
            <v>40648</v>
          </cell>
          <cell r="D283">
            <v>40738</v>
          </cell>
          <cell r="E283">
            <v>0.13700000000000001</v>
          </cell>
        </row>
        <row r="284">
          <cell r="C284">
            <v>40374</v>
          </cell>
          <cell r="D284">
            <v>40465</v>
          </cell>
          <cell r="E284">
            <v>0.13700000000000001</v>
          </cell>
        </row>
        <row r="285">
          <cell r="C285">
            <v>40466</v>
          </cell>
          <cell r="D285">
            <v>40557</v>
          </cell>
          <cell r="E285">
            <v>0.13700000000000001</v>
          </cell>
        </row>
        <row r="286">
          <cell r="C286">
            <v>40558</v>
          </cell>
          <cell r="D286">
            <v>40647</v>
          </cell>
          <cell r="E286">
            <v>0.13700000000000001</v>
          </cell>
        </row>
        <row r="287">
          <cell r="C287">
            <v>40648</v>
          </cell>
          <cell r="D287">
            <v>40738</v>
          </cell>
          <cell r="E287">
            <v>0.13700000000000001</v>
          </cell>
        </row>
        <row r="288">
          <cell r="C288">
            <v>40739</v>
          </cell>
          <cell r="D288">
            <v>40830</v>
          </cell>
          <cell r="E288">
            <v>0.13700000000000001</v>
          </cell>
        </row>
        <row r="289">
          <cell r="C289">
            <v>40374</v>
          </cell>
          <cell r="D289">
            <v>40465</v>
          </cell>
          <cell r="E289">
            <v>0.13700000000000001</v>
          </cell>
        </row>
        <row r="290">
          <cell r="C290">
            <v>40466</v>
          </cell>
          <cell r="D290">
            <v>40557</v>
          </cell>
          <cell r="E290">
            <v>0.13700000000000001</v>
          </cell>
        </row>
        <row r="291">
          <cell r="C291">
            <v>40558</v>
          </cell>
          <cell r="D291">
            <v>40647</v>
          </cell>
          <cell r="E291">
            <v>0.13700000000000001</v>
          </cell>
        </row>
        <row r="292">
          <cell r="C292">
            <v>40648</v>
          </cell>
          <cell r="D292">
            <v>40738</v>
          </cell>
          <cell r="E292">
            <v>0.13700000000000001</v>
          </cell>
        </row>
        <row r="293">
          <cell r="C293">
            <v>40739</v>
          </cell>
          <cell r="D293">
            <v>40830</v>
          </cell>
          <cell r="E293">
            <v>0.13700000000000001</v>
          </cell>
        </row>
        <row r="294">
          <cell r="C294">
            <v>40375</v>
          </cell>
          <cell r="D294">
            <v>40559</v>
          </cell>
          <cell r="E294">
            <v>0.13500000000000001</v>
          </cell>
        </row>
        <row r="295">
          <cell r="C295">
            <v>40375</v>
          </cell>
          <cell r="D295">
            <v>40466</v>
          </cell>
          <cell r="E295">
            <v>0.13500000000000001</v>
          </cell>
        </row>
        <row r="296">
          <cell r="C296">
            <v>40467</v>
          </cell>
          <cell r="D296">
            <v>40558</v>
          </cell>
          <cell r="E296">
            <v>0.13500000000000001</v>
          </cell>
        </row>
        <row r="297">
          <cell r="C297">
            <v>40559</v>
          </cell>
          <cell r="D297">
            <v>40648</v>
          </cell>
          <cell r="E297">
            <v>0.13500000000000001</v>
          </cell>
        </row>
        <row r="298">
          <cell r="C298">
            <v>40649</v>
          </cell>
          <cell r="D298">
            <v>40739</v>
          </cell>
          <cell r="E298">
            <v>0.13500000000000001</v>
          </cell>
        </row>
        <row r="299">
          <cell r="C299">
            <v>40386</v>
          </cell>
          <cell r="D299">
            <v>40477</v>
          </cell>
          <cell r="E299">
            <v>0.13700000000000001</v>
          </cell>
        </row>
        <row r="300">
          <cell r="C300">
            <v>40478</v>
          </cell>
          <cell r="D300">
            <v>40569</v>
          </cell>
          <cell r="E300">
            <v>0.13700000000000001</v>
          </cell>
        </row>
        <row r="301">
          <cell r="C301">
            <v>40570</v>
          </cell>
          <cell r="D301">
            <v>40659</v>
          </cell>
          <cell r="E301">
            <v>0.13700000000000001</v>
          </cell>
        </row>
        <row r="302">
          <cell r="C302">
            <v>40660</v>
          </cell>
          <cell r="D302">
            <v>40750</v>
          </cell>
          <cell r="E302">
            <v>0.13700000000000001</v>
          </cell>
        </row>
        <row r="303">
          <cell r="C303">
            <v>40388</v>
          </cell>
          <cell r="D303">
            <v>40479</v>
          </cell>
          <cell r="E303">
            <v>0.13700000000000001</v>
          </cell>
        </row>
        <row r="304">
          <cell r="C304">
            <v>40480</v>
          </cell>
          <cell r="D304">
            <v>40571</v>
          </cell>
          <cell r="E304">
            <v>0.13700000000000001</v>
          </cell>
        </row>
        <row r="305">
          <cell r="C305">
            <v>40572</v>
          </cell>
          <cell r="D305">
            <v>40661</v>
          </cell>
          <cell r="E305">
            <v>0.13700000000000001</v>
          </cell>
        </row>
        <row r="306">
          <cell r="C306">
            <v>40662</v>
          </cell>
          <cell r="D306">
            <v>40752</v>
          </cell>
          <cell r="E306">
            <v>0.13700000000000001</v>
          </cell>
        </row>
        <row r="307">
          <cell r="C307">
            <v>40388</v>
          </cell>
          <cell r="D307">
            <v>40479</v>
          </cell>
          <cell r="E307">
            <v>0.13700000000000001</v>
          </cell>
        </row>
        <row r="308">
          <cell r="C308">
            <v>40480</v>
          </cell>
          <cell r="D308">
            <v>40571</v>
          </cell>
          <cell r="E308">
            <v>0.13700000000000001</v>
          </cell>
        </row>
        <row r="309">
          <cell r="C309">
            <v>40572</v>
          </cell>
          <cell r="D309">
            <v>40661</v>
          </cell>
          <cell r="E309">
            <v>0.13700000000000001</v>
          </cell>
        </row>
        <row r="310">
          <cell r="C310">
            <v>40662</v>
          </cell>
          <cell r="D310">
            <v>40752</v>
          </cell>
          <cell r="E310">
            <v>0.13700000000000001</v>
          </cell>
        </row>
        <row r="311">
          <cell r="C311">
            <v>40296</v>
          </cell>
          <cell r="D311">
            <v>40386</v>
          </cell>
          <cell r="E311">
            <v>0.13800000000000001</v>
          </cell>
        </row>
        <row r="312">
          <cell r="C312">
            <v>40387</v>
          </cell>
          <cell r="D312">
            <v>40478</v>
          </cell>
          <cell r="E312">
            <v>0.13800000000000001</v>
          </cell>
        </row>
        <row r="313">
          <cell r="C313">
            <v>40479</v>
          </cell>
          <cell r="D313">
            <v>40570</v>
          </cell>
          <cell r="E313">
            <v>0.13800000000000001</v>
          </cell>
        </row>
        <row r="314">
          <cell r="C314">
            <v>40571</v>
          </cell>
          <cell r="D314">
            <v>40660</v>
          </cell>
          <cell r="E314">
            <v>0.13800000000000001</v>
          </cell>
        </row>
        <row r="315">
          <cell r="C315">
            <v>40296</v>
          </cell>
          <cell r="D315">
            <v>40386</v>
          </cell>
          <cell r="E315">
            <v>0.13800000000000001</v>
          </cell>
        </row>
        <row r="316">
          <cell r="C316">
            <v>40387</v>
          </cell>
          <cell r="D316">
            <v>40478</v>
          </cell>
          <cell r="E316">
            <v>0.13800000000000001</v>
          </cell>
        </row>
        <row r="317">
          <cell r="C317">
            <v>40479</v>
          </cell>
          <cell r="D317">
            <v>40570</v>
          </cell>
          <cell r="E317">
            <v>0.13800000000000001</v>
          </cell>
        </row>
        <row r="318">
          <cell r="C318">
            <v>40571</v>
          </cell>
          <cell r="D318">
            <v>40660</v>
          </cell>
          <cell r="E318">
            <v>0.13800000000000001</v>
          </cell>
        </row>
        <row r="319">
          <cell r="C319">
            <v>40332</v>
          </cell>
          <cell r="D319">
            <v>40423</v>
          </cell>
          <cell r="E319">
            <v>0.13800000000000001</v>
          </cell>
        </row>
        <row r="320">
          <cell r="C320">
            <v>40424</v>
          </cell>
          <cell r="D320">
            <v>40514</v>
          </cell>
          <cell r="E320">
            <v>0.13800000000000001</v>
          </cell>
        </row>
        <row r="321">
          <cell r="C321">
            <v>40515</v>
          </cell>
          <cell r="D321">
            <v>40604</v>
          </cell>
          <cell r="E321">
            <v>0.13800000000000001</v>
          </cell>
        </row>
        <row r="322">
          <cell r="C322">
            <v>40605</v>
          </cell>
          <cell r="D322">
            <v>40696</v>
          </cell>
          <cell r="E322">
            <v>0.13800000000000001</v>
          </cell>
        </row>
        <row r="323">
          <cell r="C323">
            <v>40379</v>
          </cell>
          <cell r="D323">
            <v>40470</v>
          </cell>
          <cell r="E323">
            <v>0.13800000000000001</v>
          </cell>
        </row>
        <row r="324">
          <cell r="C324">
            <v>40471</v>
          </cell>
          <cell r="D324">
            <v>40562</v>
          </cell>
          <cell r="E324">
            <v>0.13800000000000001</v>
          </cell>
        </row>
        <row r="325">
          <cell r="C325">
            <v>40563</v>
          </cell>
          <cell r="D325">
            <v>40652</v>
          </cell>
          <cell r="E325">
            <v>0.13800000000000001</v>
          </cell>
        </row>
        <row r="326">
          <cell r="C326">
            <v>40653</v>
          </cell>
          <cell r="D326">
            <v>40743</v>
          </cell>
          <cell r="E326">
            <v>0.13800000000000001</v>
          </cell>
        </row>
        <row r="327">
          <cell r="C327">
            <v>40374</v>
          </cell>
          <cell r="D327">
            <v>40465</v>
          </cell>
          <cell r="E327">
            <v>0.13800000000000001</v>
          </cell>
        </row>
        <row r="328">
          <cell r="C328">
            <v>40466</v>
          </cell>
          <cell r="D328">
            <v>40557</v>
          </cell>
          <cell r="E328">
            <v>0.13800000000000001</v>
          </cell>
        </row>
        <row r="329">
          <cell r="C329">
            <v>40558</v>
          </cell>
          <cell r="D329">
            <v>40647</v>
          </cell>
          <cell r="E329">
            <v>0.13800000000000001</v>
          </cell>
        </row>
        <row r="330">
          <cell r="C330">
            <v>40648</v>
          </cell>
          <cell r="D330">
            <v>40738</v>
          </cell>
          <cell r="E330">
            <v>0.13800000000000001</v>
          </cell>
        </row>
        <row r="331">
          <cell r="C331">
            <v>40360</v>
          </cell>
          <cell r="D331">
            <v>40451</v>
          </cell>
          <cell r="E331">
            <v>0.13800000000000001</v>
          </cell>
        </row>
        <row r="332">
          <cell r="C332">
            <v>40452</v>
          </cell>
          <cell r="D332">
            <v>40543</v>
          </cell>
          <cell r="E332">
            <v>0.13800000000000001</v>
          </cell>
        </row>
        <row r="333">
          <cell r="C333">
            <v>40544</v>
          </cell>
          <cell r="D333">
            <v>40633</v>
          </cell>
          <cell r="E333">
            <v>0.13800000000000001</v>
          </cell>
        </row>
        <row r="334">
          <cell r="C334">
            <v>40634</v>
          </cell>
          <cell r="D334">
            <v>40724</v>
          </cell>
          <cell r="E334">
            <v>0.13800000000000001</v>
          </cell>
        </row>
        <row r="335">
          <cell r="C335">
            <v>40387</v>
          </cell>
          <cell r="D335">
            <v>40478</v>
          </cell>
          <cell r="E335">
            <v>0.13800000000000001</v>
          </cell>
        </row>
        <row r="336">
          <cell r="C336">
            <v>40479</v>
          </cell>
          <cell r="D336">
            <v>40570</v>
          </cell>
          <cell r="E336">
            <v>0.13800000000000001</v>
          </cell>
        </row>
        <row r="337">
          <cell r="C337">
            <v>40571</v>
          </cell>
          <cell r="D337">
            <v>40660</v>
          </cell>
          <cell r="E337">
            <v>0.13800000000000001</v>
          </cell>
        </row>
        <row r="338">
          <cell r="C338">
            <v>40661</v>
          </cell>
          <cell r="D338">
            <v>40751</v>
          </cell>
          <cell r="E338">
            <v>0.13800000000000001</v>
          </cell>
        </row>
        <row r="339">
          <cell r="C339">
            <v>40288</v>
          </cell>
          <cell r="D339">
            <v>40378</v>
          </cell>
          <cell r="E339">
            <v>0.13800000000000001</v>
          </cell>
        </row>
        <row r="340">
          <cell r="C340">
            <v>40288</v>
          </cell>
          <cell r="D340">
            <v>40378</v>
          </cell>
          <cell r="E340">
            <v>0.13800000000000001</v>
          </cell>
        </row>
        <row r="341">
          <cell r="C341">
            <v>40288</v>
          </cell>
          <cell r="D341">
            <v>40378</v>
          </cell>
          <cell r="E341">
            <v>0.13800000000000001</v>
          </cell>
        </row>
        <row r="342">
          <cell r="C342">
            <v>40379</v>
          </cell>
          <cell r="D342">
            <v>40470</v>
          </cell>
          <cell r="E342">
            <v>0.13800000000000001</v>
          </cell>
        </row>
        <row r="343">
          <cell r="C343">
            <v>40471</v>
          </cell>
          <cell r="D343">
            <v>40562</v>
          </cell>
          <cell r="E343">
            <v>0.13800000000000001</v>
          </cell>
        </row>
        <row r="344">
          <cell r="C344">
            <v>40563</v>
          </cell>
          <cell r="D344">
            <v>40652</v>
          </cell>
          <cell r="E344">
            <v>0.13800000000000001</v>
          </cell>
        </row>
        <row r="345">
          <cell r="C345">
            <v>40288</v>
          </cell>
          <cell r="D345">
            <v>40378</v>
          </cell>
          <cell r="E345">
            <v>0.13800000000000001</v>
          </cell>
        </row>
        <row r="346">
          <cell r="C346">
            <v>40379</v>
          </cell>
          <cell r="D346">
            <v>40470</v>
          </cell>
          <cell r="E346">
            <v>0.13800000000000001</v>
          </cell>
        </row>
        <row r="347">
          <cell r="C347">
            <v>40471</v>
          </cell>
          <cell r="D347">
            <v>40562</v>
          </cell>
          <cell r="E347">
            <v>0.13800000000000001</v>
          </cell>
        </row>
        <row r="348">
          <cell r="C348">
            <v>40563</v>
          </cell>
          <cell r="D348">
            <v>40652</v>
          </cell>
          <cell r="E348">
            <v>0.13800000000000001</v>
          </cell>
        </row>
        <row r="349">
          <cell r="C349">
            <v>40288</v>
          </cell>
          <cell r="D349">
            <v>40378</v>
          </cell>
          <cell r="E349">
            <v>0.13800000000000001</v>
          </cell>
        </row>
        <row r="350">
          <cell r="C350">
            <v>40379</v>
          </cell>
          <cell r="D350">
            <v>40470</v>
          </cell>
          <cell r="E350">
            <v>0.13800000000000001</v>
          </cell>
        </row>
        <row r="351">
          <cell r="C351">
            <v>40471</v>
          </cell>
          <cell r="D351">
            <v>40562</v>
          </cell>
          <cell r="E351">
            <v>0.13800000000000001</v>
          </cell>
        </row>
        <row r="352">
          <cell r="C352">
            <v>40563</v>
          </cell>
          <cell r="D352">
            <v>40652</v>
          </cell>
          <cell r="E352">
            <v>0.13800000000000001</v>
          </cell>
        </row>
        <row r="353">
          <cell r="C353">
            <v>40288</v>
          </cell>
          <cell r="D353">
            <v>40378</v>
          </cell>
          <cell r="E353">
            <v>0.13500000000000001</v>
          </cell>
        </row>
        <row r="354">
          <cell r="C354">
            <v>40379</v>
          </cell>
          <cell r="D354">
            <v>40470</v>
          </cell>
          <cell r="E354">
            <v>0.13500000000000001</v>
          </cell>
        </row>
        <row r="355">
          <cell r="C355">
            <v>40471</v>
          </cell>
          <cell r="D355">
            <v>40562</v>
          </cell>
          <cell r="E355">
            <v>0.13500000000000001</v>
          </cell>
        </row>
        <row r="356">
          <cell r="C356">
            <v>40563</v>
          </cell>
          <cell r="D356">
            <v>40652</v>
          </cell>
          <cell r="E356">
            <v>0.13500000000000001</v>
          </cell>
        </row>
        <row r="357">
          <cell r="C357">
            <v>40288</v>
          </cell>
          <cell r="D357">
            <v>40378</v>
          </cell>
          <cell r="E357">
            <v>0.13800000000000001</v>
          </cell>
        </row>
        <row r="358">
          <cell r="C358">
            <v>40289</v>
          </cell>
          <cell r="D358">
            <v>40379</v>
          </cell>
          <cell r="E358">
            <v>0.13800000000000001</v>
          </cell>
        </row>
        <row r="359">
          <cell r="C359">
            <v>40289</v>
          </cell>
          <cell r="D359">
            <v>40379</v>
          </cell>
          <cell r="E359">
            <v>0.13800000000000001</v>
          </cell>
        </row>
        <row r="360">
          <cell r="C360">
            <v>40290</v>
          </cell>
          <cell r="D360">
            <v>40380</v>
          </cell>
          <cell r="E360">
            <v>0.13800000000000001</v>
          </cell>
        </row>
        <row r="361">
          <cell r="C361">
            <v>40381</v>
          </cell>
          <cell r="D361">
            <v>40472</v>
          </cell>
          <cell r="E361">
            <v>0.13800000000000001</v>
          </cell>
        </row>
        <row r="362">
          <cell r="C362">
            <v>40473</v>
          </cell>
          <cell r="D362">
            <v>40564</v>
          </cell>
          <cell r="E362">
            <v>0.13800000000000001</v>
          </cell>
        </row>
        <row r="363">
          <cell r="C363">
            <v>40565</v>
          </cell>
          <cell r="D363">
            <v>40654</v>
          </cell>
          <cell r="E363">
            <v>0.13800000000000001</v>
          </cell>
        </row>
        <row r="364">
          <cell r="C364">
            <v>40295</v>
          </cell>
          <cell r="D364">
            <v>40385</v>
          </cell>
          <cell r="E364">
            <v>0.13800000000000001</v>
          </cell>
        </row>
        <row r="365">
          <cell r="C365">
            <v>40381</v>
          </cell>
          <cell r="D365">
            <v>40472</v>
          </cell>
          <cell r="E365">
            <v>0.13800000000000001</v>
          </cell>
        </row>
        <row r="366">
          <cell r="C366">
            <v>40473</v>
          </cell>
          <cell r="D366">
            <v>40564</v>
          </cell>
          <cell r="E366">
            <v>0.13800000000000001</v>
          </cell>
        </row>
        <row r="367">
          <cell r="C367">
            <v>40565</v>
          </cell>
          <cell r="D367">
            <v>40654</v>
          </cell>
          <cell r="E367">
            <v>0.13800000000000001</v>
          </cell>
        </row>
        <row r="368">
          <cell r="C368">
            <v>40296</v>
          </cell>
          <cell r="D368">
            <v>40386</v>
          </cell>
          <cell r="E368">
            <v>0.13800000000000001</v>
          </cell>
        </row>
        <row r="369">
          <cell r="C369">
            <v>40296</v>
          </cell>
          <cell r="D369">
            <v>40386</v>
          </cell>
          <cell r="E369">
            <v>0.13800000000000001</v>
          </cell>
        </row>
        <row r="370">
          <cell r="C370">
            <v>40387</v>
          </cell>
          <cell r="D370">
            <v>40478</v>
          </cell>
          <cell r="E370">
            <v>0.13800000000000001</v>
          </cell>
        </row>
        <row r="371">
          <cell r="C371">
            <v>40479</v>
          </cell>
          <cell r="D371">
            <v>40570</v>
          </cell>
          <cell r="E371">
            <v>0.13800000000000001</v>
          </cell>
        </row>
        <row r="372">
          <cell r="C372">
            <v>40571</v>
          </cell>
          <cell r="D372">
            <v>40660</v>
          </cell>
          <cell r="E372">
            <v>0.13800000000000001</v>
          </cell>
        </row>
        <row r="373">
          <cell r="C373">
            <v>40296</v>
          </cell>
          <cell r="D373">
            <v>40386</v>
          </cell>
          <cell r="E373">
            <v>0.13800000000000001</v>
          </cell>
        </row>
        <row r="374">
          <cell r="C374">
            <v>40296</v>
          </cell>
          <cell r="D374">
            <v>40386</v>
          </cell>
          <cell r="E374">
            <v>0.13800000000000001</v>
          </cell>
        </row>
        <row r="375">
          <cell r="C375">
            <v>40296</v>
          </cell>
          <cell r="D375">
            <v>40386</v>
          </cell>
          <cell r="E375">
            <v>0.13500000000000001</v>
          </cell>
        </row>
        <row r="376">
          <cell r="C376">
            <v>40387</v>
          </cell>
          <cell r="D376">
            <v>40478</v>
          </cell>
          <cell r="E376">
            <v>0.13500000000000001</v>
          </cell>
        </row>
        <row r="377">
          <cell r="C377">
            <v>40479</v>
          </cell>
          <cell r="D377">
            <v>40570</v>
          </cell>
          <cell r="E377">
            <v>0.13500000000000001</v>
          </cell>
        </row>
        <row r="378">
          <cell r="C378">
            <v>40571</v>
          </cell>
          <cell r="D378">
            <v>40660</v>
          </cell>
          <cell r="E378">
            <v>0.13500000000000001</v>
          </cell>
        </row>
        <row r="379">
          <cell r="C379">
            <v>40297</v>
          </cell>
          <cell r="D379">
            <v>40387</v>
          </cell>
          <cell r="E379">
            <v>0.13800000000000001</v>
          </cell>
        </row>
        <row r="380">
          <cell r="C380">
            <v>40388</v>
          </cell>
          <cell r="D380">
            <v>40479</v>
          </cell>
          <cell r="E380">
            <v>0.13800000000000001</v>
          </cell>
        </row>
        <row r="381">
          <cell r="C381">
            <v>40480</v>
          </cell>
          <cell r="D381">
            <v>40571</v>
          </cell>
          <cell r="E381">
            <v>0.13800000000000001</v>
          </cell>
        </row>
        <row r="382">
          <cell r="C382">
            <v>40572</v>
          </cell>
          <cell r="D382">
            <v>40661</v>
          </cell>
          <cell r="E382">
            <v>0.13800000000000001</v>
          </cell>
        </row>
        <row r="383">
          <cell r="C383">
            <v>40302</v>
          </cell>
          <cell r="D383">
            <v>40393</v>
          </cell>
          <cell r="E383">
            <v>0.13500000000000001</v>
          </cell>
        </row>
        <row r="384">
          <cell r="C384">
            <v>40394</v>
          </cell>
          <cell r="D384">
            <v>40485</v>
          </cell>
          <cell r="E384">
            <v>0.13500000000000001</v>
          </cell>
        </row>
        <row r="385">
          <cell r="C385">
            <v>40486</v>
          </cell>
          <cell r="D385">
            <v>40577</v>
          </cell>
          <cell r="E385">
            <v>0.13500000000000001</v>
          </cell>
        </row>
        <row r="386">
          <cell r="C386">
            <v>40578</v>
          </cell>
          <cell r="D386">
            <v>40666</v>
          </cell>
          <cell r="E386">
            <v>0.13500000000000001</v>
          </cell>
        </row>
        <row r="387">
          <cell r="C387">
            <v>40297</v>
          </cell>
          <cell r="D387">
            <v>40387</v>
          </cell>
          <cell r="E387">
            <v>0.13500000000000001</v>
          </cell>
        </row>
        <row r="388">
          <cell r="C388">
            <v>40304</v>
          </cell>
          <cell r="D388">
            <v>40395</v>
          </cell>
          <cell r="E388">
            <v>0.13800000000000001</v>
          </cell>
        </row>
        <row r="389">
          <cell r="C389">
            <v>40396</v>
          </cell>
          <cell r="D389">
            <v>40487</v>
          </cell>
          <cell r="E389">
            <v>0.13800000000000001</v>
          </cell>
        </row>
        <row r="390">
          <cell r="C390">
            <v>40488</v>
          </cell>
          <cell r="D390">
            <v>40579</v>
          </cell>
          <cell r="E390">
            <v>0.13800000000000001</v>
          </cell>
        </row>
        <row r="391">
          <cell r="C391">
            <v>40580</v>
          </cell>
          <cell r="D391">
            <v>40668</v>
          </cell>
          <cell r="E391">
            <v>0.13800000000000001</v>
          </cell>
        </row>
        <row r="392">
          <cell r="C392">
            <v>40305</v>
          </cell>
          <cell r="D392">
            <v>40396</v>
          </cell>
          <cell r="E392">
            <v>0.13500000000000001</v>
          </cell>
        </row>
        <row r="393">
          <cell r="C393">
            <v>40397</v>
          </cell>
          <cell r="D393">
            <v>40488</v>
          </cell>
          <cell r="E393">
            <v>0.13500000000000001</v>
          </cell>
        </row>
        <row r="394">
          <cell r="C394">
            <v>40489</v>
          </cell>
          <cell r="D394">
            <v>40580</v>
          </cell>
          <cell r="E394">
            <v>0.13500000000000001</v>
          </cell>
        </row>
        <row r="395">
          <cell r="C395">
            <v>40581</v>
          </cell>
          <cell r="D395">
            <v>40669</v>
          </cell>
          <cell r="E395">
            <v>0.13500000000000001</v>
          </cell>
        </row>
        <row r="396">
          <cell r="C396">
            <v>40308</v>
          </cell>
          <cell r="D396">
            <v>40399</v>
          </cell>
          <cell r="E396">
            <v>0.13500000000000001</v>
          </cell>
        </row>
        <row r="397">
          <cell r="C397">
            <v>40400</v>
          </cell>
          <cell r="D397">
            <v>40491</v>
          </cell>
          <cell r="E397">
            <v>0.13500000000000001</v>
          </cell>
        </row>
        <row r="398">
          <cell r="C398">
            <v>40492</v>
          </cell>
          <cell r="D398">
            <v>40583</v>
          </cell>
          <cell r="E398">
            <v>0.13500000000000001</v>
          </cell>
        </row>
        <row r="399">
          <cell r="C399">
            <v>40584</v>
          </cell>
          <cell r="D399">
            <v>40672</v>
          </cell>
          <cell r="E399">
            <v>0.13500000000000001</v>
          </cell>
        </row>
        <row r="400">
          <cell r="C400">
            <v>40318</v>
          </cell>
          <cell r="D400">
            <v>40409</v>
          </cell>
          <cell r="E400">
            <v>0.13500000000000001</v>
          </cell>
        </row>
        <row r="401">
          <cell r="C401">
            <v>40410</v>
          </cell>
          <cell r="D401">
            <v>40501</v>
          </cell>
          <cell r="E401">
            <v>0.13500000000000001</v>
          </cell>
        </row>
        <row r="402">
          <cell r="C402">
            <v>40502</v>
          </cell>
          <cell r="D402">
            <v>40593</v>
          </cell>
          <cell r="E402">
            <v>0.13500000000000001</v>
          </cell>
        </row>
        <row r="403">
          <cell r="C403">
            <v>40594</v>
          </cell>
          <cell r="D403">
            <v>40682</v>
          </cell>
          <cell r="E403">
            <v>0.13500000000000001</v>
          </cell>
        </row>
        <row r="404">
          <cell r="C404">
            <v>40308</v>
          </cell>
          <cell r="D404">
            <v>40399</v>
          </cell>
          <cell r="E404">
            <v>0.13800000000000001</v>
          </cell>
        </row>
        <row r="405">
          <cell r="C405">
            <v>40400</v>
          </cell>
          <cell r="D405">
            <v>40491</v>
          </cell>
          <cell r="E405">
            <v>0.13800000000000001</v>
          </cell>
        </row>
        <row r="406">
          <cell r="C406">
            <v>40492</v>
          </cell>
          <cell r="D406">
            <v>40583</v>
          </cell>
          <cell r="E406">
            <v>0.13800000000000001</v>
          </cell>
        </row>
        <row r="407">
          <cell r="C407">
            <v>40584</v>
          </cell>
          <cell r="D407">
            <v>40672</v>
          </cell>
          <cell r="E407">
            <v>0.13800000000000001</v>
          </cell>
        </row>
        <row r="408">
          <cell r="C408">
            <v>40673</v>
          </cell>
          <cell r="D408">
            <v>40764</v>
          </cell>
          <cell r="E408">
            <v>0.13800000000000001</v>
          </cell>
        </row>
        <row r="409">
          <cell r="C409">
            <v>40310</v>
          </cell>
          <cell r="D409">
            <v>40401</v>
          </cell>
          <cell r="E409">
            <v>0.13800000000000001</v>
          </cell>
        </row>
        <row r="410">
          <cell r="C410">
            <v>40402</v>
          </cell>
          <cell r="D410">
            <v>40493</v>
          </cell>
          <cell r="E410">
            <v>0.13800000000000001</v>
          </cell>
        </row>
        <row r="411">
          <cell r="C411">
            <v>40494</v>
          </cell>
          <cell r="D411">
            <v>40585</v>
          </cell>
          <cell r="E411">
            <v>0.13800000000000001</v>
          </cell>
        </row>
        <row r="412">
          <cell r="C412">
            <v>40586</v>
          </cell>
          <cell r="D412">
            <v>40674</v>
          </cell>
          <cell r="E412">
            <v>0.13800000000000001</v>
          </cell>
        </row>
        <row r="413">
          <cell r="C413">
            <v>40310</v>
          </cell>
          <cell r="D413">
            <v>40401</v>
          </cell>
          <cell r="E413">
            <v>0.13500000000000001</v>
          </cell>
        </row>
        <row r="414">
          <cell r="C414">
            <v>40402</v>
          </cell>
          <cell r="D414">
            <v>40493</v>
          </cell>
          <cell r="E414">
            <v>0.13500000000000001</v>
          </cell>
        </row>
        <row r="415">
          <cell r="C415">
            <v>40494</v>
          </cell>
          <cell r="D415">
            <v>40585</v>
          </cell>
          <cell r="E415">
            <v>0.13500000000000001</v>
          </cell>
        </row>
        <row r="416">
          <cell r="C416">
            <v>40586</v>
          </cell>
          <cell r="D416">
            <v>40674</v>
          </cell>
          <cell r="E416">
            <v>0.13500000000000001</v>
          </cell>
        </row>
        <row r="417">
          <cell r="C417">
            <v>40311</v>
          </cell>
          <cell r="D417">
            <v>40402</v>
          </cell>
          <cell r="E417">
            <v>0.13800000000000001</v>
          </cell>
        </row>
        <row r="418">
          <cell r="C418">
            <v>40403</v>
          </cell>
          <cell r="D418">
            <v>40494</v>
          </cell>
          <cell r="E418">
            <v>0.13800000000000001</v>
          </cell>
        </row>
        <row r="419">
          <cell r="C419">
            <v>40495</v>
          </cell>
          <cell r="D419">
            <v>40586</v>
          </cell>
          <cell r="E419">
            <v>0.13800000000000001</v>
          </cell>
        </row>
        <row r="420">
          <cell r="C420">
            <v>40587</v>
          </cell>
          <cell r="D420">
            <v>40675</v>
          </cell>
          <cell r="E420">
            <v>0.13800000000000001</v>
          </cell>
        </row>
        <row r="421">
          <cell r="C421">
            <v>40311</v>
          </cell>
          <cell r="D421">
            <v>40402</v>
          </cell>
          <cell r="E421">
            <v>0.13800000000000001</v>
          </cell>
        </row>
        <row r="422">
          <cell r="C422">
            <v>40403</v>
          </cell>
          <cell r="D422">
            <v>40494</v>
          </cell>
          <cell r="E422">
            <v>0.13800000000000001</v>
          </cell>
        </row>
        <row r="423">
          <cell r="C423">
            <v>40495</v>
          </cell>
          <cell r="D423">
            <v>40586</v>
          </cell>
          <cell r="E423">
            <v>0.13800000000000001</v>
          </cell>
        </row>
        <row r="424">
          <cell r="C424">
            <v>40587</v>
          </cell>
          <cell r="D424">
            <v>40675</v>
          </cell>
          <cell r="E424">
            <v>0.13800000000000001</v>
          </cell>
        </row>
        <row r="425">
          <cell r="C425">
            <v>40311</v>
          </cell>
          <cell r="D425">
            <v>40402</v>
          </cell>
          <cell r="E425">
            <v>0.13800000000000001</v>
          </cell>
        </row>
        <row r="426">
          <cell r="C426">
            <v>40312</v>
          </cell>
          <cell r="D426">
            <v>40403</v>
          </cell>
          <cell r="E426">
            <v>0.13500000000000001</v>
          </cell>
        </row>
        <row r="427">
          <cell r="C427">
            <v>40404</v>
          </cell>
          <cell r="D427">
            <v>40495</v>
          </cell>
          <cell r="E427">
            <v>0.13500000000000001</v>
          </cell>
        </row>
        <row r="428">
          <cell r="C428">
            <v>40496</v>
          </cell>
          <cell r="D428">
            <v>40587</v>
          </cell>
          <cell r="E428">
            <v>0.13500000000000001</v>
          </cell>
        </row>
        <row r="429">
          <cell r="C429">
            <v>40588</v>
          </cell>
          <cell r="D429">
            <v>40676</v>
          </cell>
          <cell r="E429">
            <v>0.13500000000000001</v>
          </cell>
        </row>
        <row r="430">
          <cell r="C430">
            <v>40312</v>
          </cell>
          <cell r="D430">
            <v>40403</v>
          </cell>
          <cell r="E430">
            <v>0.13500000000000001</v>
          </cell>
        </row>
        <row r="431">
          <cell r="C431">
            <v>40404</v>
          </cell>
          <cell r="D431">
            <v>40495</v>
          </cell>
          <cell r="E431">
            <v>0.13500000000000001</v>
          </cell>
        </row>
        <row r="432">
          <cell r="C432">
            <v>40496</v>
          </cell>
          <cell r="D432">
            <v>40587</v>
          </cell>
          <cell r="E432">
            <v>0.13500000000000001</v>
          </cell>
        </row>
        <row r="433">
          <cell r="C433">
            <v>40588</v>
          </cell>
          <cell r="D433">
            <v>40676</v>
          </cell>
          <cell r="E433">
            <v>0.13500000000000001</v>
          </cell>
        </row>
        <row r="434">
          <cell r="C434">
            <v>40315</v>
          </cell>
          <cell r="D434">
            <v>40406</v>
          </cell>
          <cell r="E434">
            <v>0.13700000000000001</v>
          </cell>
        </row>
        <row r="435">
          <cell r="C435">
            <v>40315</v>
          </cell>
          <cell r="D435">
            <v>40406</v>
          </cell>
          <cell r="E435">
            <v>0.13500000000000001</v>
          </cell>
        </row>
        <row r="436">
          <cell r="C436">
            <v>40407</v>
          </cell>
          <cell r="D436">
            <v>40498</v>
          </cell>
          <cell r="E436">
            <v>0.13500000000000001</v>
          </cell>
        </row>
        <row r="437">
          <cell r="C437">
            <v>40499</v>
          </cell>
          <cell r="D437">
            <v>40590</v>
          </cell>
          <cell r="E437">
            <v>0.13500000000000001</v>
          </cell>
        </row>
        <row r="438">
          <cell r="C438">
            <v>40591</v>
          </cell>
          <cell r="D438">
            <v>40679</v>
          </cell>
          <cell r="E438">
            <v>0.13500000000000001</v>
          </cell>
        </row>
        <row r="439">
          <cell r="C439">
            <v>40318</v>
          </cell>
          <cell r="D439">
            <v>40409</v>
          </cell>
          <cell r="E439">
            <v>0.13500000000000001</v>
          </cell>
        </row>
        <row r="440">
          <cell r="C440">
            <v>40410</v>
          </cell>
          <cell r="D440">
            <v>40501</v>
          </cell>
          <cell r="E440">
            <v>0.13500000000000001</v>
          </cell>
        </row>
        <row r="441">
          <cell r="C441">
            <v>40502</v>
          </cell>
          <cell r="D441">
            <v>40593</v>
          </cell>
          <cell r="E441">
            <v>0.13500000000000001</v>
          </cell>
        </row>
        <row r="442">
          <cell r="C442">
            <v>40594</v>
          </cell>
          <cell r="D442">
            <v>40682</v>
          </cell>
          <cell r="E442">
            <v>0.13500000000000001</v>
          </cell>
        </row>
        <row r="443">
          <cell r="C443">
            <v>40318</v>
          </cell>
          <cell r="D443">
            <v>40409</v>
          </cell>
          <cell r="E443">
            <v>0.13500000000000001</v>
          </cell>
        </row>
        <row r="444">
          <cell r="C444">
            <v>40410</v>
          </cell>
          <cell r="D444">
            <v>40501</v>
          </cell>
          <cell r="E444">
            <v>0.13500000000000001</v>
          </cell>
        </row>
        <row r="445">
          <cell r="C445">
            <v>40502</v>
          </cell>
          <cell r="D445">
            <v>40593</v>
          </cell>
          <cell r="E445">
            <v>0.13500000000000001</v>
          </cell>
        </row>
        <row r="446">
          <cell r="C446">
            <v>40594</v>
          </cell>
          <cell r="D446">
            <v>40682</v>
          </cell>
          <cell r="E446">
            <v>0.13500000000000001</v>
          </cell>
        </row>
        <row r="447">
          <cell r="C447">
            <v>40317</v>
          </cell>
          <cell r="D447">
            <v>40408</v>
          </cell>
          <cell r="E447">
            <v>0.13500000000000001</v>
          </cell>
        </row>
        <row r="448">
          <cell r="C448">
            <v>40409</v>
          </cell>
          <cell r="D448">
            <v>40500</v>
          </cell>
          <cell r="E448">
            <v>0.13500000000000001</v>
          </cell>
        </row>
        <row r="449">
          <cell r="C449">
            <v>40501</v>
          </cell>
          <cell r="D449">
            <v>40592</v>
          </cell>
          <cell r="E449">
            <v>0.13500000000000001</v>
          </cell>
        </row>
        <row r="450">
          <cell r="C450">
            <v>40593</v>
          </cell>
          <cell r="D450">
            <v>40681</v>
          </cell>
          <cell r="E450">
            <v>0.13500000000000001</v>
          </cell>
        </row>
        <row r="451">
          <cell r="C451">
            <v>40316</v>
          </cell>
          <cell r="D451">
            <v>40407</v>
          </cell>
          <cell r="E451">
            <v>0.13500000000000001</v>
          </cell>
        </row>
        <row r="452">
          <cell r="C452">
            <v>40408</v>
          </cell>
          <cell r="D452">
            <v>40499</v>
          </cell>
          <cell r="E452">
            <v>0.13500000000000001</v>
          </cell>
        </row>
        <row r="453">
          <cell r="C453">
            <v>40500</v>
          </cell>
          <cell r="D453">
            <v>40591</v>
          </cell>
          <cell r="E453">
            <v>0.13500000000000001</v>
          </cell>
        </row>
        <row r="454">
          <cell r="C454">
            <v>40592</v>
          </cell>
          <cell r="D454">
            <v>40680</v>
          </cell>
          <cell r="E454">
            <v>0.13500000000000001</v>
          </cell>
        </row>
        <row r="455">
          <cell r="C455">
            <v>40316</v>
          </cell>
          <cell r="D455">
            <v>40407</v>
          </cell>
          <cell r="E455">
            <v>0.13500000000000001</v>
          </cell>
        </row>
        <row r="456">
          <cell r="C456">
            <v>40408</v>
          </cell>
          <cell r="D456">
            <v>40499</v>
          </cell>
          <cell r="E456">
            <v>0.13500000000000001</v>
          </cell>
        </row>
        <row r="457">
          <cell r="C457">
            <v>40500</v>
          </cell>
          <cell r="D457">
            <v>40591</v>
          </cell>
          <cell r="E457">
            <v>0.13500000000000001</v>
          </cell>
        </row>
        <row r="458">
          <cell r="C458">
            <v>40592</v>
          </cell>
          <cell r="D458">
            <v>40680</v>
          </cell>
          <cell r="E458">
            <v>0.13500000000000001</v>
          </cell>
        </row>
        <row r="459">
          <cell r="C459">
            <v>40317</v>
          </cell>
          <cell r="D459">
            <v>40408</v>
          </cell>
          <cell r="E459">
            <v>0.13500000000000001</v>
          </cell>
        </row>
        <row r="460">
          <cell r="C460">
            <v>40409</v>
          </cell>
          <cell r="D460">
            <v>40500</v>
          </cell>
          <cell r="E460">
            <v>0.13500000000000001</v>
          </cell>
        </row>
        <row r="461">
          <cell r="C461">
            <v>40501</v>
          </cell>
          <cell r="D461">
            <v>40592</v>
          </cell>
          <cell r="E461">
            <v>0.13500000000000001</v>
          </cell>
        </row>
        <row r="462">
          <cell r="C462">
            <v>40593</v>
          </cell>
          <cell r="D462">
            <v>40681</v>
          </cell>
          <cell r="E462">
            <v>0.13500000000000001</v>
          </cell>
        </row>
        <row r="463">
          <cell r="C463">
            <v>40316</v>
          </cell>
          <cell r="D463">
            <v>40407</v>
          </cell>
          <cell r="E463">
            <v>0.13500000000000001</v>
          </cell>
        </row>
        <row r="464">
          <cell r="C464">
            <v>40408</v>
          </cell>
          <cell r="D464">
            <v>40499</v>
          </cell>
          <cell r="E464">
            <v>0.13500000000000001</v>
          </cell>
        </row>
        <row r="465">
          <cell r="C465">
            <v>40500</v>
          </cell>
          <cell r="D465">
            <v>40591</v>
          </cell>
          <cell r="E465">
            <v>0.13500000000000001</v>
          </cell>
        </row>
        <row r="466">
          <cell r="C466">
            <v>40592</v>
          </cell>
          <cell r="D466">
            <v>40680</v>
          </cell>
          <cell r="E466">
            <v>0.13500000000000001</v>
          </cell>
        </row>
        <row r="467">
          <cell r="C467">
            <v>40318</v>
          </cell>
          <cell r="D467">
            <v>40409</v>
          </cell>
          <cell r="E467">
            <v>0.13500000000000001</v>
          </cell>
        </row>
        <row r="468">
          <cell r="C468">
            <v>40318</v>
          </cell>
          <cell r="D468">
            <v>40409</v>
          </cell>
          <cell r="E468">
            <v>0.13500000000000001</v>
          </cell>
        </row>
        <row r="469">
          <cell r="C469">
            <v>40410</v>
          </cell>
          <cell r="D469">
            <v>40501</v>
          </cell>
          <cell r="E469">
            <v>0.13500000000000001</v>
          </cell>
        </row>
        <row r="470">
          <cell r="C470">
            <v>40502</v>
          </cell>
          <cell r="D470">
            <v>40593</v>
          </cell>
          <cell r="E470">
            <v>0.13500000000000001</v>
          </cell>
        </row>
        <row r="471">
          <cell r="C471">
            <v>40594</v>
          </cell>
          <cell r="D471">
            <v>40682</v>
          </cell>
          <cell r="E471">
            <v>0.13500000000000001</v>
          </cell>
        </row>
        <row r="472">
          <cell r="C472">
            <v>40322</v>
          </cell>
          <cell r="D472">
            <v>40413</v>
          </cell>
          <cell r="E472">
            <v>0.13500000000000001</v>
          </cell>
        </row>
        <row r="473">
          <cell r="C473">
            <v>40325</v>
          </cell>
          <cell r="D473">
            <v>40416</v>
          </cell>
          <cell r="E473">
            <v>0.13500000000000001</v>
          </cell>
        </row>
        <row r="474">
          <cell r="C474">
            <v>40417</v>
          </cell>
          <cell r="D474">
            <v>40508</v>
          </cell>
          <cell r="E474">
            <v>0.13500000000000001</v>
          </cell>
        </row>
        <row r="475">
          <cell r="C475">
            <v>40509</v>
          </cell>
          <cell r="D475">
            <v>40600</v>
          </cell>
          <cell r="E475">
            <v>0.13500000000000001</v>
          </cell>
        </row>
        <row r="476">
          <cell r="C476">
            <v>40601</v>
          </cell>
          <cell r="D476">
            <v>40689</v>
          </cell>
          <cell r="E476">
            <v>0.13500000000000001</v>
          </cell>
        </row>
        <row r="477">
          <cell r="C477">
            <v>40329</v>
          </cell>
          <cell r="D477">
            <v>40420</v>
          </cell>
          <cell r="E477">
            <v>0.13700000000000001</v>
          </cell>
        </row>
        <row r="478">
          <cell r="C478">
            <v>40421</v>
          </cell>
          <cell r="D478">
            <v>40512</v>
          </cell>
          <cell r="E478">
            <v>0.13700000000000001</v>
          </cell>
        </row>
        <row r="479">
          <cell r="C479">
            <v>40513</v>
          </cell>
          <cell r="D479">
            <v>40602</v>
          </cell>
          <cell r="E479">
            <v>0.13700000000000001</v>
          </cell>
        </row>
        <row r="480">
          <cell r="C480">
            <v>40603</v>
          </cell>
          <cell r="D480">
            <v>40694</v>
          </cell>
          <cell r="E480">
            <v>0.13700000000000001</v>
          </cell>
        </row>
        <row r="481">
          <cell r="C481">
            <v>40329</v>
          </cell>
          <cell r="D481">
            <v>40420</v>
          </cell>
          <cell r="E481">
            <v>0.13500000000000001</v>
          </cell>
        </row>
        <row r="482">
          <cell r="C482">
            <v>40421</v>
          </cell>
          <cell r="D482">
            <v>40512</v>
          </cell>
          <cell r="E482">
            <v>0.13500000000000001</v>
          </cell>
        </row>
        <row r="483">
          <cell r="C483">
            <v>40513</v>
          </cell>
          <cell r="D483">
            <v>40602</v>
          </cell>
          <cell r="E483">
            <v>0.13500000000000001</v>
          </cell>
        </row>
        <row r="484">
          <cell r="C484">
            <v>40603</v>
          </cell>
          <cell r="D484">
            <v>40694</v>
          </cell>
          <cell r="E484">
            <v>0.13500000000000001</v>
          </cell>
        </row>
        <row r="485">
          <cell r="C485">
            <v>40329</v>
          </cell>
          <cell r="D485">
            <v>40420</v>
          </cell>
          <cell r="E485">
            <v>0.13500000000000001</v>
          </cell>
        </row>
        <row r="486">
          <cell r="C486">
            <v>40421</v>
          </cell>
          <cell r="D486">
            <v>40512</v>
          </cell>
          <cell r="E486">
            <v>0.13500000000000001</v>
          </cell>
        </row>
        <row r="487">
          <cell r="C487">
            <v>40513</v>
          </cell>
          <cell r="D487">
            <v>40602</v>
          </cell>
          <cell r="E487">
            <v>0.13500000000000001</v>
          </cell>
        </row>
        <row r="488">
          <cell r="C488">
            <v>40603</v>
          </cell>
          <cell r="D488">
            <v>40694</v>
          </cell>
          <cell r="E488">
            <v>0.13500000000000001</v>
          </cell>
        </row>
        <row r="489">
          <cell r="C489">
            <v>40336</v>
          </cell>
          <cell r="D489">
            <v>40427</v>
          </cell>
          <cell r="E489">
            <v>0.13500000000000001</v>
          </cell>
        </row>
        <row r="490">
          <cell r="C490">
            <v>40428</v>
          </cell>
          <cell r="D490">
            <v>40518</v>
          </cell>
          <cell r="E490">
            <v>0.13500000000000001</v>
          </cell>
        </row>
        <row r="491">
          <cell r="C491">
            <v>40519</v>
          </cell>
          <cell r="D491">
            <v>40608</v>
          </cell>
          <cell r="E491">
            <v>0.13500000000000001</v>
          </cell>
        </row>
        <row r="492">
          <cell r="C492">
            <v>40609</v>
          </cell>
          <cell r="D492">
            <v>40700</v>
          </cell>
          <cell r="E492">
            <v>0.13500000000000001</v>
          </cell>
        </row>
        <row r="493">
          <cell r="C493">
            <v>40339</v>
          </cell>
          <cell r="D493">
            <v>40430</v>
          </cell>
          <cell r="E493">
            <v>0.13700000000000001</v>
          </cell>
        </row>
        <row r="494">
          <cell r="C494">
            <v>40354</v>
          </cell>
          <cell r="D494">
            <v>40445</v>
          </cell>
          <cell r="E494">
            <v>0.13700000000000001</v>
          </cell>
        </row>
        <row r="495">
          <cell r="C495">
            <v>40345</v>
          </cell>
          <cell r="D495">
            <v>40436</v>
          </cell>
          <cell r="E495">
            <v>0.13500000000000001</v>
          </cell>
        </row>
        <row r="496">
          <cell r="C496">
            <v>40437</v>
          </cell>
          <cell r="D496">
            <v>40527</v>
          </cell>
          <cell r="E496">
            <v>0.13500000000000001</v>
          </cell>
        </row>
        <row r="497">
          <cell r="C497">
            <v>40528</v>
          </cell>
          <cell r="D497">
            <v>40617</v>
          </cell>
          <cell r="E497">
            <v>0.13500000000000001</v>
          </cell>
        </row>
        <row r="498">
          <cell r="C498">
            <v>40618</v>
          </cell>
          <cell r="D498">
            <v>40709</v>
          </cell>
          <cell r="E498">
            <v>0.13500000000000001</v>
          </cell>
        </row>
        <row r="499">
          <cell r="C499">
            <v>40346</v>
          </cell>
          <cell r="D499">
            <v>40437</v>
          </cell>
          <cell r="E499">
            <v>0.13500000000000001</v>
          </cell>
        </row>
        <row r="500">
          <cell r="C500">
            <v>40438</v>
          </cell>
          <cell r="D500">
            <v>40528</v>
          </cell>
          <cell r="E500">
            <v>0.13500000000000001</v>
          </cell>
        </row>
        <row r="501">
          <cell r="C501">
            <v>40529</v>
          </cell>
          <cell r="D501">
            <v>40618</v>
          </cell>
          <cell r="E501">
            <v>0.13500000000000001</v>
          </cell>
        </row>
        <row r="502">
          <cell r="C502">
            <v>40619</v>
          </cell>
          <cell r="D502">
            <v>40710</v>
          </cell>
          <cell r="E502">
            <v>0.13500000000000001</v>
          </cell>
        </row>
        <row r="503">
          <cell r="C503">
            <v>40350</v>
          </cell>
          <cell r="D503">
            <v>40441</v>
          </cell>
          <cell r="E503">
            <v>0.13700000000000001</v>
          </cell>
        </row>
        <row r="504">
          <cell r="C504">
            <v>40442</v>
          </cell>
          <cell r="D504">
            <v>40532</v>
          </cell>
          <cell r="E504">
            <v>0.13700000000000001</v>
          </cell>
        </row>
        <row r="505">
          <cell r="C505">
            <v>40533</v>
          </cell>
          <cell r="D505">
            <v>40622</v>
          </cell>
          <cell r="E505">
            <v>0.13700000000000001</v>
          </cell>
        </row>
        <row r="506">
          <cell r="C506">
            <v>40623</v>
          </cell>
          <cell r="D506">
            <v>40714</v>
          </cell>
          <cell r="E506">
            <v>0.13700000000000001</v>
          </cell>
        </row>
        <row r="507">
          <cell r="C507">
            <v>40351</v>
          </cell>
          <cell r="D507">
            <v>40442</v>
          </cell>
          <cell r="E507">
            <v>0.13500000000000001</v>
          </cell>
        </row>
        <row r="508">
          <cell r="C508">
            <v>40443</v>
          </cell>
          <cell r="D508">
            <v>40533</v>
          </cell>
          <cell r="E508">
            <v>0.13500000000000001</v>
          </cell>
        </row>
        <row r="509">
          <cell r="C509">
            <v>40534</v>
          </cell>
          <cell r="D509">
            <v>40623</v>
          </cell>
          <cell r="E509">
            <v>0.13500000000000001</v>
          </cell>
        </row>
        <row r="510">
          <cell r="C510">
            <v>40624</v>
          </cell>
          <cell r="D510">
            <v>40715</v>
          </cell>
          <cell r="E510">
            <v>0.13500000000000001</v>
          </cell>
        </row>
        <row r="511">
          <cell r="C511">
            <v>40351</v>
          </cell>
          <cell r="D511">
            <v>40442</v>
          </cell>
          <cell r="E511">
            <v>0.13500000000000001</v>
          </cell>
        </row>
        <row r="512">
          <cell r="C512">
            <v>40443</v>
          </cell>
          <cell r="D512">
            <v>40533</v>
          </cell>
          <cell r="E512">
            <v>0.13500000000000001</v>
          </cell>
        </row>
        <row r="513">
          <cell r="C513">
            <v>40534</v>
          </cell>
          <cell r="D513">
            <v>40623</v>
          </cell>
          <cell r="E513">
            <v>0.13500000000000001</v>
          </cell>
        </row>
        <row r="514">
          <cell r="C514">
            <v>40624</v>
          </cell>
          <cell r="D514">
            <v>40715</v>
          </cell>
          <cell r="E514">
            <v>0.13500000000000001</v>
          </cell>
        </row>
        <row r="515">
          <cell r="C515">
            <v>40352</v>
          </cell>
          <cell r="D515">
            <v>40443</v>
          </cell>
          <cell r="E515">
            <v>0.13700000000000001</v>
          </cell>
        </row>
        <row r="516">
          <cell r="C516">
            <v>40444</v>
          </cell>
          <cell r="D516">
            <v>40534</v>
          </cell>
          <cell r="E516">
            <v>0.13700000000000001</v>
          </cell>
        </row>
        <row r="517">
          <cell r="C517">
            <v>40535</v>
          </cell>
          <cell r="D517">
            <v>40624</v>
          </cell>
          <cell r="E517">
            <v>0.13700000000000001</v>
          </cell>
        </row>
        <row r="518">
          <cell r="C518">
            <v>40625</v>
          </cell>
          <cell r="D518">
            <v>40716</v>
          </cell>
          <cell r="E518">
            <v>0.13700000000000001</v>
          </cell>
        </row>
        <row r="519">
          <cell r="C519">
            <v>40353</v>
          </cell>
          <cell r="D519">
            <v>40444</v>
          </cell>
          <cell r="E519">
            <v>0.13700000000000001</v>
          </cell>
        </row>
        <row r="520">
          <cell r="C520">
            <v>40445</v>
          </cell>
          <cell r="D520">
            <v>40535</v>
          </cell>
          <cell r="E520">
            <v>0.13700000000000001</v>
          </cell>
        </row>
        <row r="521">
          <cell r="C521">
            <v>40536</v>
          </cell>
          <cell r="D521">
            <v>40625</v>
          </cell>
          <cell r="E521">
            <v>0.13700000000000001</v>
          </cell>
        </row>
        <row r="522">
          <cell r="C522">
            <v>40626</v>
          </cell>
          <cell r="D522">
            <v>40717</v>
          </cell>
          <cell r="E522">
            <v>0.13700000000000001</v>
          </cell>
        </row>
        <row r="523">
          <cell r="C523">
            <v>40353</v>
          </cell>
          <cell r="D523">
            <v>40444</v>
          </cell>
          <cell r="E523">
            <v>0.13700000000000001</v>
          </cell>
        </row>
        <row r="524">
          <cell r="C524">
            <v>40445</v>
          </cell>
          <cell r="D524">
            <v>40535</v>
          </cell>
          <cell r="E524">
            <v>0.13700000000000001</v>
          </cell>
        </row>
        <row r="525">
          <cell r="C525">
            <v>40536</v>
          </cell>
          <cell r="D525">
            <v>40625</v>
          </cell>
          <cell r="E525">
            <v>0.13700000000000001</v>
          </cell>
        </row>
        <row r="526">
          <cell r="C526">
            <v>40626</v>
          </cell>
          <cell r="D526">
            <v>40717</v>
          </cell>
          <cell r="E526">
            <v>0.13700000000000001</v>
          </cell>
        </row>
        <row r="527">
          <cell r="C527">
            <v>40353</v>
          </cell>
          <cell r="D527">
            <v>40444</v>
          </cell>
          <cell r="E527">
            <v>0.13700000000000001</v>
          </cell>
        </row>
        <row r="528">
          <cell r="C528">
            <v>40353</v>
          </cell>
          <cell r="D528">
            <v>40444</v>
          </cell>
          <cell r="E528">
            <v>0.13700000000000001</v>
          </cell>
        </row>
        <row r="529">
          <cell r="C529">
            <v>40353</v>
          </cell>
          <cell r="D529">
            <v>40444</v>
          </cell>
          <cell r="E529">
            <v>0.13700000000000001</v>
          </cell>
        </row>
        <row r="530">
          <cell r="C530">
            <v>40353</v>
          </cell>
          <cell r="D530">
            <v>40444</v>
          </cell>
          <cell r="E530">
            <v>0.13700000000000001</v>
          </cell>
        </row>
        <row r="531">
          <cell r="C531">
            <v>40353</v>
          </cell>
          <cell r="D531">
            <v>40444</v>
          </cell>
          <cell r="E531">
            <v>0.13500000000000001</v>
          </cell>
        </row>
        <row r="532">
          <cell r="C532">
            <v>40354</v>
          </cell>
          <cell r="D532">
            <v>40445</v>
          </cell>
          <cell r="E532">
            <v>0.13700000000000001</v>
          </cell>
        </row>
        <row r="533">
          <cell r="C533">
            <v>40446</v>
          </cell>
          <cell r="D533">
            <v>40536</v>
          </cell>
          <cell r="E533">
            <v>0.13700000000000001</v>
          </cell>
        </row>
        <row r="534">
          <cell r="C534">
            <v>40537</v>
          </cell>
          <cell r="D534">
            <v>40626</v>
          </cell>
          <cell r="E534">
            <v>0.13700000000000001</v>
          </cell>
        </row>
        <row r="535">
          <cell r="C535">
            <v>40627</v>
          </cell>
          <cell r="D535">
            <v>40718</v>
          </cell>
          <cell r="E535">
            <v>0.13700000000000001</v>
          </cell>
        </row>
        <row r="536">
          <cell r="C536">
            <v>40354</v>
          </cell>
          <cell r="D536">
            <v>40445</v>
          </cell>
          <cell r="E536">
            <v>0.13700000000000001</v>
          </cell>
        </row>
        <row r="537">
          <cell r="C537">
            <v>40354</v>
          </cell>
          <cell r="D537">
            <v>40445</v>
          </cell>
          <cell r="E537">
            <v>0.13700000000000001</v>
          </cell>
        </row>
        <row r="538">
          <cell r="C538">
            <v>40354</v>
          </cell>
          <cell r="D538">
            <v>40445</v>
          </cell>
          <cell r="E538">
            <v>0.13700000000000001</v>
          </cell>
        </row>
        <row r="539">
          <cell r="C539">
            <v>40354</v>
          </cell>
          <cell r="D539">
            <v>40445</v>
          </cell>
          <cell r="E539">
            <v>0.13700000000000001</v>
          </cell>
        </row>
        <row r="540">
          <cell r="C540">
            <v>40354</v>
          </cell>
          <cell r="D540">
            <v>40445</v>
          </cell>
          <cell r="E540">
            <v>0.13700000000000001</v>
          </cell>
        </row>
        <row r="541">
          <cell r="C541">
            <v>40354</v>
          </cell>
          <cell r="D541">
            <v>40445</v>
          </cell>
          <cell r="E541">
            <v>0.13700000000000001</v>
          </cell>
        </row>
        <row r="542">
          <cell r="C542">
            <v>40446</v>
          </cell>
          <cell r="D542">
            <v>40536</v>
          </cell>
          <cell r="E542">
            <v>0.13700000000000001</v>
          </cell>
        </row>
        <row r="543">
          <cell r="C543">
            <v>40537</v>
          </cell>
          <cell r="D543">
            <v>40626</v>
          </cell>
          <cell r="E543">
            <v>0.13700000000000001</v>
          </cell>
        </row>
        <row r="544">
          <cell r="C544">
            <v>40627</v>
          </cell>
          <cell r="D544">
            <v>40718</v>
          </cell>
          <cell r="E544">
            <v>0.13700000000000001</v>
          </cell>
        </row>
        <row r="545">
          <cell r="C545">
            <v>40354</v>
          </cell>
          <cell r="D545">
            <v>40445</v>
          </cell>
          <cell r="E545">
            <v>0.13700000000000001</v>
          </cell>
        </row>
        <row r="546">
          <cell r="C546">
            <v>40446</v>
          </cell>
          <cell r="D546">
            <v>40536</v>
          </cell>
          <cell r="E546">
            <v>0.13700000000000001</v>
          </cell>
        </row>
        <row r="547">
          <cell r="C547">
            <v>40537</v>
          </cell>
          <cell r="D547">
            <v>40626</v>
          </cell>
          <cell r="E547">
            <v>0.13700000000000001</v>
          </cell>
        </row>
        <row r="548">
          <cell r="C548">
            <v>40627</v>
          </cell>
          <cell r="D548">
            <v>40718</v>
          </cell>
          <cell r="E548">
            <v>0.13700000000000001</v>
          </cell>
        </row>
        <row r="549">
          <cell r="C549">
            <v>40357</v>
          </cell>
          <cell r="D549">
            <v>40448</v>
          </cell>
          <cell r="E549">
            <v>0.13700000000000001</v>
          </cell>
        </row>
        <row r="550">
          <cell r="C550">
            <v>40449</v>
          </cell>
          <cell r="D550">
            <v>40539</v>
          </cell>
          <cell r="E550">
            <v>0.13700000000000001</v>
          </cell>
        </row>
        <row r="551">
          <cell r="C551">
            <v>40540</v>
          </cell>
          <cell r="D551">
            <v>40629</v>
          </cell>
          <cell r="E551">
            <v>0.13700000000000001</v>
          </cell>
        </row>
        <row r="552">
          <cell r="C552">
            <v>40630</v>
          </cell>
          <cell r="D552">
            <v>40721</v>
          </cell>
          <cell r="E552">
            <v>0.13700000000000001</v>
          </cell>
        </row>
        <row r="553">
          <cell r="C553">
            <v>40357</v>
          </cell>
          <cell r="D553">
            <v>40448</v>
          </cell>
          <cell r="E553">
            <v>0.13500000000000001</v>
          </cell>
        </row>
        <row r="554">
          <cell r="C554">
            <v>40449</v>
          </cell>
          <cell r="D554">
            <v>40539</v>
          </cell>
          <cell r="E554">
            <v>0.13500000000000001</v>
          </cell>
        </row>
        <row r="555">
          <cell r="C555">
            <v>40540</v>
          </cell>
          <cell r="D555">
            <v>40629</v>
          </cell>
          <cell r="E555">
            <v>0.13500000000000001</v>
          </cell>
        </row>
        <row r="556">
          <cell r="C556">
            <v>40630</v>
          </cell>
          <cell r="D556">
            <v>40721</v>
          </cell>
          <cell r="E556">
            <v>0.13500000000000001</v>
          </cell>
        </row>
        <row r="557">
          <cell r="C557">
            <v>40358</v>
          </cell>
          <cell r="D557">
            <v>40449</v>
          </cell>
          <cell r="E557">
            <v>0.13700000000000001</v>
          </cell>
        </row>
        <row r="558">
          <cell r="C558">
            <v>40450</v>
          </cell>
          <cell r="D558">
            <v>40540</v>
          </cell>
          <cell r="E558">
            <v>0.13700000000000001</v>
          </cell>
        </row>
        <row r="559">
          <cell r="C559">
            <v>40541</v>
          </cell>
          <cell r="D559">
            <v>40630</v>
          </cell>
          <cell r="E559">
            <v>0.13700000000000001</v>
          </cell>
        </row>
        <row r="560">
          <cell r="C560">
            <v>40631</v>
          </cell>
          <cell r="D560">
            <v>40722</v>
          </cell>
          <cell r="E560">
            <v>0.13700000000000001</v>
          </cell>
        </row>
        <row r="561">
          <cell r="C561">
            <v>40359</v>
          </cell>
          <cell r="D561">
            <v>40450</v>
          </cell>
          <cell r="E561">
            <v>0.13700000000000001</v>
          </cell>
        </row>
        <row r="562">
          <cell r="C562">
            <v>40360</v>
          </cell>
          <cell r="D562">
            <v>40451</v>
          </cell>
          <cell r="E562">
            <v>0.13500000000000001</v>
          </cell>
        </row>
        <row r="563">
          <cell r="C563">
            <v>40452</v>
          </cell>
          <cell r="D563">
            <v>40543</v>
          </cell>
          <cell r="E563">
            <v>0.13500000000000001</v>
          </cell>
        </row>
        <row r="564">
          <cell r="C564">
            <v>40544</v>
          </cell>
          <cell r="D564">
            <v>40633</v>
          </cell>
          <cell r="E564">
            <v>0.13500000000000001</v>
          </cell>
        </row>
        <row r="565">
          <cell r="C565">
            <v>40634</v>
          </cell>
          <cell r="D565">
            <v>40724</v>
          </cell>
          <cell r="E565">
            <v>0.13500000000000001</v>
          </cell>
        </row>
        <row r="566">
          <cell r="C566">
            <v>40365</v>
          </cell>
          <cell r="D566">
            <v>40456</v>
          </cell>
          <cell r="E566">
            <v>0.13700000000000001</v>
          </cell>
        </row>
        <row r="567">
          <cell r="C567">
            <v>40457</v>
          </cell>
          <cell r="D567">
            <v>40548</v>
          </cell>
          <cell r="E567">
            <v>0.13700000000000001</v>
          </cell>
        </row>
        <row r="568">
          <cell r="C568">
            <v>40549</v>
          </cell>
          <cell r="D568">
            <v>40638</v>
          </cell>
          <cell r="E568">
            <v>0.13700000000000001</v>
          </cell>
        </row>
        <row r="569">
          <cell r="C569">
            <v>40639</v>
          </cell>
          <cell r="D569">
            <v>40729</v>
          </cell>
          <cell r="E569">
            <v>0.13700000000000001</v>
          </cell>
        </row>
        <row r="570">
          <cell r="C570">
            <v>40365</v>
          </cell>
          <cell r="D570">
            <v>40456</v>
          </cell>
          <cell r="E570">
            <v>0.13700000000000001</v>
          </cell>
        </row>
        <row r="571">
          <cell r="C571">
            <v>40365</v>
          </cell>
          <cell r="D571">
            <v>40456</v>
          </cell>
          <cell r="E571">
            <v>0.13700000000000001</v>
          </cell>
        </row>
        <row r="572">
          <cell r="C572">
            <v>40457</v>
          </cell>
          <cell r="D572">
            <v>40548</v>
          </cell>
          <cell r="E572">
            <v>0.13700000000000001</v>
          </cell>
        </row>
        <row r="573">
          <cell r="C573">
            <v>40549</v>
          </cell>
          <cell r="D573">
            <v>40638</v>
          </cell>
          <cell r="E573">
            <v>0.13700000000000001</v>
          </cell>
        </row>
        <row r="574">
          <cell r="C574">
            <v>40639</v>
          </cell>
          <cell r="D574">
            <v>40729</v>
          </cell>
          <cell r="E574">
            <v>0.13700000000000001</v>
          </cell>
        </row>
        <row r="575">
          <cell r="C575">
            <v>40366</v>
          </cell>
          <cell r="D575">
            <v>40457</v>
          </cell>
          <cell r="E575">
            <v>0.13700000000000001</v>
          </cell>
        </row>
        <row r="576">
          <cell r="C576">
            <v>40366</v>
          </cell>
          <cell r="D576">
            <v>40457</v>
          </cell>
          <cell r="E576">
            <v>0.13700000000000001</v>
          </cell>
        </row>
        <row r="577">
          <cell r="C577">
            <v>40366</v>
          </cell>
          <cell r="D577">
            <v>40457</v>
          </cell>
          <cell r="E577">
            <v>0.13700000000000001</v>
          </cell>
        </row>
        <row r="578">
          <cell r="C578">
            <v>40366</v>
          </cell>
          <cell r="D578">
            <v>40457</v>
          </cell>
          <cell r="E578">
            <v>0.13700000000000001</v>
          </cell>
        </row>
        <row r="579">
          <cell r="C579">
            <v>40366</v>
          </cell>
          <cell r="D579">
            <v>40457</v>
          </cell>
          <cell r="E579">
            <v>0.13700000000000001</v>
          </cell>
        </row>
        <row r="580">
          <cell r="C580">
            <v>40458</v>
          </cell>
          <cell r="D580">
            <v>40549</v>
          </cell>
          <cell r="E580">
            <v>0.13700000000000001</v>
          </cell>
        </row>
        <row r="581">
          <cell r="C581">
            <v>40550</v>
          </cell>
          <cell r="D581">
            <v>40639</v>
          </cell>
          <cell r="E581">
            <v>0.13700000000000001</v>
          </cell>
        </row>
        <row r="582">
          <cell r="C582">
            <v>40640</v>
          </cell>
          <cell r="D582">
            <v>40730</v>
          </cell>
          <cell r="E582">
            <v>0.13700000000000001</v>
          </cell>
        </row>
        <row r="583">
          <cell r="C583" t="str">
            <v>-</v>
          </cell>
          <cell r="E583">
            <v>0.13500000000000001</v>
          </cell>
        </row>
        <row r="584">
          <cell r="C584">
            <v>40373</v>
          </cell>
          <cell r="D584">
            <v>40464</v>
          </cell>
          <cell r="E584">
            <v>0.13500000000000001</v>
          </cell>
        </row>
        <row r="585">
          <cell r="C585">
            <v>40465</v>
          </cell>
          <cell r="D585">
            <v>40556</v>
          </cell>
          <cell r="E585">
            <v>0.13500000000000001</v>
          </cell>
        </row>
        <row r="586">
          <cell r="C586">
            <v>40557</v>
          </cell>
          <cell r="D586">
            <v>40646</v>
          </cell>
          <cell r="E586">
            <v>0.13500000000000001</v>
          </cell>
        </row>
        <row r="587">
          <cell r="C587">
            <v>40647</v>
          </cell>
          <cell r="D587">
            <v>40737</v>
          </cell>
          <cell r="E587">
            <v>0.13500000000000001</v>
          </cell>
        </row>
        <row r="588">
          <cell r="C588">
            <v>40371</v>
          </cell>
          <cell r="D588">
            <v>40462</v>
          </cell>
          <cell r="E588">
            <v>0.13500000000000001</v>
          </cell>
        </row>
        <row r="589">
          <cell r="C589">
            <v>40371</v>
          </cell>
          <cell r="D589">
            <v>40462</v>
          </cell>
          <cell r="E589">
            <v>0.13500000000000001</v>
          </cell>
        </row>
        <row r="590">
          <cell r="C590">
            <v>40463</v>
          </cell>
          <cell r="D590">
            <v>40554</v>
          </cell>
          <cell r="E590">
            <v>0.13500000000000001</v>
          </cell>
        </row>
        <row r="591">
          <cell r="C591">
            <v>40555</v>
          </cell>
          <cell r="D591">
            <v>40644</v>
          </cell>
          <cell r="E591">
            <v>0.13500000000000001</v>
          </cell>
        </row>
        <row r="592">
          <cell r="C592">
            <v>40645</v>
          </cell>
          <cell r="D592">
            <v>40735</v>
          </cell>
          <cell r="E592">
            <v>0.13500000000000001</v>
          </cell>
        </row>
        <row r="593">
          <cell r="C593">
            <v>40379</v>
          </cell>
          <cell r="D593">
            <v>40470</v>
          </cell>
          <cell r="E593">
            <v>0.13700000000000001</v>
          </cell>
        </row>
        <row r="594">
          <cell r="C594">
            <v>40471</v>
          </cell>
          <cell r="D594">
            <v>40562</v>
          </cell>
          <cell r="E594">
            <v>0.13700000000000001</v>
          </cell>
        </row>
        <row r="595">
          <cell r="C595">
            <v>40563</v>
          </cell>
          <cell r="D595">
            <v>40652</v>
          </cell>
          <cell r="E595">
            <v>0.13700000000000001</v>
          </cell>
        </row>
        <row r="596">
          <cell r="C596">
            <v>40653</v>
          </cell>
          <cell r="D596">
            <v>40743</v>
          </cell>
          <cell r="E596">
            <v>0.13700000000000001</v>
          </cell>
        </row>
        <row r="597">
          <cell r="C597">
            <v>40379</v>
          </cell>
          <cell r="D597">
            <v>40470</v>
          </cell>
          <cell r="E597">
            <v>0.13500000000000001</v>
          </cell>
        </row>
        <row r="598">
          <cell r="C598">
            <v>40471</v>
          </cell>
          <cell r="D598">
            <v>40562</v>
          </cell>
          <cell r="E598">
            <v>0.13500000000000001</v>
          </cell>
        </row>
        <row r="599">
          <cell r="C599">
            <v>40563</v>
          </cell>
          <cell r="D599">
            <v>40652</v>
          </cell>
          <cell r="E599">
            <v>0.13500000000000001</v>
          </cell>
        </row>
        <row r="600">
          <cell r="C600">
            <v>40653</v>
          </cell>
          <cell r="D600">
            <v>40743</v>
          </cell>
          <cell r="E600">
            <v>0.13500000000000001</v>
          </cell>
        </row>
        <row r="601">
          <cell r="C601">
            <v>40381</v>
          </cell>
          <cell r="D601">
            <v>40472</v>
          </cell>
          <cell r="E601">
            <v>0.13700000000000001</v>
          </cell>
        </row>
        <row r="602">
          <cell r="C602">
            <v>40473</v>
          </cell>
          <cell r="D602">
            <v>40564</v>
          </cell>
          <cell r="E602">
            <v>0.13700000000000001</v>
          </cell>
        </row>
        <row r="603">
          <cell r="C603">
            <v>40565</v>
          </cell>
          <cell r="D603">
            <v>40654</v>
          </cell>
          <cell r="E603">
            <v>0.13700000000000001</v>
          </cell>
        </row>
        <row r="604">
          <cell r="C604">
            <v>40655</v>
          </cell>
          <cell r="D604">
            <v>40745</v>
          </cell>
          <cell r="E604">
            <v>0.13700000000000001</v>
          </cell>
        </row>
        <row r="605">
          <cell r="C605">
            <v>40386</v>
          </cell>
          <cell r="D605">
            <v>40477</v>
          </cell>
          <cell r="E605">
            <v>0.13700000000000001</v>
          </cell>
        </row>
        <row r="606">
          <cell r="C606">
            <v>40478</v>
          </cell>
          <cell r="D606">
            <v>40569</v>
          </cell>
          <cell r="E606">
            <v>0.13700000000000001</v>
          </cell>
        </row>
        <row r="607">
          <cell r="C607">
            <v>40570</v>
          </cell>
          <cell r="D607">
            <v>40659</v>
          </cell>
          <cell r="E607">
            <v>0.13700000000000001</v>
          </cell>
        </row>
        <row r="608">
          <cell r="C608">
            <v>40660</v>
          </cell>
          <cell r="D608">
            <v>40750</v>
          </cell>
          <cell r="E608">
            <v>0.13700000000000001</v>
          </cell>
        </row>
        <row r="609">
          <cell r="C609">
            <v>40386</v>
          </cell>
          <cell r="D609">
            <v>40477</v>
          </cell>
          <cell r="E609">
            <v>0.13500000000000001</v>
          </cell>
        </row>
        <row r="610">
          <cell r="C610">
            <v>40386</v>
          </cell>
          <cell r="D610">
            <v>40477</v>
          </cell>
          <cell r="E610">
            <v>0.13700000000000001</v>
          </cell>
        </row>
        <row r="611">
          <cell r="C611">
            <v>40478</v>
          </cell>
          <cell r="D611">
            <v>40569</v>
          </cell>
          <cell r="E611">
            <v>0.13700000000000001</v>
          </cell>
        </row>
        <row r="612">
          <cell r="C612">
            <v>40570</v>
          </cell>
          <cell r="D612">
            <v>40659</v>
          </cell>
          <cell r="E612">
            <v>0.13700000000000001</v>
          </cell>
        </row>
        <row r="613">
          <cell r="C613">
            <v>40660</v>
          </cell>
          <cell r="D613">
            <v>40750</v>
          </cell>
          <cell r="E613">
            <v>0.13700000000000001</v>
          </cell>
        </row>
        <row r="614">
          <cell r="C614">
            <v>40387</v>
          </cell>
          <cell r="D614">
            <v>40478</v>
          </cell>
          <cell r="E614">
            <v>0.13700000000000001</v>
          </cell>
        </row>
        <row r="615">
          <cell r="C615">
            <v>40479</v>
          </cell>
          <cell r="D615">
            <v>40570</v>
          </cell>
          <cell r="E615">
            <v>0.13700000000000001</v>
          </cell>
        </row>
        <row r="616">
          <cell r="C616">
            <v>40571</v>
          </cell>
          <cell r="D616">
            <v>40660</v>
          </cell>
          <cell r="E616">
            <v>0.13700000000000001</v>
          </cell>
        </row>
        <row r="617">
          <cell r="C617">
            <v>40661</v>
          </cell>
          <cell r="D617">
            <v>40751</v>
          </cell>
          <cell r="E617">
            <v>0.13700000000000001</v>
          </cell>
        </row>
        <row r="618">
          <cell r="C618">
            <v>40387</v>
          </cell>
          <cell r="D618">
            <v>40478</v>
          </cell>
          <cell r="E618">
            <v>0.13700000000000001</v>
          </cell>
        </row>
        <row r="619">
          <cell r="C619">
            <v>40479</v>
          </cell>
          <cell r="D619">
            <v>40570</v>
          </cell>
          <cell r="E619">
            <v>0.13700000000000001</v>
          </cell>
        </row>
        <row r="620">
          <cell r="C620">
            <v>40571</v>
          </cell>
          <cell r="D620">
            <v>40660</v>
          </cell>
          <cell r="E620">
            <v>0.13700000000000001</v>
          </cell>
        </row>
        <row r="621">
          <cell r="C621">
            <v>40661</v>
          </cell>
          <cell r="D621">
            <v>40751</v>
          </cell>
          <cell r="E621">
            <v>0.13700000000000001</v>
          </cell>
        </row>
        <row r="622">
          <cell r="C622">
            <v>40387</v>
          </cell>
          <cell r="D622">
            <v>40478</v>
          </cell>
          <cell r="E622">
            <v>0.13700000000000001</v>
          </cell>
        </row>
        <row r="623">
          <cell r="C623">
            <v>40388</v>
          </cell>
          <cell r="D623">
            <v>40479</v>
          </cell>
          <cell r="E623">
            <v>0.13700000000000001</v>
          </cell>
        </row>
        <row r="624">
          <cell r="C624">
            <v>40480</v>
          </cell>
          <cell r="D624">
            <v>40571</v>
          </cell>
          <cell r="E624">
            <v>0.13700000000000001</v>
          </cell>
        </row>
        <row r="625">
          <cell r="C625">
            <v>40572</v>
          </cell>
          <cell r="D625">
            <v>40661</v>
          </cell>
          <cell r="E625">
            <v>0.13700000000000001</v>
          </cell>
        </row>
        <row r="626">
          <cell r="C626">
            <v>40662</v>
          </cell>
          <cell r="D626">
            <v>40752</v>
          </cell>
          <cell r="E626">
            <v>0.13700000000000001</v>
          </cell>
        </row>
        <row r="627">
          <cell r="C627">
            <v>40388</v>
          </cell>
          <cell r="D627">
            <v>40479</v>
          </cell>
          <cell r="E627">
            <v>0.13500000000000001</v>
          </cell>
        </row>
        <row r="628">
          <cell r="C628">
            <v>40480</v>
          </cell>
          <cell r="D628">
            <v>40571</v>
          </cell>
          <cell r="E628">
            <v>0.13500000000000001</v>
          </cell>
        </row>
        <row r="629">
          <cell r="C629">
            <v>40572</v>
          </cell>
          <cell r="D629">
            <v>40661</v>
          </cell>
          <cell r="E629">
            <v>0.13500000000000001</v>
          </cell>
        </row>
        <row r="630">
          <cell r="C630">
            <v>40662</v>
          </cell>
          <cell r="D630">
            <v>40752</v>
          </cell>
          <cell r="E630">
            <v>0.13500000000000001</v>
          </cell>
        </row>
        <row r="631">
          <cell r="C631">
            <v>40396</v>
          </cell>
          <cell r="D631">
            <v>40487</v>
          </cell>
          <cell r="E631">
            <v>0.13700000000000001</v>
          </cell>
        </row>
        <row r="632">
          <cell r="C632">
            <v>40488</v>
          </cell>
          <cell r="D632">
            <v>40579</v>
          </cell>
          <cell r="E632">
            <v>0.13700000000000001</v>
          </cell>
        </row>
        <row r="633">
          <cell r="C633">
            <v>40580</v>
          </cell>
          <cell r="D633">
            <v>40668</v>
          </cell>
          <cell r="E633">
            <v>0.13700000000000001</v>
          </cell>
        </row>
        <row r="634">
          <cell r="C634">
            <v>40669</v>
          </cell>
          <cell r="D634">
            <v>40760</v>
          </cell>
          <cell r="E634">
            <v>0.13700000000000001</v>
          </cell>
        </row>
        <row r="635">
          <cell r="C635">
            <v>40396</v>
          </cell>
          <cell r="D635">
            <v>40487</v>
          </cell>
          <cell r="E635">
            <v>0.13500000000000001</v>
          </cell>
        </row>
        <row r="636">
          <cell r="C636">
            <v>40488</v>
          </cell>
          <cell r="D636">
            <v>40579</v>
          </cell>
          <cell r="E636">
            <v>0.13500000000000001</v>
          </cell>
        </row>
        <row r="637">
          <cell r="C637">
            <v>40580</v>
          </cell>
          <cell r="D637">
            <v>40668</v>
          </cell>
          <cell r="E637">
            <v>0.13500000000000001</v>
          </cell>
        </row>
        <row r="638">
          <cell r="C638">
            <v>40669</v>
          </cell>
          <cell r="D638">
            <v>40760</v>
          </cell>
          <cell r="E638">
            <v>0.13500000000000001</v>
          </cell>
        </row>
        <row r="639">
          <cell r="C639">
            <v>40399</v>
          </cell>
          <cell r="D639">
            <v>40490</v>
          </cell>
          <cell r="E639">
            <v>0.13500000000000001</v>
          </cell>
        </row>
        <row r="640">
          <cell r="C640">
            <v>40491</v>
          </cell>
          <cell r="D640">
            <v>40582</v>
          </cell>
          <cell r="E640">
            <v>0.13500000000000001</v>
          </cell>
        </row>
        <row r="641">
          <cell r="C641">
            <v>40583</v>
          </cell>
          <cell r="D641">
            <v>40671</v>
          </cell>
          <cell r="E641">
            <v>0.13500000000000001</v>
          </cell>
        </row>
        <row r="642">
          <cell r="C642">
            <v>40672</v>
          </cell>
          <cell r="D642">
            <v>40763</v>
          </cell>
          <cell r="E642">
            <v>0.13500000000000001</v>
          </cell>
        </row>
        <row r="643">
          <cell r="C643">
            <v>40410</v>
          </cell>
          <cell r="D643">
            <v>40501</v>
          </cell>
          <cell r="E643">
            <v>0.13700000000000001</v>
          </cell>
        </row>
        <row r="644">
          <cell r="C644">
            <v>40502</v>
          </cell>
          <cell r="D644">
            <v>40593</v>
          </cell>
          <cell r="E644">
            <v>0.13700000000000001</v>
          </cell>
        </row>
        <row r="645">
          <cell r="C645">
            <v>40594</v>
          </cell>
          <cell r="D645">
            <v>40682</v>
          </cell>
          <cell r="E645">
            <v>0.13700000000000001</v>
          </cell>
        </row>
        <row r="646">
          <cell r="C646">
            <v>40683</v>
          </cell>
          <cell r="D646">
            <v>40774</v>
          </cell>
          <cell r="E646">
            <v>0.13700000000000001</v>
          </cell>
        </row>
        <row r="647">
          <cell r="C647">
            <v>40410</v>
          </cell>
          <cell r="D647">
            <v>40501</v>
          </cell>
          <cell r="E647">
            <v>0.13500000000000001</v>
          </cell>
        </row>
        <row r="648">
          <cell r="C648">
            <v>40410</v>
          </cell>
          <cell r="D648">
            <v>40501</v>
          </cell>
          <cell r="E648">
            <v>0.13700000000000001</v>
          </cell>
        </row>
        <row r="649">
          <cell r="C649">
            <v>40502</v>
          </cell>
          <cell r="D649">
            <v>40593</v>
          </cell>
          <cell r="E649">
            <v>0.13700000000000001</v>
          </cell>
        </row>
        <row r="650">
          <cell r="C650">
            <v>40594</v>
          </cell>
          <cell r="D650">
            <v>40682</v>
          </cell>
          <cell r="E650">
            <v>0.13700000000000001</v>
          </cell>
        </row>
        <row r="651">
          <cell r="C651">
            <v>40683</v>
          </cell>
          <cell r="D651">
            <v>40774</v>
          </cell>
          <cell r="E651">
            <v>0.13700000000000001</v>
          </cell>
        </row>
        <row r="652">
          <cell r="C652">
            <v>40413</v>
          </cell>
          <cell r="D652">
            <v>40504</v>
          </cell>
          <cell r="E652">
            <v>0.13700000000000001</v>
          </cell>
        </row>
        <row r="653">
          <cell r="C653">
            <v>40505</v>
          </cell>
          <cell r="D653">
            <v>40596</v>
          </cell>
          <cell r="E653">
            <v>0.13700000000000001</v>
          </cell>
        </row>
        <row r="654">
          <cell r="C654">
            <v>40597</v>
          </cell>
          <cell r="D654">
            <v>40685</v>
          </cell>
          <cell r="E654">
            <v>0.13700000000000001</v>
          </cell>
        </row>
        <row r="655">
          <cell r="C655">
            <v>40686</v>
          </cell>
          <cell r="D655">
            <v>40777</v>
          </cell>
          <cell r="E655">
            <v>0.13700000000000001</v>
          </cell>
        </row>
        <row r="656">
          <cell r="C656">
            <v>40450</v>
          </cell>
          <cell r="D656">
            <v>40541</v>
          </cell>
          <cell r="E656">
            <v>0.13500000000000001</v>
          </cell>
        </row>
        <row r="657">
          <cell r="C657">
            <v>40542</v>
          </cell>
          <cell r="D657">
            <v>40632</v>
          </cell>
          <cell r="E657">
            <v>0.14799999999999999</v>
          </cell>
        </row>
        <row r="658">
          <cell r="C658">
            <v>40632</v>
          </cell>
          <cell r="D658">
            <v>40663</v>
          </cell>
          <cell r="E658">
            <v>0.15</v>
          </cell>
        </row>
        <row r="659">
          <cell r="C659">
            <v>40663</v>
          </cell>
          <cell r="D659">
            <v>40754</v>
          </cell>
          <cell r="E659">
            <v>0.19</v>
          </cell>
        </row>
        <row r="660">
          <cell r="C660">
            <v>40470</v>
          </cell>
          <cell r="D660">
            <v>40562</v>
          </cell>
          <cell r="E660">
            <v>0.14000000000000001</v>
          </cell>
        </row>
        <row r="661">
          <cell r="C661">
            <v>40563</v>
          </cell>
          <cell r="D661">
            <v>40653</v>
          </cell>
          <cell r="E661">
            <v>0.15</v>
          </cell>
        </row>
        <row r="662">
          <cell r="C662">
            <v>40653</v>
          </cell>
          <cell r="D662">
            <v>40744</v>
          </cell>
          <cell r="E662">
            <v>0.19</v>
          </cell>
        </row>
        <row r="663">
          <cell r="C663">
            <v>40745</v>
          </cell>
          <cell r="D663">
            <v>40837</v>
          </cell>
          <cell r="E663">
            <v>0.19</v>
          </cell>
        </row>
        <row r="664">
          <cell r="C664">
            <v>40480</v>
          </cell>
          <cell r="D664">
            <v>40572</v>
          </cell>
          <cell r="E664">
            <v>0.14499999999999999</v>
          </cell>
        </row>
        <row r="665">
          <cell r="C665">
            <v>40572</v>
          </cell>
          <cell r="D665">
            <v>40662</v>
          </cell>
          <cell r="E665">
            <v>0.15</v>
          </cell>
        </row>
        <row r="666">
          <cell r="C666">
            <v>40484</v>
          </cell>
          <cell r="D666">
            <v>40522</v>
          </cell>
          <cell r="E666">
            <v>0.12959999999999999</v>
          </cell>
        </row>
        <row r="667">
          <cell r="C667">
            <v>40522</v>
          </cell>
          <cell r="D667">
            <v>40612</v>
          </cell>
          <cell r="E667">
            <v>0.12959999999999999</v>
          </cell>
        </row>
        <row r="668">
          <cell r="C668">
            <v>40612</v>
          </cell>
          <cell r="D668">
            <v>40673</v>
          </cell>
          <cell r="E668">
            <v>0.15</v>
          </cell>
        </row>
        <row r="669">
          <cell r="C669">
            <v>40673</v>
          </cell>
          <cell r="D669">
            <v>40763</v>
          </cell>
          <cell r="E669">
            <v>0.17699999999999999</v>
          </cell>
        </row>
        <row r="670">
          <cell r="C670">
            <v>40484</v>
          </cell>
          <cell r="D670">
            <v>40576</v>
          </cell>
          <cell r="E670">
            <v>0.13700000000000001</v>
          </cell>
        </row>
        <row r="671">
          <cell r="C671">
            <v>40576</v>
          </cell>
          <cell r="D671">
            <v>40665</v>
          </cell>
          <cell r="E671">
            <v>0.14699999999999999</v>
          </cell>
        </row>
        <row r="672">
          <cell r="C672">
            <v>40665</v>
          </cell>
          <cell r="D672">
            <v>40757</v>
          </cell>
          <cell r="E672">
            <v>0.185</v>
          </cell>
        </row>
        <row r="673">
          <cell r="C673">
            <v>40486</v>
          </cell>
          <cell r="D673">
            <v>40578</v>
          </cell>
          <cell r="E673">
            <v>0.13700000000000001</v>
          </cell>
        </row>
        <row r="674">
          <cell r="C674">
            <v>40578</v>
          </cell>
          <cell r="D674">
            <v>40627</v>
          </cell>
          <cell r="E674">
            <v>0.15</v>
          </cell>
        </row>
        <row r="675">
          <cell r="C675">
            <v>40627</v>
          </cell>
          <cell r="D675">
            <v>40658</v>
          </cell>
          <cell r="E675">
            <v>0.153</v>
          </cell>
        </row>
        <row r="676">
          <cell r="C676">
            <v>40487</v>
          </cell>
          <cell r="D676">
            <v>40579</v>
          </cell>
          <cell r="E676">
            <v>0.13700000000000001</v>
          </cell>
        </row>
        <row r="677">
          <cell r="C677">
            <v>40579</v>
          </cell>
          <cell r="D677">
            <v>40668</v>
          </cell>
          <cell r="E677">
            <v>0.14699999999999999</v>
          </cell>
        </row>
        <row r="678">
          <cell r="C678">
            <v>40668</v>
          </cell>
          <cell r="D678">
            <v>40760</v>
          </cell>
          <cell r="E678">
            <v>0.185</v>
          </cell>
        </row>
        <row r="679">
          <cell r="C679">
            <v>40488</v>
          </cell>
          <cell r="D679">
            <v>40580</v>
          </cell>
          <cell r="E679">
            <v>0.14499999999999999</v>
          </cell>
        </row>
        <row r="680">
          <cell r="C680">
            <v>40490</v>
          </cell>
          <cell r="D680">
            <v>40520</v>
          </cell>
          <cell r="E680">
            <v>0.14000000000000001</v>
          </cell>
        </row>
        <row r="681">
          <cell r="C681">
            <v>40520</v>
          </cell>
          <cell r="D681">
            <v>40582</v>
          </cell>
          <cell r="E681">
            <v>0.15</v>
          </cell>
        </row>
        <row r="682">
          <cell r="C682">
            <v>40490</v>
          </cell>
          <cell r="D682">
            <v>40582</v>
          </cell>
          <cell r="E682">
            <v>0.13700000000000001</v>
          </cell>
        </row>
        <row r="683">
          <cell r="C683">
            <v>40582</v>
          </cell>
          <cell r="D683">
            <v>40671</v>
          </cell>
          <cell r="E683">
            <v>0.14699999999999999</v>
          </cell>
        </row>
        <row r="684">
          <cell r="C684">
            <v>40671</v>
          </cell>
          <cell r="D684">
            <v>40763</v>
          </cell>
          <cell r="E684">
            <v>0.185</v>
          </cell>
        </row>
        <row r="685">
          <cell r="C685">
            <v>40488</v>
          </cell>
          <cell r="D685">
            <v>40580</v>
          </cell>
          <cell r="E685">
            <v>0.14000000000000001</v>
          </cell>
        </row>
        <row r="686">
          <cell r="C686">
            <v>40580</v>
          </cell>
          <cell r="D686">
            <v>40627</v>
          </cell>
          <cell r="E686">
            <v>0.15</v>
          </cell>
        </row>
        <row r="687">
          <cell r="C687">
            <v>40627</v>
          </cell>
          <cell r="D687">
            <v>40638</v>
          </cell>
          <cell r="E687">
            <v>0.153</v>
          </cell>
        </row>
        <row r="688">
          <cell r="C688">
            <v>40638</v>
          </cell>
          <cell r="D688">
            <v>40729</v>
          </cell>
          <cell r="E688">
            <v>0.19</v>
          </cell>
        </row>
        <row r="689">
          <cell r="C689">
            <v>40488</v>
          </cell>
          <cell r="D689">
            <v>40580</v>
          </cell>
          <cell r="E689">
            <v>0.14000000000000001</v>
          </cell>
        </row>
        <row r="690">
          <cell r="C690">
            <v>40580</v>
          </cell>
          <cell r="D690">
            <v>40627</v>
          </cell>
          <cell r="E690">
            <v>0.15</v>
          </cell>
        </row>
        <row r="691">
          <cell r="C691">
            <v>40627</v>
          </cell>
          <cell r="D691">
            <v>40638</v>
          </cell>
          <cell r="E691">
            <v>0.153</v>
          </cell>
        </row>
        <row r="692">
          <cell r="C692">
            <v>40638</v>
          </cell>
          <cell r="D692">
            <v>40729</v>
          </cell>
          <cell r="E692">
            <v>0.19</v>
          </cell>
        </row>
        <row r="693">
          <cell r="C693">
            <v>40490</v>
          </cell>
          <cell r="D693">
            <v>40582</v>
          </cell>
          <cell r="E693">
            <v>0.14499999999999999</v>
          </cell>
        </row>
        <row r="694">
          <cell r="C694">
            <v>40492</v>
          </cell>
          <cell r="D694">
            <v>40584</v>
          </cell>
          <cell r="E694">
            <v>0.13700000000000001</v>
          </cell>
        </row>
        <row r="695">
          <cell r="C695">
            <v>40584</v>
          </cell>
          <cell r="D695">
            <v>40627</v>
          </cell>
          <cell r="E695">
            <v>0.14699999999999999</v>
          </cell>
        </row>
        <row r="696">
          <cell r="C696">
            <v>40627</v>
          </cell>
          <cell r="D696">
            <v>40719</v>
          </cell>
          <cell r="E696">
            <v>0.14799999999999999</v>
          </cell>
        </row>
        <row r="697">
          <cell r="C697">
            <v>40491</v>
          </cell>
          <cell r="D697">
            <v>40583</v>
          </cell>
          <cell r="E697">
            <v>0.13700000000000001</v>
          </cell>
        </row>
        <row r="698">
          <cell r="C698">
            <v>40583</v>
          </cell>
          <cell r="D698">
            <v>40672</v>
          </cell>
          <cell r="E698">
            <v>0.14699999999999999</v>
          </cell>
        </row>
        <row r="699">
          <cell r="C699">
            <v>40672</v>
          </cell>
          <cell r="D699">
            <v>40764</v>
          </cell>
          <cell r="E699">
            <v>0.185</v>
          </cell>
        </row>
        <row r="700">
          <cell r="C700">
            <v>40492</v>
          </cell>
          <cell r="D700">
            <v>40584</v>
          </cell>
          <cell r="E700">
            <v>0.13700000000000001</v>
          </cell>
        </row>
        <row r="701">
          <cell r="C701">
            <v>40584</v>
          </cell>
          <cell r="D701">
            <v>40673</v>
          </cell>
          <cell r="E701">
            <v>0.14699999999999999</v>
          </cell>
        </row>
        <row r="702">
          <cell r="C702">
            <v>40673</v>
          </cell>
          <cell r="D702">
            <v>40765</v>
          </cell>
          <cell r="E702">
            <v>0.185</v>
          </cell>
        </row>
        <row r="703">
          <cell r="C703">
            <v>40495</v>
          </cell>
          <cell r="D703">
            <v>40587</v>
          </cell>
          <cell r="E703">
            <v>0.14499999999999999</v>
          </cell>
        </row>
        <row r="704">
          <cell r="C704">
            <v>40493</v>
          </cell>
          <cell r="D704">
            <v>40585</v>
          </cell>
          <cell r="E704">
            <v>0.13800000000000001</v>
          </cell>
        </row>
        <row r="705">
          <cell r="C705">
            <v>40585</v>
          </cell>
          <cell r="D705">
            <v>40674</v>
          </cell>
          <cell r="E705">
            <v>0.15</v>
          </cell>
        </row>
        <row r="706">
          <cell r="C706">
            <v>40494</v>
          </cell>
          <cell r="D706">
            <v>40586</v>
          </cell>
          <cell r="E706">
            <v>0.14000000000000001</v>
          </cell>
        </row>
        <row r="707">
          <cell r="C707">
            <v>40586</v>
          </cell>
          <cell r="D707">
            <v>40675</v>
          </cell>
          <cell r="E707">
            <v>0.15</v>
          </cell>
        </row>
        <row r="708">
          <cell r="C708">
            <v>40494</v>
          </cell>
          <cell r="D708">
            <v>40586</v>
          </cell>
          <cell r="E708">
            <v>0.13700000000000001</v>
          </cell>
        </row>
        <row r="709">
          <cell r="C709">
            <v>40586</v>
          </cell>
          <cell r="D709">
            <v>40675</v>
          </cell>
          <cell r="E709">
            <v>0.14699999999999999</v>
          </cell>
        </row>
        <row r="710">
          <cell r="C710">
            <v>40497</v>
          </cell>
          <cell r="D710">
            <v>40589</v>
          </cell>
          <cell r="E710">
            <v>0.13800000000000001</v>
          </cell>
        </row>
        <row r="711">
          <cell r="C711">
            <v>40589</v>
          </cell>
          <cell r="D711">
            <v>40627</v>
          </cell>
          <cell r="E711">
            <v>0.14799999999999999</v>
          </cell>
        </row>
        <row r="712">
          <cell r="C712">
            <v>40627</v>
          </cell>
          <cell r="D712">
            <v>40719</v>
          </cell>
          <cell r="E712">
            <v>0.14799999999999999</v>
          </cell>
        </row>
        <row r="713">
          <cell r="C713">
            <v>40497</v>
          </cell>
          <cell r="D713">
            <v>40589</v>
          </cell>
          <cell r="E713">
            <v>0.14000000000000001</v>
          </cell>
        </row>
        <row r="714">
          <cell r="C714">
            <v>40589</v>
          </cell>
          <cell r="D714">
            <v>40678</v>
          </cell>
          <cell r="E714">
            <v>0.15</v>
          </cell>
        </row>
        <row r="715">
          <cell r="C715">
            <v>40678</v>
          </cell>
          <cell r="D715">
            <v>40770</v>
          </cell>
          <cell r="E715">
            <v>0.19</v>
          </cell>
        </row>
        <row r="716">
          <cell r="C716">
            <v>40497</v>
          </cell>
          <cell r="D716">
            <v>40589</v>
          </cell>
          <cell r="E716">
            <v>0.14000000000000001</v>
          </cell>
        </row>
        <row r="717">
          <cell r="C717">
            <v>40497</v>
          </cell>
          <cell r="D717">
            <v>40589</v>
          </cell>
          <cell r="E717">
            <v>0.13800000000000001</v>
          </cell>
        </row>
        <row r="718">
          <cell r="C718">
            <v>40589</v>
          </cell>
          <cell r="D718">
            <v>40678</v>
          </cell>
          <cell r="E718">
            <v>0.14799999999999999</v>
          </cell>
        </row>
        <row r="719">
          <cell r="C719">
            <v>40497</v>
          </cell>
          <cell r="D719">
            <v>40589</v>
          </cell>
          <cell r="E719">
            <v>0.13800000000000001</v>
          </cell>
        </row>
        <row r="720">
          <cell r="C720">
            <v>40589</v>
          </cell>
          <cell r="D720">
            <v>40678</v>
          </cell>
          <cell r="E720">
            <v>0.14799999999999999</v>
          </cell>
        </row>
        <row r="721">
          <cell r="C721">
            <v>40497</v>
          </cell>
          <cell r="D721">
            <v>40589</v>
          </cell>
          <cell r="E721">
            <v>0.13800000000000001</v>
          </cell>
        </row>
        <row r="722">
          <cell r="C722">
            <v>40589</v>
          </cell>
          <cell r="D722">
            <v>40678</v>
          </cell>
          <cell r="E722">
            <v>0.14799999999999999</v>
          </cell>
        </row>
        <row r="723">
          <cell r="C723">
            <v>40497</v>
          </cell>
          <cell r="D723">
            <v>40589</v>
          </cell>
          <cell r="E723">
            <v>0.13800000000000001</v>
          </cell>
        </row>
        <row r="724">
          <cell r="C724">
            <v>40589</v>
          </cell>
          <cell r="D724">
            <v>40678</v>
          </cell>
          <cell r="E724">
            <v>0.15</v>
          </cell>
        </row>
        <row r="725">
          <cell r="C725">
            <v>40498</v>
          </cell>
          <cell r="D725">
            <v>40590</v>
          </cell>
          <cell r="E725">
            <v>0.14000000000000001</v>
          </cell>
        </row>
        <row r="726">
          <cell r="C726">
            <v>40590</v>
          </cell>
          <cell r="D726">
            <v>40679</v>
          </cell>
          <cell r="E726">
            <v>0.15</v>
          </cell>
        </row>
        <row r="727">
          <cell r="C727">
            <v>40679</v>
          </cell>
          <cell r="D727">
            <v>40771</v>
          </cell>
          <cell r="E727">
            <v>0.19</v>
          </cell>
        </row>
        <row r="728">
          <cell r="C728">
            <v>40498</v>
          </cell>
          <cell r="D728">
            <v>40590</v>
          </cell>
          <cell r="E728">
            <v>0.14000000000000001</v>
          </cell>
        </row>
        <row r="729">
          <cell r="C729">
            <v>40590</v>
          </cell>
          <cell r="D729">
            <v>40627</v>
          </cell>
          <cell r="E729">
            <v>0.15</v>
          </cell>
        </row>
        <row r="730">
          <cell r="C730">
            <v>40627</v>
          </cell>
          <cell r="D730">
            <v>40658</v>
          </cell>
          <cell r="E730">
            <v>0.153</v>
          </cell>
        </row>
        <row r="731">
          <cell r="C731">
            <v>40658</v>
          </cell>
          <cell r="D731">
            <v>40749</v>
          </cell>
          <cell r="E731">
            <v>0.19</v>
          </cell>
        </row>
        <row r="732">
          <cell r="C732">
            <v>40500</v>
          </cell>
          <cell r="D732">
            <v>40592</v>
          </cell>
          <cell r="E732">
            <v>0.14000000000000001</v>
          </cell>
        </row>
        <row r="733">
          <cell r="C733">
            <v>40592</v>
          </cell>
          <cell r="D733">
            <v>40681</v>
          </cell>
          <cell r="E733">
            <v>0.15</v>
          </cell>
        </row>
        <row r="734">
          <cell r="C734">
            <v>40681</v>
          </cell>
          <cell r="D734">
            <v>40773</v>
          </cell>
          <cell r="E734">
            <v>0.19</v>
          </cell>
        </row>
        <row r="735">
          <cell r="C735">
            <v>40499</v>
          </cell>
          <cell r="D735">
            <v>40591</v>
          </cell>
          <cell r="E735">
            <v>0.13800000000000001</v>
          </cell>
        </row>
        <row r="736">
          <cell r="C736">
            <v>40591</v>
          </cell>
          <cell r="D736">
            <v>40680</v>
          </cell>
          <cell r="E736">
            <v>0.14799999999999999</v>
          </cell>
        </row>
        <row r="737">
          <cell r="C737">
            <v>40499</v>
          </cell>
          <cell r="D737">
            <v>40591</v>
          </cell>
          <cell r="E737">
            <v>0.13800000000000001</v>
          </cell>
        </row>
        <row r="738">
          <cell r="C738">
            <v>40591</v>
          </cell>
          <cell r="D738">
            <v>40680</v>
          </cell>
          <cell r="E738">
            <v>0.14799999999999999</v>
          </cell>
        </row>
        <row r="739">
          <cell r="C739">
            <v>40499</v>
          </cell>
          <cell r="D739">
            <v>40591</v>
          </cell>
          <cell r="E739">
            <v>0.13800000000000001</v>
          </cell>
        </row>
        <row r="740">
          <cell r="C740">
            <v>40499</v>
          </cell>
          <cell r="D740">
            <v>40591</v>
          </cell>
          <cell r="E740">
            <v>0.14000000000000001</v>
          </cell>
        </row>
        <row r="741">
          <cell r="C741">
            <v>40591</v>
          </cell>
          <cell r="D741">
            <v>40627</v>
          </cell>
          <cell r="E741">
            <v>0.15</v>
          </cell>
        </row>
        <row r="742">
          <cell r="C742">
            <v>40627</v>
          </cell>
          <cell r="D742">
            <v>40658</v>
          </cell>
          <cell r="E742">
            <v>0.153</v>
          </cell>
        </row>
        <row r="743">
          <cell r="C743">
            <v>40499</v>
          </cell>
          <cell r="D743">
            <v>40591</v>
          </cell>
          <cell r="E743">
            <v>0.13700000000000001</v>
          </cell>
        </row>
        <row r="744">
          <cell r="C744">
            <v>40591</v>
          </cell>
          <cell r="D744">
            <v>40680</v>
          </cell>
          <cell r="E744">
            <v>0.14699999999999999</v>
          </cell>
        </row>
        <row r="745">
          <cell r="C745">
            <v>40499</v>
          </cell>
          <cell r="D745">
            <v>40591</v>
          </cell>
          <cell r="E745">
            <v>0.13700000000000001</v>
          </cell>
        </row>
        <row r="746">
          <cell r="C746">
            <v>40591</v>
          </cell>
          <cell r="D746">
            <v>40680</v>
          </cell>
          <cell r="E746">
            <v>0.14699999999999999</v>
          </cell>
        </row>
        <row r="747">
          <cell r="C747">
            <v>40680</v>
          </cell>
          <cell r="D747">
            <v>40772</v>
          </cell>
          <cell r="E747">
            <v>0.185</v>
          </cell>
        </row>
        <row r="748">
          <cell r="C748">
            <v>40499</v>
          </cell>
          <cell r="D748">
            <v>40591</v>
          </cell>
          <cell r="E748">
            <v>0.14000000000000001</v>
          </cell>
        </row>
        <row r="749">
          <cell r="C749">
            <v>40591</v>
          </cell>
          <cell r="D749">
            <v>40627</v>
          </cell>
          <cell r="E749">
            <v>0.15</v>
          </cell>
        </row>
        <row r="750">
          <cell r="C750">
            <v>40627</v>
          </cell>
          <cell r="D750">
            <v>40680</v>
          </cell>
          <cell r="E750">
            <v>0.153</v>
          </cell>
        </row>
        <row r="751">
          <cell r="C751">
            <v>40680</v>
          </cell>
          <cell r="D751">
            <v>40772</v>
          </cell>
          <cell r="E751">
            <v>0.19</v>
          </cell>
        </row>
        <row r="752">
          <cell r="C752">
            <v>40499</v>
          </cell>
          <cell r="D752">
            <v>40591</v>
          </cell>
          <cell r="E752">
            <v>0.14000000000000001</v>
          </cell>
        </row>
        <row r="753">
          <cell r="C753">
            <v>40591</v>
          </cell>
          <cell r="D753">
            <v>40627</v>
          </cell>
          <cell r="E753">
            <v>0.15</v>
          </cell>
        </row>
        <row r="754">
          <cell r="C754">
            <v>40627</v>
          </cell>
          <cell r="D754">
            <v>40680</v>
          </cell>
          <cell r="E754">
            <v>0.153</v>
          </cell>
        </row>
        <row r="755">
          <cell r="C755">
            <v>40680</v>
          </cell>
          <cell r="D755">
            <v>40772</v>
          </cell>
          <cell r="E755">
            <v>0.19</v>
          </cell>
        </row>
        <row r="756">
          <cell r="C756">
            <v>40499</v>
          </cell>
          <cell r="D756">
            <v>40591</v>
          </cell>
          <cell r="E756">
            <v>0.13800000000000001</v>
          </cell>
        </row>
        <row r="757">
          <cell r="C757">
            <v>40500</v>
          </cell>
          <cell r="D757">
            <v>40592</v>
          </cell>
          <cell r="E757">
            <v>0.13800000000000001</v>
          </cell>
        </row>
        <row r="758">
          <cell r="C758">
            <v>40592</v>
          </cell>
          <cell r="D758">
            <v>40681</v>
          </cell>
          <cell r="E758">
            <v>0.14699999999999999</v>
          </cell>
        </row>
        <row r="759">
          <cell r="C759">
            <v>40500</v>
          </cell>
          <cell r="D759">
            <v>40592</v>
          </cell>
          <cell r="E759">
            <v>0.13800000000000001</v>
          </cell>
        </row>
        <row r="760">
          <cell r="C760">
            <v>40592</v>
          </cell>
          <cell r="D760">
            <v>40681</v>
          </cell>
          <cell r="E760">
            <v>0.14799999999999999</v>
          </cell>
        </row>
        <row r="761">
          <cell r="C761">
            <v>40500</v>
          </cell>
          <cell r="D761">
            <v>40592</v>
          </cell>
          <cell r="E761">
            <v>0.13800000000000001</v>
          </cell>
        </row>
        <row r="762">
          <cell r="C762">
            <v>40592</v>
          </cell>
          <cell r="D762">
            <v>40627</v>
          </cell>
          <cell r="E762">
            <v>0.15</v>
          </cell>
        </row>
        <row r="763">
          <cell r="C763">
            <v>40627</v>
          </cell>
          <cell r="D763">
            <v>40658</v>
          </cell>
          <cell r="E763">
            <v>0.153</v>
          </cell>
        </row>
        <row r="764">
          <cell r="C764">
            <v>40658</v>
          </cell>
          <cell r="D764">
            <v>40749</v>
          </cell>
          <cell r="E764">
            <v>0.19</v>
          </cell>
        </row>
        <row r="765">
          <cell r="C765">
            <v>40500</v>
          </cell>
          <cell r="D765">
            <v>40592</v>
          </cell>
          <cell r="E765">
            <v>0.14000000000000001</v>
          </cell>
        </row>
        <row r="766">
          <cell r="C766">
            <v>40592</v>
          </cell>
          <cell r="D766">
            <v>40681</v>
          </cell>
          <cell r="E766">
            <v>0.15</v>
          </cell>
        </row>
        <row r="767">
          <cell r="C767">
            <v>40681</v>
          </cell>
          <cell r="D767">
            <v>40773</v>
          </cell>
          <cell r="E767">
            <v>0.19</v>
          </cell>
        </row>
        <row r="768">
          <cell r="C768">
            <v>40504</v>
          </cell>
          <cell r="D768">
            <v>40596</v>
          </cell>
          <cell r="E768">
            <v>0.13700000000000001</v>
          </cell>
        </row>
        <row r="769">
          <cell r="C769">
            <v>40596</v>
          </cell>
          <cell r="D769">
            <v>40685</v>
          </cell>
          <cell r="E769">
            <v>0.14699999999999999</v>
          </cell>
        </row>
        <row r="770">
          <cell r="C770">
            <v>40501</v>
          </cell>
          <cell r="D770">
            <v>40593</v>
          </cell>
          <cell r="E770">
            <v>0.13800000000000001</v>
          </cell>
        </row>
        <row r="771">
          <cell r="C771">
            <v>40593</v>
          </cell>
          <cell r="D771">
            <v>40627</v>
          </cell>
          <cell r="E771">
            <v>0.14799999999999999</v>
          </cell>
        </row>
        <row r="772">
          <cell r="C772">
            <v>40627</v>
          </cell>
          <cell r="D772">
            <v>40719</v>
          </cell>
          <cell r="E772">
            <v>0.14799999999999999</v>
          </cell>
        </row>
        <row r="773">
          <cell r="C773">
            <v>40501</v>
          </cell>
          <cell r="D773">
            <v>40593</v>
          </cell>
          <cell r="E773">
            <v>0.13800000000000001</v>
          </cell>
        </row>
        <row r="774">
          <cell r="C774">
            <v>40593</v>
          </cell>
          <cell r="D774">
            <v>40682</v>
          </cell>
          <cell r="E774">
            <v>0.14799999999999999</v>
          </cell>
        </row>
        <row r="775">
          <cell r="C775">
            <v>40504</v>
          </cell>
          <cell r="D775">
            <v>40596</v>
          </cell>
          <cell r="E775">
            <v>0.13700000000000001</v>
          </cell>
        </row>
        <row r="776">
          <cell r="C776">
            <v>40596</v>
          </cell>
          <cell r="D776">
            <v>40685</v>
          </cell>
          <cell r="E776">
            <v>0.14699999999999999</v>
          </cell>
        </row>
        <row r="777">
          <cell r="C777">
            <v>40504</v>
          </cell>
          <cell r="D777">
            <v>40596</v>
          </cell>
          <cell r="E777">
            <v>0.14000000000000001</v>
          </cell>
        </row>
        <row r="778">
          <cell r="C778">
            <v>40596</v>
          </cell>
          <cell r="D778">
            <v>40685</v>
          </cell>
          <cell r="E778">
            <v>0.15</v>
          </cell>
        </row>
        <row r="779">
          <cell r="C779">
            <v>40504</v>
          </cell>
          <cell r="D779">
            <v>40596</v>
          </cell>
          <cell r="E779">
            <v>0.13800000000000001</v>
          </cell>
        </row>
        <row r="780">
          <cell r="C780">
            <v>40596</v>
          </cell>
          <cell r="D780">
            <v>40627</v>
          </cell>
          <cell r="E780">
            <v>0.14799999999999999</v>
          </cell>
        </row>
        <row r="781">
          <cell r="C781">
            <v>40627</v>
          </cell>
          <cell r="D781">
            <v>40658</v>
          </cell>
          <cell r="E781">
            <v>0.153</v>
          </cell>
        </row>
        <row r="782">
          <cell r="C782">
            <v>40658</v>
          </cell>
          <cell r="D782">
            <v>40749</v>
          </cell>
          <cell r="E782">
            <v>0.19</v>
          </cell>
        </row>
        <row r="783">
          <cell r="C783">
            <v>40504</v>
          </cell>
          <cell r="D783">
            <v>40596</v>
          </cell>
          <cell r="E783">
            <v>0.13700000000000001</v>
          </cell>
        </row>
        <row r="784">
          <cell r="C784">
            <v>40596</v>
          </cell>
          <cell r="D784">
            <v>40627</v>
          </cell>
          <cell r="E784">
            <v>0.14699999999999999</v>
          </cell>
        </row>
        <row r="785">
          <cell r="C785">
            <v>40627</v>
          </cell>
          <cell r="D785">
            <v>40719</v>
          </cell>
          <cell r="E785">
            <v>0.14799999999999999</v>
          </cell>
        </row>
        <row r="786">
          <cell r="C786">
            <v>40719</v>
          </cell>
          <cell r="D786">
            <v>40811</v>
          </cell>
          <cell r="E786">
            <v>0.185</v>
          </cell>
        </row>
        <row r="787">
          <cell r="C787">
            <v>40505</v>
          </cell>
          <cell r="D787">
            <v>40597</v>
          </cell>
          <cell r="E787">
            <v>0.14000000000000001</v>
          </cell>
        </row>
        <row r="788">
          <cell r="C788">
            <v>40597</v>
          </cell>
          <cell r="D788">
            <v>40627</v>
          </cell>
          <cell r="E788">
            <v>0.15</v>
          </cell>
        </row>
        <row r="789">
          <cell r="C789">
            <v>40627</v>
          </cell>
          <cell r="D789">
            <v>40658</v>
          </cell>
          <cell r="E789">
            <v>0.153</v>
          </cell>
        </row>
        <row r="790">
          <cell r="C790">
            <v>40658</v>
          </cell>
          <cell r="D790">
            <v>40749</v>
          </cell>
          <cell r="E790">
            <v>0.19</v>
          </cell>
        </row>
        <row r="791">
          <cell r="C791">
            <v>40512</v>
          </cell>
          <cell r="D791">
            <v>40604</v>
          </cell>
          <cell r="E791">
            <v>0.13800000000000001</v>
          </cell>
        </row>
        <row r="792">
          <cell r="C792">
            <v>40604</v>
          </cell>
          <cell r="D792">
            <v>40627</v>
          </cell>
          <cell r="E792">
            <v>0.14699999999999999</v>
          </cell>
        </row>
        <row r="793">
          <cell r="C793">
            <v>40627</v>
          </cell>
          <cell r="D793">
            <v>40719</v>
          </cell>
          <cell r="E793">
            <v>0.15</v>
          </cell>
        </row>
        <row r="794">
          <cell r="C794">
            <v>40508</v>
          </cell>
          <cell r="D794">
            <v>40600</v>
          </cell>
          <cell r="E794">
            <v>0.14000000000000001</v>
          </cell>
        </row>
        <row r="795">
          <cell r="C795">
            <v>40600</v>
          </cell>
          <cell r="D795">
            <v>40627</v>
          </cell>
          <cell r="E795">
            <v>0.15</v>
          </cell>
        </row>
        <row r="796">
          <cell r="C796">
            <v>40627</v>
          </cell>
          <cell r="D796">
            <v>40658</v>
          </cell>
          <cell r="E796">
            <v>0.153</v>
          </cell>
        </row>
        <row r="797">
          <cell r="C797">
            <v>40658</v>
          </cell>
          <cell r="D797">
            <v>40749</v>
          </cell>
          <cell r="E797">
            <v>0.19</v>
          </cell>
        </row>
        <row r="798">
          <cell r="C798">
            <v>40508</v>
          </cell>
          <cell r="D798">
            <v>40600</v>
          </cell>
          <cell r="E798">
            <v>0.13700000000000001</v>
          </cell>
        </row>
        <row r="799">
          <cell r="C799">
            <v>40600</v>
          </cell>
          <cell r="D799">
            <v>40689</v>
          </cell>
          <cell r="E799">
            <v>0.14699999999999999</v>
          </cell>
        </row>
        <row r="800">
          <cell r="C800">
            <v>40689</v>
          </cell>
          <cell r="D800">
            <v>40781</v>
          </cell>
          <cell r="E800">
            <v>0.185</v>
          </cell>
        </row>
        <row r="801">
          <cell r="C801">
            <v>40509</v>
          </cell>
          <cell r="D801">
            <v>40601</v>
          </cell>
          <cell r="E801">
            <v>0.13700000000000001</v>
          </cell>
        </row>
        <row r="802">
          <cell r="C802">
            <v>40601</v>
          </cell>
          <cell r="D802">
            <v>40627</v>
          </cell>
          <cell r="E802">
            <v>0.14699999999999999</v>
          </cell>
        </row>
        <row r="803">
          <cell r="C803">
            <v>40627</v>
          </cell>
          <cell r="D803">
            <v>40719</v>
          </cell>
          <cell r="E803">
            <v>0.14799999999999999</v>
          </cell>
        </row>
        <row r="804">
          <cell r="C804">
            <v>40719</v>
          </cell>
          <cell r="D804">
            <v>40811</v>
          </cell>
          <cell r="E804">
            <v>0.185</v>
          </cell>
        </row>
        <row r="805">
          <cell r="C805">
            <v>40511</v>
          </cell>
          <cell r="D805">
            <v>40603</v>
          </cell>
          <cell r="E805">
            <v>0.13700000000000001</v>
          </cell>
        </row>
        <row r="806">
          <cell r="C806">
            <v>40603</v>
          </cell>
          <cell r="D806">
            <v>40695</v>
          </cell>
          <cell r="E806">
            <v>0.14699999999999999</v>
          </cell>
        </row>
        <row r="807">
          <cell r="C807">
            <v>40512</v>
          </cell>
          <cell r="D807">
            <v>40604</v>
          </cell>
          <cell r="E807">
            <v>0.13800000000000001</v>
          </cell>
        </row>
        <row r="808">
          <cell r="C808">
            <v>40604</v>
          </cell>
          <cell r="D808">
            <v>40627</v>
          </cell>
          <cell r="E808">
            <v>0.15</v>
          </cell>
        </row>
        <row r="809">
          <cell r="C809">
            <v>40627</v>
          </cell>
          <cell r="D809">
            <v>40638</v>
          </cell>
          <cell r="E809">
            <v>0.153</v>
          </cell>
        </row>
        <row r="810">
          <cell r="C810">
            <v>40512</v>
          </cell>
          <cell r="D810">
            <v>40604</v>
          </cell>
          <cell r="E810">
            <v>0.14000000000000001</v>
          </cell>
        </row>
        <row r="811">
          <cell r="C811">
            <v>40512</v>
          </cell>
          <cell r="D811">
            <v>40604</v>
          </cell>
          <cell r="E811">
            <v>0.14000000000000001</v>
          </cell>
        </row>
        <row r="812">
          <cell r="C812">
            <v>40512</v>
          </cell>
          <cell r="D812">
            <v>40604</v>
          </cell>
          <cell r="E812">
            <v>0.14000000000000001</v>
          </cell>
        </row>
        <row r="813">
          <cell r="C813">
            <v>40512</v>
          </cell>
          <cell r="D813">
            <v>40604</v>
          </cell>
          <cell r="E813">
            <v>0.13700000000000001</v>
          </cell>
        </row>
        <row r="814">
          <cell r="C814">
            <v>40604</v>
          </cell>
          <cell r="D814">
            <v>40627</v>
          </cell>
          <cell r="E814">
            <v>0.14699999999999999</v>
          </cell>
        </row>
        <row r="815">
          <cell r="C815">
            <v>40627</v>
          </cell>
          <cell r="D815">
            <v>40719</v>
          </cell>
          <cell r="E815">
            <v>0.15</v>
          </cell>
        </row>
        <row r="816">
          <cell r="C816">
            <v>40512</v>
          </cell>
          <cell r="D816">
            <v>40604</v>
          </cell>
          <cell r="E816">
            <v>0.13700000000000001</v>
          </cell>
        </row>
        <row r="817">
          <cell r="C817">
            <v>40604</v>
          </cell>
          <cell r="D817">
            <v>40696</v>
          </cell>
          <cell r="E817">
            <v>0.15</v>
          </cell>
        </row>
        <row r="818">
          <cell r="C818">
            <v>40696</v>
          </cell>
          <cell r="D818">
            <v>40788</v>
          </cell>
          <cell r="E818">
            <v>0.185</v>
          </cell>
        </row>
        <row r="819">
          <cell r="C819">
            <v>40513</v>
          </cell>
          <cell r="D819">
            <v>40605</v>
          </cell>
          <cell r="E819">
            <v>0.13800000000000001</v>
          </cell>
        </row>
        <row r="820">
          <cell r="C820">
            <v>40605</v>
          </cell>
          <cell r="D820">
            <v>40697</v>
          </cell>
          <cell r="E820">
            <v>0.15</v>
          </cell>
        </row>
        <row r="821">
          <cell r="C821">
            <v>40513</v>
          </cell>
          <cell r="D821">
            <v>40605</v>
          </cell>
          <cell r="E821">
            <v>0.14000000000000001</v>
          </cell>
        </row>
        <row r="822">
          <cell r="C822">
            <v>40605</v>
          </cell>
          <cell r="D822">
            <v>40697</v>
          </cell>
          <cell r="E822">
            <v>0.15</v>
          </cell>
        </row>
        <row r="823">
          <cell r="C823">
            <v>40513</v>
          </cell>
          <cell r="D823">
            <v>40605</v>
          </cell>
          <cell r="E823">
            <v>0.14000000000000001</v>
          </cell>
        </row>
        <row r="824">
          <cell r="C824">
            <v>40605</v>
          </cell>
          <cell r="D824">
            <v>40697</v>
          </cell>
          <cell r="E824">
            <v>0.15</v>
          </cell>
        </row>
        <row r="825">
          <cell r="C825">
            <v>40513</v>
          </cell>
          <cell r="D825">
            <v>40605</v>
          </cell>
          <cell r="E825">
            <v>0.14000000000000001</v>
          </cell>
        </row>
        <row r="826">
          <cell r="C826">
            <v>40605</v>
          </cell>
          <cell r="D826">
            <v>40697</v>
          </cell>
          <cell r="E826">
            <v>0.15</v>
          </cell>
        </row>
        <row r="827">
          <cell r="C827">
            <v>40515</v>
          </cell>
          <cell r="D827">
            <v>40605</v>
          </cell>
          <cell r="E827">
            <v>0.14000000000000001</v>
          </cell>
        </row>
        <row r="828">
          <cell r="C828">
            <v>40605</v>
          </cell>
          <cell r="D828">
            <v>40697</v>
          </cell>
          <cell r="E828">
            <v>0.15</v>
          </cell>
        </row>
        <row r="829">
          <cell r="C829">
            <v>40518</v>
          </cell>
          <cell r="D829">
            <v>40610</v>
          </cell>
          <cell r="E829">
            <v>0.14000000000000001</v>
          </cell>
        </row>
        <row r="830">
          <cell r="C830">
            <v>40610</v>
          </cell>
          <cell r="D830">
            <v>40627</v>
          </cell>
          <cell r="E830">
            <v>0.15</v>
          </cell>
        </row>
        <row r="831">
          <cell r="C831">
            <v>40627</v>
          </cell>
          <cell r="D831">
            <v>40658</v>
          </cell>
          <cell r="E831">
            <v>0.153</v>
          </cell>
        </row>
        <row r="832">
          <cell r="C832">
            <v>40658</v>
          </cell>
          <cell r="D832">
            <v>40749</v>
          </cell>
          <cell r="E832">
            <v>0.19</v>
          </cell>
        </row>
        <row r="833">
          <cell r="C833">
            <v>40519</v>
          </cell>
          <cell r="D833">
            <v>40609</v>
          </cell>
          <cell r="E833">
            <v>0.13700000000000001</v>
          </cell>
        </row>
        <row r="834">
          <cell r="C834">
            <v>40609</v>
          </cell>
          <cell r="D834">
            <v>40701</v>
          </cell>
          <cell r="E834">
            <v>0.15</v>
          </cell>
        </row>
        <row r="835">
          <cell r="C835">
            <v>40521</v>
          </cell>
          <cell r="D835">
            <v>40611</v>
          </cell>
          <cell r="E835">
            <v>0.13800000000000001</v>
          </cell>
        </row>
        <row r="836">
          <cell r="C836">
            <v>40611</v>
          </cell>
          <cell r="D836">
            <v>40627</v>
          </cell>
          <cell r="E836">
            <v>0.15</v>
          </cell>
        </row>
        <row r="837">
          <cell r="C837">
            <v>40627</v>
          </cell>
          <cell r="D837">
            <v>40638</v>
          </cell>
          <cell r="E837">
            <v>0.153</v>
          </cell>
        </row>
        <row r="838">
          <cell r="C838">
            <v>40638</v>
          </cell>
          <cell r="D838">
            <v>40729</v>
          </cell>
          <cell r="E838">
            <v>0.19</v>
          </cell>
        </row>
        <row r="839">
          <cell r="C839">
            <v>40522</v>
          </cell>
          <cell r="D839">
            <v>40612</v>
          </cell>
          <cell r="E839">
            <v>0.13800000000000001</v>
          </cell>
        </row>
        <row r="840">
          <cell r="C840">
            <v>40612</v>
          </cell>
          <cell r="D840">
            <v>40704</v>
          </cell>
          <cell r="E840">
            <v>0.14799999999999999</v>
          </cell>
        </row>
        <row r="841">
          <cell r="C841">
            <v>40522</v>
          </cell>
          <cell r="D841">
            <v>40612</v>
          </cell>
          <cell r="E841">
            <v>0.13800000000000001</v>
          </cell>
        </row>
        <row r="842">
          <cell r="C842">
            <v>40612</v>
          </cell>
          <cell r="D842">
            <v>40704</v>
          </cell>
          <cell r="E842">
            <v>0.14799999999999999</v>
          </cell>
        </row>
        <row r="843">
          <cell r="C843">
            <v>40522</v>
          </cell>
          <cell r="D843">
            <v>40612</v>
          </cell>
          <cell r="E843">
            <v>0.13800000000000001</v>
          </cell>
        </row>
        <row r="844">
          <cell r="C844">
            <v>40612</v>
          </cell>
          <cell r="D844">
            <v>40704</v>
          </cell>
          <cell r="E844">
            <v>0.14799999999999999</v>
          </cell>
        </row>
        <row r="845">
          <cell r="C845">
            <v>40527</v>
          </cell>
          <cell r="D845">
            <v>40617</v>
          </cell>
          <cell r="E845">
            <v>0.15</v>
          </cell>
        </row>
        <row r="846">
          <cell r="C846">
            <v>40617</v>
          </cell>
          <cell r="D846">
            <v>40709</v>
          </cell>
          <cell r="E846">
            <v>0.15</v>
          </cell>
        </row>
        <row r="847">
          <cell r="C847">
            <v>40528</v>
          </cell>
          <cell r="D847">
            <v>40618</v>
          </cell>
          <cell r="E847">
            <v>0.14699999999999999</v>
          </cell>
        </row>
        <row r="848">
          <cell r="C848">
            <v>40618</v>
          </cell>
          <cell r="D848">
            <v>40710</v>
          </cell>
          <cell r="E848">
            <v>0.14799999999999999</v>
          </cell>
        </row>
        <row r="849">
          <cell r="C849">
            <v>40710</v>
          </cell>
          <cell r="D849">
            <v>40802</v>
          </cell>
          <cell r="E849">
            <v>0.185</v>
          </cell>
        </row>
        <row r="850">
          <cell r="C850">
            <v>40528</v>
          </cell>
          <cell r="D850">
            <v>40618</v>
          </cell>
          <cell r="E850">
            <v>0.15</v>
          </cell>
        </row>
        <row r="851">
          <cell r="C851">
            <v>40618</v>
          </cell>
          <cell r="D851">
            <v>40649</v>
          </cell>
          <cell r="E851">
            <v>0.153</v>
          </cell>
        </row>
        <row r="852">
          <cell r="C852">
            <v>40649</v>
          </cell>
          <cell r="D852">
            <v>40740</v>
          </cell>
          <cell r="E852">
            <v>0.19</v>
          </cell>
        </row>
        <row r="853">
          <cell r="C853">
            <v>40528</v>
          </cell>
          <cell r="D853">
            <v>40618</v>
          </cell>
          <cell r="E853">
            <v>0.15</v>
          </cell>
        </row>
        <row r="854">
          <cell r="C854">
            <v>40618</v>
          </cell>
          <cell r="D854">
            <v>40649</v>
          </cell>
          <cell r="E854">
            <v>0.153</v>
          </cell>
        </row>
        <row r="855">
          <cell r="C855">
            <v>40649</v>
          </cell>
          <cell r="D855">
            <v>40740</v>
          </cell>
          <cell r="E855">
            <v>0.19</v>
          </cell>
        </row>
        <row r="856">
          <cell r="C856">
            <v>40529</v>
          </cell>
          <cell r="D856">
            <v>40619</v>
          </cell>
          <cell r="E856">
            <v>0.14799999999999999</v>
          </cell>
        </row>
        <row r="857">
          <cell r="C857">
            <v>40619</v>
          </cell>
          <cell r="D857">
            <v>40650</v>
          </cell>
          <cell r="E857">
            <v>0.153</v>
          </cell>
        </row>
        <row r="858">
          <cell r="C858">
            <v>40650</v>
          </cell>
          <cell r="D858">
            <v>40741</v>
          </cell>
          <cell r="E858">
            <v>0.19</v>
          </cell>
        </row>
        <row r="859">
          <cell r="C859">
            <v>40529</v>
          </cell>
          <cell r="D859">
            <v>40619</v>
          </cell>
          <cell r="E859">
            <v>0.14799999999999999</v>
          </cell>
        </row>
        <row r="860">
          <cell r="C860">
            <v>40619</v>
          </cell>
          <cell r="D860">
            <v>40650</v>
          </cell>
          <cell r="E860">
            <v>0.153</v>
          </cell>
        </row>
        <row r="861">
          <cell r="C861">
            <v>40650</v>
          </cell>
          <cell r="D861">
            <v>40741</v>
          </cell>
          <cell r="E861">
            <v>0.19</v>
          </cell>
        </row>
        <row r="862">
          <cell r="C862">
            <v>40529</v>
          </cell>
          <cell r="D862">
            <v>40619</v>
          </cell>
          <cell r="E862">
            <v>0.15</v>
          </cell>
        </row>
        <row r="863">
          <cell r="C863">
            <v>40619</v>
          </cell>
          <cell r="D863">
            <v>40650</v>
          </cell>
          <cell r="E863">
            <v>0.153</v>
          </cell>
        </row>
        <row r="864">
          <cell r="C864">
            <v>40650</v>
          </cell>
          <cell r="D864">
            <v>40741</v>
          </cell>
          <cell r="E864">
            <v>0.19</v>
          </cell>
        </row>
        <row r="865">
          <cell r="C865">
            <v>40529</v>
          </cell>
          <cell r="D865">
            <v>40619</v>
          </cell>
          <cell r="E865">
            <v>0.15</v>
          </cell>
        </row>
        <row r="866">
          <cell r="C866">
            <v>40619</v>
          </cell>
          <cell r="D866">
            <v>40650</v>
          </cell>
          <cell r="E866">
            <v>0.153</v>
          </cell>
        </row>
        <row r="867">
          <cell r="C867">
            <v>40650</v>
          </cell>
          <cell r="D867">
            <v>40741</v>
          </cell>
          <cell r="E867">
            <v>0.19</v>
          </cell>
        </row>
        <row r="868">
          <cell r="C868">
            <v>40529</v>
          </cell>
          <cell r="D868">
            <v>40619</v>
          </cell>
          <cell r="E868">
            <v>0.15</v>
          </cell>
        </row>
        <row r="869">
          <cell r="C869">
            <v>40619</v>
          </cell>
          <cell r="D869">
            <v>40650</v>
          </cell>
          <cell r="E869">
            <v>0.153</v>
          </cell>
        </row>
        <row r="870">
          <cell r="C870">
            <v>40650</v>
          </cell>
          <cell r="D870">
            <v>40741</v>
          </cell>
          <cell r="E870">
            <v>0.19</v>
          </cell>
        </row>
        <row r="871">
          <cell r="C871">
            <v>40533</v>
          </cell>
          <cell r="D871">
            <v>40623</v>
          </cell>
          <cell r="E871">
            <v>0.15</v>
          </cell>
        </row>
        <row r="872">
          <cell r="C872">
            <v>40623</v>
          </cell>
          <cell r="D872">
            <v>40654</v>
          </cell>
          <cell r="E872">
            <v>0.153</v>
          </cell>
        </row>
        <row r="873">
          <cell r="C873">
            <v>40654</v>
          </cell>
          <cell r="D873">
            <v>40745</v>
          </cell>
          <cell r="E873">
            <v>0.19</v>
          </cell>
        </row>
        <row r="874">
          <cell r="C874">
            <v>40534</v>
          </cell>
          <cell r="D874">
            <v>40624</v>
          </cell>
          <cell r="E874">
            <v>0.14799999999999999</v>
          </cell>
        </row>
        <row r="875">
          <cell r="C875">
            <v>40624</v>
          </cell>
          <cell r="D875">
            <v>40655</v>
          </cell>
          <cell r="E875">
            <v>0.153</v>
          </cell>
        </row>
        <row r="876">
          <cell r="C876">
            <v>40655</v>
          </cell>
          <cell r="D876">
            <v>40746</v>
          </cell>
          <cell r="E876">
            <v>0.19</v>
          </cell>
        </row>
        <row r="877">
          <cell r="C877">
            <v>40534</v>
          </cell>
          <cell r="D877">
            <v>40624</v>
          </cell>
          <cell r="E877">
            <v>0.14799999999999999</v>
          </cell>
        </row>
        <row r="878">
          <cell r="C878">
            <v>40624</v>
          </cell>
          <cell r="D878">
            <v>40655</v>
          </cell>
          <cell r="E878">
            <v>0.153</v>
          </cell>
        </row>
        <row r="879">
          <cell r="C879">
            <v>40655</v>
          </cell>
          <cell r="D879">
            <v>40746</v>
          </cell>
          <cell r="E879">
            <v>0.19</v>
          </cell>
        </row>
        <row r="880">
          <cell r="C880">
            <v>40534</v>
          </cell>
          <cell r="D880">
            <v>40624</v>
          </cell>
          <cell r="E880">
            <v>0.14799999999999999</v>
          </cell>
        </row>
        <row r="881">
          <cell r="C881">
            <v>40624</v>
          </cell>
          <cell r="D881">
            <v>40655</v>
          </cell>
          <cell r="E881">
            <v>0.153</v>
          </cell>
        </row>
        <row r="882">
          <cell r="C882">
            <v>40655</v>
          </cell>
          <cell r="D882">
            <v>40746</v>
          </cell>
          <cell r="E882">
            <v>0.19</v>
          </cell>
        </row>
        <row r="883">
          <cell r="C883">
            <v>40534</v>
          </cell>
          <cell r="D883">
            <v>40624</v>
          </cell>
          <cell r="E883">
            <v>0.14799999999999999</v>
          </cell>
        </row>
        <row r="884">
          <cell r="C884">
            <v>40624</v>
          </cell>
          <cell r="D884">
            <v>40655</v>
          </cell>
          <cell r="E884">
            <v>0.153</v>
          </cell>
        </row>
        <row r="885">
          <cell r="C885">
            <v>40655</v>
          </cell>
          <cell r="D885">
            <v>40746</v>
          </cell>
          <cell r="E885">
            <v>0.19</v>
          </cell>
        </row>
        <row r="886">
          <cell r="C886">
            <v>40534</v>
          </cell>
          <cell r="D886">
            <v>40624</v>
          </cell>
          <cell r="E886">
            <v>0.14799999999999999</v>
          </cell>
        </row>
        <row r="887">
          <cell r="C887">
            <v>40624</v>
          </cell>
          <cell r="D887">
            <v>40655</v>
          </cell>
          <cell r="E887">
            <v>0.153</v>
          </cell>
        </row>
        <row r="888">
          <cell r="C888">
            <v>40655</v>
          </cell>
          <cell r="D888">
            <v>40746</v>
          </cell>
          <cell r="E888">
            <v>0.19</v>
          </cell>
        </row>
        <row r="889">
          <cell r="C889">
            <v>40534</v>
          </cell>
          <cell r="D889">
            <v>40624</v>
          </cell>
          <cell r="E889">
            <v>0.14799999999999999</v>
          </cell>
        </row>
        <row r="890">
          <cell r="C890">
            <v>40624</v>
          </cell>
          <cell r="D890">
            <v>40655</v>
          </cell>
          <cell r="E890">
            <v>0.15</v>
          </cell>
        </row>
        <row r="891">
          <cell r="C891">
            <v>40655</v>
          </cell>
          <cell r="D891">
            <v>40746</v>
          </cell>
          <cell r="E891">
            <v>0.19</v>
          </cell>
        </row>
        <row r="892">
          <cell r="C892">
            <v>40534</v>
          </cell>
          <cell r="D892">
            <v>40624</v>
          </cell>
          <cell r="E892">
            <v>0.14799999999999999</v>
          </cell>
        </row>
        <row r="893">
          <cell r="C893">
            <v>40624</v>
          </cell>
          <cell r="D893">
            <v>40655</v>
          </cell>
          <cell r="E893">
            <v>0.15</v>
          </cell>
        </row>
        <row r="894">
          <cell r="C894">
            <v>40534</v>
          </cell>
          <cell r="D894">
            <v>40624</v>
          </cell>
          <cell r="E894">
            <v>0.15</v>
          </cell>
        </row>
        <row r="895">
          <cell r="C895">
            <v>40624</v>
          </cell>
          <cell r="D895">
            <v>40655</v>
          </cell>
          <cell r="E895">
            <v>0.153</v>
          </cell>
        </row>
        <row r="896">
          <cell r="C896">
            <v>40655</v>
          </cell>
          <cell r="D896">
            <v>40746</v>
          </cell>
          <cell r="E896">
            <v>0.19</v>
          </cell>
        </row>
        <row r="897">
          <cell r="C897">
            <v>40746</v>
          </cell>
          <cell r="D897">
            <v>40838</v>
          </cell>
          <cell r="E897">
            <v>0.19</v>
          </cell>
        </row>
        <row r="898">
          <cell r="C898">
            <v>40838</v>
          </cell>
          <cell r="D898">
            <v>40930</v>
          </cell>
          <cell r="E898">
            <v>0.19</v>
          </cell>
        </row>
        <row r="899">
          <cell r="C899">
            <v>40534</v>
          </cell>
          <cell r="D899">
            <v>40624</v>
          </cell>
          <cell r="E899">
            <v>0.15</v>
          </cell>
        </row>
        <row r="900">
          <cell r="C900">
            <v>40624</v>
          </cell>
          <cell r="D900">
            <v>40655</v>
          </cell>
          <cell r="E900">
            <v>0.153</v>
          </cell>
        </row>
        <row r="901">
          <cell r="C901">
            <v>40655</v>
          </cell>
          <cell r="D901">
            <v>40746</v>
          </cell>
          <cell r="E901">
            <v>0.19</v>
          </cell>
        </row>
        <row r="902">
          <cell r="C902">
            <v>40746</v>
          </cell>
          <cell r="D902">
            <v>40838</v>
          </cell>
          <cell r="E902">
            <v>0.19</v>
          </cell>
        </row>
        <row r="903">
          <cell r="C903">
            <v>40534</v>
          </cell>
          <cell r="D903">
            <v>40624</v>
          </cell>
          <cell r="E903">
            <v>0.15</v>
          </cell>
        </row>
        <row r="904">
          <cell r="C904">
            <v>40624</v>
          </cell>
          <cell r="D904">
            <v>40655</v>
          </cell>
          <cell r="E904">
            <v>0.15</v>
          </cell>
        </row>
        <row r="905">
          <cell r="C905">
            <v>40655</v>
          </cell>
          <cell r="D905">
            <v>40746</v>
          </cell>
          <cell r="E905">
            <v>0.19</v>
          </cell>
        </row>
        <row r="906">
          <cell r="C906">
            <v>40746</v>
          </cell>
          <cell r="D906">
            <v>40838</v>
          </cell>
          <cell r="E906">
            <v>0.19</v>
          </cell>
        </row>
        <row r="907">
          <cell r="C907">
            <v>40535</v>
          </cell>
          <cell r="D907">
            <v>40625</v>
          </cell>
          <cell r="E907">
            <v>0.14799999999999999</v>
          </cell>
        </row>
        <row r="908">
          <cell r="C908">
            <v>40625</v>
          </cell>
          <cell r="D908">
            <v>40656</v>
          </cell>
          <cell r="E908">
            <v>0.153</v>
          </cell>
        </row>
        <row r="909">
          <cell r="C909">
            <v>40656</v>
          </cell>
          <cell r="D909">
            <v>40747</v>
          </cell>
          <cell r="E909">
            <v>0.19</v>
          </cell>
        </row>
        <row r="910">
          <cell r="C910">
            <v>40534</v>
          </cell>
          <cell r="D910">
            <v>40624</v>
          </cell>
          <cell r="E910">
            <v>0.14699999999999999</v>
          </cell>
        </row>
        <row r="911">
          <cell r="C911">
            <v>40624</v>
          </cell>
          <cell r="D911">
            <v>40716</v>
          </cell>
          <cell r="E911">
            <v>0.14799999999999999</v>
          </cell>
        </row>
        <row r="912">
          <cell r="C912">
            <v>40716</v>
          </cell>
          <cell r="D912">
            <v>40808</v>
          </cell>
          <cell r="E912">
            <v>0.185</v>
          </cell>
        </row>
        <row r="913">
          <cell r="C913">
            <v>40535</v>
          </cell>
          <cell r="D913">
            <v>40625</v>
          </cell>
          <cell r="E913">
            <v>0.15</v>
          </cell>
        </row>
        <row r="914">
          <cell r="C914">
            <v>40625</v>
          </cell>
          <cell r="D914">
            <v>40656</v>
          </cell>
          <cell r="E914">
            <v>0.153</v>
          </cell>
        </row>
        <row r="915">
          <cell r="C915">
            <v>40535</v>
          </cell>
          <cell r="D915">
            <v>40625</v>
          </cell>
          <cell r="E915">
            <v>0.14699999999999999</v>
          </cell>
        </row>
        <row r="916">
          <cell r="C916">
            <v>40625</v>
          </cell>
          <cell r="D916">
            <v>40717</v>
          </cell>
          <cell r="E916">
            <v>0.14799999999999999</v>
          </cell>
        </row>
        <row r="917">
          <cell r="C917">
            <v>40717</v>
          </cell>
          <cell r="D917">
            <v>40809</v>
          </cell>
          <cell r="E917">
            <v>0.185</v>
          </cell>
        </row>
        <row r="918">
          <cell r="C918">
            <v>40535</v>
          </cell>
          <cell r="D918">
            <v>40625</v>
          </cell>
          <cell r="E918">
            <v>0.14699999999999999</v>
          </cell>
        </row>
        <row r="919">
          <cell r="C919">
            <v>40625</v>
          </cell>
          <cell r="D919">
            <v>40717</v>
          </cell>
          <cell r="E919">
            <v>0.14799999999999999</v>
          </cell>
        </row>
        <row r="920">
          <cell r="C920">
            <v>40717</v>
          </cell>
          <cell r="D920">
            <v>40809</v>
          </cell>
          <cell r="E920">
            <v>0.185</v>
          </cell>
        </row>
        <row r="921">
          <cell r="C921">
            <v>40535</v>
          </cell>
          <cell r="D921">
            <v>40625</v>
          </cell>
          <cell r="E921">
            <v>0.14799999999999999</v>
          </cell>
        </row>
        <row r="922">
          <cell r="C922">
            <v>40625</v>
          </cell>
          <cell r="D922">
            <v>40717</v>
          </cell>
          <cell r="E922">
            <v>0.15</v>
          </cell>
        </row>
        <row r="923">
          <cell r="C923">
            <v>40717</v>
          </cell>
          <cell r="D923">
            <v>40809</v>
          </cell>
          <cell r="E923">
            <v>0.19</v>
          </cell>
        </row>
        <row r="924">
          <cell r="C924">
            <v>40535</v>
          </cell>
          <cell r="D924">
            <v>40625</v>
          </cell>
          <cell r="E924">
            <v>0.14799999999999999</v>
          </cell>
        </row>
        <row r="925">
          <cell r="C925">
            <v>40625</v>
          </cell>
          <cell r="D925">
            <v>40717</v>
          </cell>
          <cell r="E925">
            <v>0.15</v>
          </cell>
        </row>
        <row r="926">
          <cell r="C926">
            <v>40717</v>
          </cell>
          <cell r="D926">
            <v>40809</v>
          </cell>
          <cell r="E926">
            <v>0.19</v>
          </cell>
        </row>
        <row r="927">
          <cell r="C927">
            <v>40535</v>
          </cell>
          <cell r="D927">
            <v>40625</v>
          </cell>
          <cell r="E927">
            <v>0.14699999999999999</v>
          </cell>
        </row>
        <row r="928">
          <cell r="C928">
            <v>40625</v>
          </cell>
          <cell r="D928">
            <v>40717</v>
          </cell>
          <cell r="E928">
            <v>0.14799999999999999</v>
          </cell>
        </row>
        <row r="929">
          <cell r="C929">
            <v>40535</v>
          </cell>
          <cell r="D929">
            <v>40625</v>
          </cell>
          <cell r="E929">
            <v>0.14799999999999999</v>
          </cell>
        </row>
        <row r="930">
          <cell r="C930">
            <v>40625</v>
          </cell>
          <cell r="D930">
            <v>40717</v>
          </cell>
          <cell r="E930">
            <v>0.14799999999999999</v>
          </cell>
        </row>
        <row r="931">
          <cell r="C931">
            <v>40535</v>
          </cell>
          <cell r="D931">
            <v>40625</v>
          </cell>
          <cell r="E931">
            <v>0.14799999999999999</v>
          </cell>
        </row>
        <row r="932">
          <cell r="C932">
            <v>40625</v>
          </cell>
          <cell r="D932">
            <v>40717</v>
          </cell>
          <cell r="E932">
            <v>0.14799999999999999</v>
          </cell>
        </row>
        <row r="933">
          <cell r="C933">
            <v>40717</v>
          </cell>
          <cell r="D933">
            <v>40809</v>
          </cell>
          <cell r="E933">
            <v>0.185</v>
          </cell>
        </row>
        <row r="934">
          <cell r="C934">
            <v>40535</v>
          </cell>
          <cell r="D934">
            <v>40625</v>
          </cell>
          <cell r="E934">
            <v>0.14799999999999999</v>
          </cell>
        </row>
        <row r="935">
          <cell r="C935">
            <v>40625</v>
          </cell>
          <cell r="D935">
            <v>40717</v>
          </cell>
          <cell r="E935">
            <v>0.14799999999999999</v>
          </cell>
        </row>
        <row r="936">
          <cell r="C936">
            <v>40717</v>
          </cell>
          <cell r="D936">
            <v>40809</v>
          </cell>
          <cell r="E936">
            <v>0.185</v>
          </cell>
        </row>
        <row r="937">
          <cell r="C937">
            <v>40535</v>
          </cell>
          <cell r="D937">
            <v>40625</v>
          </cell>
          <cell r="E937">
            <v>0.14799999999999999</v>
          </cell>
        </row>
        <row r="938">
          <cell r="C938">
            <v>40625</v>
          </cell>
          <cell r="D938">
            <v>40717</v>
          </cell>
          <cell r="E938">
            <v>0.15</v>
          </cell>
        </row>
        <row r="939">
          <cell r="C939">
            <v>40717</v>
          </cell>
          <cell r="D939">
            <v>40809</v>
          </cell>
          <cell r="E939">
            <v>0.19</v>
          </cell>
        </row>
        <row r="940">
          <cell r="C940">
            <v>40535</v>
          </cell>
          <cell r="D940">
            <v>40625</v>
          </cell>
          <cell r="E940">
            <v>0.14799999999999999</v>
          </cell>
        </row>
        <row r="941">
          <cell r="C941">
            <v>40625</v>
          </cell>
          <cell r="D941">
            <v>40717</v>
          </cell>
          <cell r="E941">
            <v>0.14799999999999999</v>
          </cell>
        </row>
        <row r="942">
          <cell r="C942">
            <v>40535</v>
          </cell>
          <cell r="D942">
            <v>40625</v>
          </cell>
          <cell r="E942">
            <v>0.14799999999999999</v>
          </cell>
        </row>
        <row r="943">
          <cell r="C943">
            <v>40625</v>
          </cell>
          <cell r="D943">
            <v>40717</v>
          </cell>
          <cell r="E943">
            <v>0.14799999999999999</v>
          </cell>
        </row>
        <row r="944">
          <cell r="C944">
            <v>40535</v>
          </cell>
          <cell r="D944">
            <v>40625</v>
          </cell>
          <cell r="E944">
            <v>0.14799999999999999</v>
          </cell>
        </row>
        <row r="945">
          <cell r="C945">
            <v>40625</v>
          </cell>
          <cell r="D945">
            <v>40717</v>
          </cell>
          <cell r="E945">
            <v>0.14799999999999999</v>
          </cell>
        </row>
        <row r="946">
          <cell r="C946">
            <v>40717</v>
          </cell>
          <cell r="D946">
            <v>40809</v>
          </cell>
          <cell r="E946">
            <v>0.185</v>
          </cell>
        </row>
        <row r="947">
          <cell r="C947">
            <v>40535</v>
          </cell>
          <cell r="D947">
            <v>40625</v>
          </cell>
          <cell r="E947">
            <v>0.14799999999999999</v>
          </cell>
        </row>
        <row r="948">
          <cell r="C948">
            <v>40625</v>
          </cell>
          <cell r="D948">
            <v>40717</v>
          </cell>
          <cell r="E948">
            <v>0.14799999999999999</v>
          </cell>
        </row>
        <row r="949">
          <cell r="C949">
            <v>40717</v>
          </cell>
          <cell r="D949">
            <v>40809</v>
          </cell>
          <cell r="E949">
            <v>0.185</v>
          </cell>
        </row>
        <row r="950">
          <cell r="C950">
            <v>40535</v>
          </cell>
          <cell r="D950">
            <v>40625</v>
          </cell>
          <cell r="E950">
            <v>0.14799999999999999</v>
          </cell>
        </row>
        <row r="951">
          <cell r="C951">
            <v>40625</v>
          </cell>
          <cell r="D951">
            <v>40656</v>
          </cell>
          <cell r="E951">
            <v>0.153</v>
          </cell>
        </row>
        <row r="952">
          <cell r="C952">
            <v>40656</v>
          </cell>
          <cell r="D952">
            <v>40747</v>
          </cell>
          <cell r="E952">
            <v>0.19</v>
          </cell>
        </row>
        <row r="953">
          <cell r="C953">
            <v>40535</v>
          </cell>
          <cell r="D953">
            <v>40625</v>
          </cell>
          <cell r="E953">
            <v>0.14799999999999999</v>
          </cell>
        </row>
        <row r="954">
          <cell r="C954">
            <v>40625</v>
          </cell>
          <cell r="D954">
            <v>40656</v>
          </cell>
          <cell r="E954">
            <v>0.153</v>
          </cell>
        </row>
        <row r="955">
          <cell r="C955">
            <v>40656</v>
          </cell>
          <cell r="D955">
            <v>40747</v>
          </cell>
          <cell r="E955">
            <v>0.19</v>
          </cell>
        </row>
        <row r="956">
          <cell r="C956">
            <v>40535</v>
          </cell>
          <cell r="D956">
            <v>40625</v>
          </cell>
          <cell r="E956">
            <v>0.14799999999999999</v>
          </cell>
        </row>
        <row r="957">
          <cell r="C957">
            <v>40625</v>
          </cell>
          <cell r="D957">
            <v>40717</v>
          </cell>
          <cell r="E957">
            <v>0.14799999999999999</v>
          </cell>
        </row>
        <row r="958">
          <cell r="C958">
            <v>40717</v>
          </cell>
          <cell r="D958">
            <v>40809</v>
          </cell>
          <cell r="E958">
            <v>0.185</v>
          </cell>
        </row>
        <row r="959">
          <cell r="C959">
            <v>40535</v>
          </cell>
          <cell r="D959">
            <v>40625</v>
          </cell>
          <cell r="E959">
            <v>0.14799999999999999</v>
          </cell>
        </row>
        <row r="960">
          <cell r="C960">
            <v>40625</v>
          </cell>
          <cell r="D960">
            <v>40717</v>
          </cell>
          <cell r="E960">
            <v>0.14799999999999999</v>
          </cell>
        </row>
        <row r="961">
          <cell r="C961">
            <v>40717</v>
          </cell>
          <cell r="D961">
            <v>40809</v>
          </cell>
          <cell r="E961">
            <v>0.185</v>
          </cell>
        </row>
        <row r="962">
          <cell r="C962">
            <v>40535</v>
          </cell>
          <cell r="D962">
            <v>40625</v>
          </cell>
          <cell r="E962">
            <v>0.14699999999999999</v>
          </cell>
        </row>
        <row r="963">
          <cell r="C963">
            <v>40625</v>
          </cell>
          <cell r="D963">
            <v>40717</v>
          </cell>
          <cell r="E963">
            <v>0.14799999999999999</v>
          </cell>
        </row>
        <row r="964">
          <cell r="C964">
            <v>40717</v>
          </cell>
          <cell r="D964">
            <v>40809</v>
          </cell>
          <cell r="E964">
            <v>0.185</v>
          </cell>
        </row>
        <row r="965">
          <cell r="C965">
            <v>40535</v>
          </cell>
          <cell r="D965">
            <v>40625</v>
          </cell>
          <cell r="E965">
            <v>0.14699999999999999</v>
          </cell>
        </row>
        <row r="966">
          <cell r="C966">
            <v>40625</v>
          </cell>
          <cell r="D966">
            <v>40717</v>
          </cell>
          <cell r="E966">
            <v>0.14799999999999999</v>
          </cell>
        </row>
        <row r="967">
          <cell r="C967">
            <v>40717</v>
          </cell>
          <cell r="D967">
            <v>40809</v>
          </cell>
          <cell r="E967">
            <v>0.185</v>
          </cell>
        </row>
        <row r="968">
          <cell r="C968">
            <v>40535</v>
          </cell>
          <cell r="D968">
            <v>40625</v>
          </cell>
          <cell r="E968">
            <v>0.14799999999999999</v>
          </cell>
        </row>
        <row r="969">
          <cell r="C969">
            <v>40625</v>
          </cell>
          <cell r="D969">
            <v>40717</v>
          </cell>
          <cell r="E969">
            <v>0.14799999999999999</v>
          </cell>
        </row>
        <row r="970">
          <cell r="C970">
            <v>40717</v>
          </cell>
          <cell r="D970">
            <v>40809</v>
          </cell>
          <cell r="E970">
            <v>0.185</v>
          </cell>
        </row>
        <row r="971">
          <cell r="C971">
            <v>40535</v>
          </cell>
          <cell r="D971">
            <v>40625</v>
          </cell>
          <cell r="E971">
            <v>0.14799999999999999</v>
          </cell>
        </row>
        <row r="972">
          <cell r="C972">
            <v>40625</v>
          </cell>
          <cell r="D972">
            <v>40717</v>
          </cell>
          <cell r="E972">
            <v>0.14799999999999999</v>
          </cell>
        </row>
        <row r="973">
          <cell r="C973">
            <v>40717</v>
          </cell>
          <cell r="D973">
            <v>40809</v>
          </cell>
          <cell r="E973">
            <v>0.185</v>
          </cell>
        </row>
        <row r="974">
          <cell r="C974">
            <v>40535</v>
          </cell>
          <cell r="D974">
            <v>40625</v>
          </cell>
          <cell r="E974">
            <v>0.14799999999999999</v>
          </cell>
        </row>
        <row r="975">
          <cell r="C975">
            <v>40535</v>
          </cell>
          <cell r="D975">
            <v>40625</v>
          </cell>
          <cell r="E975">
            <v>0.14799999999999999</v>
          </cell>
        </row>
        <row r="976">
          <cell r="C976">
            <v>40535</v>
          </cell>
          <cell r="D976">
            <v>40625</v>
          </cell>
          <cell r="E976">
            <v>0.14799999999999999</v>
          </cell>
        </row>
        <row r="977">
          <cell r="C977">
            <v>40535</v>
          </cell>
          <cell r="D977">
            <v>40625</v>
          </cell>
          <cell r="E977">
            <v>0.14799999999999999</v>
          </cell>
        </row>
        <row r="978">
          <cell r="C978">
            <v>40625</v>
          </cell>
          <cell r="D978">
            <v>40717</v>
          </cell>
          <cell r="E978">
            <v>0.14799999999999999</v>
          </cell>
        </row>
        <row r="979">
          <cell r="C979">
            <v>40717</v>
          </cell>
          <cell r="D979">
            <v>40809</v>
          </cell>
          <cell r="E979">
            <v>0.185</v>
          </cell>
        </row>
        <row r="980">
          <cell r="C980">
            <v>40536</v>
          </cell>
          <cell r="D980">
            <v>40626</v>
          </cell>
          <cell r="E980">
            <v>0.14699999999999999</v>
          </cell>
        </row>
        <row r="981">
          <cell r="C981">
            <v>40626</v>
          </cell>
          <cell r="D981">
            <v>40718</v>
          </cell>
          <cell r="E981">
            <v>0.14799999999999999</v>
          </cell>
        </row>
        <row r="982">
          <cell r="C982">
            <v>40718</v>
          </cell>
          <cell r="D982">
            <v>40810</v>
          </cell>
          <cell r="E982">
            <v>0.185</v>
          </cell>
        </row>
        <row r="983">
          <cell r="C983">
            <v>40536</v>
          </cell>
          <cell r="D983">
            <v>40626</v>
          </cell>
          <cell r="E983">
            <v>0.14699999999999999</v>
          </cell>
        </row>
        <row r="984">
          <cell r="C984">
            <v>40626</v>
          </cell>
          <cell r="D984">
            <v>40718</v>
          </cell>
          <cell r="E984">
            <v>0.14799999999999999</v>
          </cell>
        </row>
        <row r="985">
          <cell r="C985">
            <v>40718</v>
          </cell>
          <cell r="D985">
            <v>40810</v>
          </cell>
          <cell r="E985">
            <v>0.185</v>
          </cell>
        </row>
        <row r="986">
          <cell r="C986">
            <v>40536</v>
          </cell>
          <cell r="D986">
            <v>40626</v>
          </cell>
          <cell r="E986">
            <v>0.14699999999999999</v>
          </cell>
        </row>
        <row r="987">
          <cell r="C987">
            <v>40626</v>
          </cell>
          <cell r="D987">
            <v>40718</v>
          </cell>
          <cell r="E987">
            <v>0.14799999999999999</v>
          </cell>
        </row>
        <row r="988">
          <cell r="C988">
            <v>40718</v>
          </cell>
          <cell r="D988">
            <v>40810</v>
          </cell>
          <cell r="E988">
            <v>0.185</v>
          </cell>
        </row>
        <row r="989">
          <cell r="C989">
            <v>40536</v>
          </cell>
          <cell r="D989">
            <v>40626</v>
          </cell>
          <cell r="E989">
            <v>0.14699999999999999</v>
          </cell>
        </row>
        <row r="990">
          <cell r="C990">
            <v>40626</v>
          </cell>
          <cell r="D990">
            <v>40718</v>
          </cell>
          <cell r="E990">
            <v>0.14799999999999999</v>
          </cell>
        </row>
        <row r="991">
          <cell r="C991">
            <v>40718</v>
          </cell>
          <cell r="D991">
            <v>40810</v>
          </cell>
          <cell r="E991">
            <v>0.185</v>
          </cell>
        </row>
        <row r="992">
          <cell r="C992">
            <v>40536</v>
          </cell>
          <cell r="D992">
            <v>40626</v>
          </cell>
          <cell r="E992">
            <v>0.15</v>
          </cell>
        </row>
        <row r="993">
          <cell r="C993">
            <v>40626</v>
          </cell>
          <cell r="D993">
            <v>40657</v>
          </cell>
          <cell r="E993">
            <v>0.153</v>
          </cell>
        </row>
        <row r="994">
          <cell r="C994">
            <v>40657</v>
          </cell>
          <cell r="D994">
            <v>40748</v>
          </cell>
          <cell r="E994">
            <v>0.19</v>
          </cell>
        </row>
        <row r="995">
          <cell r="C995">
            <v>40748</v>
          </cell>
          <cell r="D995">
            <v>40840</v>
          </cell>
          <cell r="E995">
            <v>0.19</v>
          </cell>
        </row>
        <row r="996">
          <cell r="C996">
            <v>40536</v>
          </cell>
          <cell r="D996">
            <v>40626</v>
          </cell>
          <cell r="E996">
            <v>0.15</v>
          </cell>
        </row>
        <row r="997">
          <cell r="C997">
            <v>40626</v>
          </cell>
          <cell r="D997">
            <v>40657</v>
          </cell>
          <cell r="E997">
            <v>0.153</v>
          </cell>
        </row>
        <row r="998">
          <cell r="C998">
            <v>40657</v>
          </cell>
          <cell r="D998">
            <v>40748</v>
          </cell>
          <cell r="E998">
            <v>0.19</v>
          </cell>
        </row>
        <row r="999">
          <cell r="C999">
            <v>40535</v>
          </cell>
          <cell r="D999">
            <v>40625</v>
          </cell>
          <cell r="E999">
            <v>0.14699999999999999</v>
          </cell>
        </row>
        <row r="1000">
          <cell r="C1000">
            <v>40625</v>
          </cell>
          <cell r="D1000">
            <v>40717</v>
          </cell>
          <cell r="E1000">
            <v>0.14799999999999999</v>
          </cell>
        </row>
        <row r="1001">
          <cell r="C1001">
            <v>40717</v>
          </cell>
          <cell r="D1001">
            <v>40809</v>
          </cell>
          <cell r="E1001">
            <v>0.185</v>
          </cell>
        </row>
        <row r="1002">
          <cell r="C1002">
            <v>40537</v>
          </cell>
          <cell r="D1002">
            <v>40627</v>
          </cell>
          <cell r="E1002">
            <v>0.15</v>
          </cell>
        </row>
        <row r="1003">
          <cell r="C1003">
            <v>40627</v>
          </cell>
          <cell r="D1003">
            <v>40658</v>
          </cell>
          <cell r="E1003">
            <v>0.153</v>
          </cell>
        </row>
        <row r="1004">
          <cell r="C1004">
            <v>40658</v>
          </cell>
          <cell r="D1004">
            <v>40749</v>
          </cell>
          <cell r="E1004">
            <v>0.19</v>
          </cell>
        </row>
        <row r="1005">
          <cell r="C1005">
            <v>40749</v>
          </cell>
          <cell r="D1005">
            <v>40841</v>
          </cell>
          <cell r="E1005">
            <v>0.19</v>
          </cell>
        </row>
        <row r="1006">
          <cell r="C1006">
            <v>40539</v>
          </cell>
          <cell r="D1006">
            <v>40629</v>
          </cell>
          <cell r="E1006">
            <v>0.15</v>
          </cell>
        </row>
        <row r="1007">
          <cell r="C1007">
            <v>40629</v>
          </cell>
          <cell r="D1007">
            <v>40660</v>
          </cell>
          <cell r="E1007">
            <v>0.153</v>
          </cell>
        </row>
        <row r="1008">
          <cell r="C1008">
            <v>40660</v>
          </cell>
          <cell r="D1008">
            <v>40751</v>
          </cell>
          <cell r="E1008">
            <v>0.19</v>
          </cell>
        </row>
        <row r="1009">
          <cell r="C1009">
            <v>40751</v>
          </cell>
          <cell r="D1009">
            <v>40843</v>
          </cell>
          <cell r="E1009">
            <v>0.19</v>
          </cell>
        </row>
        <row r="1010">
          <cell r="C1010">
            <v>40540</v>
          </cell>
          <cell r="D1010">
            <v>40630</v>
          </cell>
          <cell r="E1010">
            <v>0.15</v>
          </cell>
        </row>
        <row r="1011">
          <cell r="C1011">
            <v>40630</v>
          </cell>
          <cell r="D1011">
            <v>40638</v>
          </cell>
          <cell r="E1011">
            <v>0.153</v>
          </cell>
        </row>
        <row r="1012">
          <cell r="C1012">
            <v>40638</v>
          </cell>
          <cell r="D1012">
            <v>40729</v>
          </cell>
          <cell r="E1012">
            <v>0.19</v>
          </cell>
        </row>
        <row r="1013">
          <cell r="C1013">
            <v>40540</v>
          </cell>
          <cell r="D1013">
            <v>40630</v>
          </cell>
          <cell r="E1013">
            <v>0.15</v>
          </cell>
        </row>
        <row r="1014">
          <cell r="C1014">
            <v>40630</v>
          </cell>
          <cell r="D1014">
            <v>40638</v>
          </cell>
          <cell r="E1014">
            <v>0.153</v>
          </cell>
        </row>
        <row r="1015">
          <cell r="C1015">
            <v>40638</v>
          </cell>
          <cell r="D1015">
            <v>40729</v>
          </cell>
          <cell r="E1015">
            <v>0.19</v>
          </cell>
        </row>
        <row r="1016">
          <cell r="C1016">
            <v>40540</v>
          </cell>
          <cell r="D1016">
            <v>40630</v>
          </cell>
          <cell r="E1016">
            <v>0.15</v>
          </cell>
        </row>
        <row r="1017">
          <cell r="C1017">
            <v>40630</v>
          </cell>
          <cell r="D1017">
            <v>40661</v>
          </cell>
          <cell r="E1017">
            <v>0.153</v>
          </cell>
        </row>
        <row r="1018">
          <cell r="C1018">
            <v>40661</v>
          </cell>
          <cell r="D1018">
            <v>40752</v>
          </cell>
          <cell r="E1018">
            <v>0.19</v>
          </cell>
        </row>
        <row r="1019">
          <cell r="C1019">
            <v>40752</v>
          </cell>
          <cell r="D1019">
            <v>40844</v>
          </cell>
          <cell r="E1019">
            <v>0.19</v>
          </cell>
        </row>
        <row r="1020">
          <cell r="C1020">
            <v>40540</v>
          </cell>
          <cell r="D1020">
            <v>40627</v>
          </cell>
          <cell r="E1020">
            <v>0.14699999999999999</v>
          </cell>
        </row>
        <row r="1021">
          <cell r="C1021">
            <v>40627</v>
          </cell>
          <cell r="D1021">
            <v>40719</v>
          </cell>
          <cell r="E1021">
            <v>0.14799999999999999</v>
          </cell>
        </row>
        <row r="1022">
          <cell r="C1022">
            <v>40719</v>
          </cell>
          <cell r="D1022">
            <v>40811</v>
          </cell>
          <cell r="E1022">
            <v>0.185</v>
          </cell>
        </row>
        <row r="1023">
          <cell r="C1023">
            <v>40541</v>
          </cell>
          <cell r="D1023">
            <v>40627</v>
          </cell>
          <cell r="E1023">
            <v>0.15</v>
          </cell>
        </row>
        <row r="1024">
          <cell r="C1024">
            <v>40627</v>
          </cell>
          <cell r="D1024">
            <v>40658</v>
          </cell>
          <cell r="E1024">
            <v>0.153</v>
          </cell>
        </row>
        <row r="1025">
          <cell r="C1025">
            <v>40658</v>
          </cell>
          <cell r="D1025">
            <v>40749</v>
          </cell>
          <cell r="E1025">
            <v>0.19</v>
          </cell>
        </row>
        <row r="1026">
          <cell r="C1026">
            <v>40749</v>
          </cell>
          <cell r="D1026">
            <v>40841</v>
          </cell>
          <cell r="E1026">
            <v>0.19</v>
          </cell>
        </row>
        <row r="1027">
          <cell r="C1027">
            <v>40534</v>
          </cell>
          <cell r="D1027">
            <v>40624</v>
          </cell>
          <cell r="E1027">
            <v>0.14699999999999999</v>
          </cell>
        </row>
        <row r="1028">
          <cell r="C1028">
            <v>40624</v>
          </cell>
          <cell r="D1028">
            <v>40716</v>
          </cell>
          <cell r="E1028">
            <v>0.14799999999999999</v>
          </cell>
        </row>
        <row r="1029">
          <cell r="C1029">
            <v>40716</v>
          </cell>
          <cell r="D1029">
            <v>40808</v>
          </cell>
          <cell r="E1029">
            <v>0.185</v>
          </cell>
        </row>
        <row r="1030">
          <cell r="C1030">
            <v>40534</v>
          </cell>
          <cell r="D1030">
            <v>40624</v>
          </cell>
          <cell r="E1030">
            <v>0.14699999999999999</v>
          </cell>
        </row>
        <row r="1031">
          <cell r="C1031">
            <v>40624</v>
          </cell>
          <cell r="D1031">
            <v>40716</v>
          </cell>
          <cell r="E1031">
            <v>0.14799999999999999</v>
          </cell>
        </row>
        <row r="1032">
          <cell r="C1032">
            <v>40716</v>
          </cell>
          <cell r="D1032">
            <v>40808</v>
          </cell>
          <cell r="E1032">
            <v>0.185</v>
          </cell>
        </row>
        <row r="1033">
          <cell r="C1033">
            <v>40541</v>
          </cell>
          <cell r="D1033">
            <v>40631</v>
          </cell>
          <cell r="E1033">
            <v>0.14699999999999999</v>
          </cell>
        </row>
        <row r="1034">
          <cell r="C1034">
            <v>40631</v>
          </cell>
          <cell r="D1034">
            <v>40723</v>
          </cell>
          <cell r="E1034">
            <v>0.14799999999999999</v>
          </cell>
        </row>
        <row r="1035">
          <cell r="C1035">
            <v>40723</v>
          </cell>
          <cell r="D1035">
            <v>40815</v>
          </cell>
          <cell r="E1035">
            <v>0.185</v>
          </cell>
        </row>
        <row r="1036">
          <cell r="C1036">
            <v>40542</v>
          </cell>
          <cell r="D1036">
            <v>40632</v>
          </cell>
          <cell r="E1036">
            <v>0.14699999999999999</v>
          </cell>
        </row>
        <row r="1037">
          <cell r="C1037">
            <v>40632</v>
          </cell>
          <cell r="D1037">
            <v>40724</v>
          </cell>
          <cell r="E1037">
            <v>0.14799999999999999</v>
          </cell>
        </row>
        <row r="1038">
          <cell r="C1038">
            <v>40542</v>
          </cell>
          <cell r="D1038">
            <v>40632</v>
          </cell>
          <cell r="E1038">
            <v>0.14699999999999999</v>
          </cell>
        </row>
        <row r="1039">
          <cell r="C1039">
            <v>40632</v>
          </cell>
          <cell r="D1039">
            <v>40724</v>
          </cell>
          <cell r="E1039">
            <v>0.15</v>
          </cell>
        </row>
        <row r="1040">
          <cell r="C1040">
            <v>40542</v>
          </cell>
          <cell r="D1040">
            <v>40632</v>
          </cell>
          <cell r="E1040">
            <v>0.14699999999999999</v>
          </cell>
        </row>
        <row r="1041">
          <cell r="C1041">
            <v>40632</v>
          </cell>
          <cell r="D1041">
            <v>40724</v>
          </cell>
          <cell r="E1041">
            <v>0.15</v>
          </cell>
        </row>
        <row r="1042">
          <cell r="C1042">
            <v>40542</v>
          </cell>
          <cell r="D1042">
            <v>40632</v>
          </cell>
          <cell r="E1042">
            <v>0.14699999999999999</v>
          </cell>
        </row>
        <row r="1043">
          <cell r="C1043">
            <v>40632</v>
          </cell>
          <cell r="D1043">
            <v>40724</v>
          </cell>
          <cell r="E1043">
            <v>0.15</v>
          </cell>
        </row>
        <row r="1044">
          <cell r="C1044">
            <v>40548</v>
          </cell>
          <cell r="D1044">
            <v>40638</v>
          </cell>
          <cell r="E1044">
            <v>0.15</v>
          </cell>
        </row>
        <row r="1045">
          <cell r="C1045">
            <v>40550</v>
          </cell>
          <cell r="D1045">
            <v>40640</v>
          </cell>
          <cell r="E1045">
            <v>0.15</v>
          </cell>
        </row>
        <row r="1046">
          <cell r="C1046">
            <v>40550</v>
          </cell>
          <cell r="D1046">
            <v>40640</v>
          </cell>
          <cell r="E1046">
            <v>0.15</v>
          </cell>
        </row>
        <row r="1047">
          <cell r="C1047">
            <v>40549</v>
          </cell>
          <cell r="D1047">
            <v>40639</v>
          </cell>
          <cell r="E1047">
            <v>0.15</v>
          </cell>
        </row>
        <row r="1048">
          <cell r="C1048">
            <v>40639</v>
          </cell>
          <cell r="D1048">
            <v>40730</v>
          </cell>
          <cell r="E1048">
            <v>0.19</v>
          </cell>
        </row>
        <row r="1049">
          <cell r="C1049">
            <v>40549</v>
          </cell>
          <cell r="D1049">
            <v>40627</v>
          </cell>
          <cell r="E1049">
            <v>0.15</v>
          </cell>
        </row>
        <row r="1050">
          <cell r="C1050">
            <v>40627</v>
          </cell>
          <cell r="D1050">
            <v>40658</v>
          </cell>
          <cell r="E1050">
            <v>0.153</v>
          </cell>
        </row>
        <row r="1051">
          <cell r="C1051">
            <v>40658</v>
          </cell>
          <cell r="D1051">
            <v>40749</v>
          </cell>
          <cell r="E1051">
            <v>0.19</v>
          </cell>
        </row>
        <row r="1052">
          <cell r="C1052">
            <v>40549</v>
          </cell>
          <cell r="D1052">
            <v>40639</v>
          </cell>
          <cell r="E1052">
            <v>0.15</v>
          </cell>
        </row>
        <row r="1053">
          <cell r="C1053">
            <v>40553</v>
          </cell>
          <cell r="D1053">
            <v>40643</v>
          </cell>
          <cell r="E1053">
            <v>0.14699999999999999</v>
          </cell>
        </row>
        <row r="1054">
          <cell r="C1054">
            <v>40643</v>
          </cell>
          <cell r="D1054">
            <v>40704</v>
          </cell>
          <cell r="E1054">
            <v>0.15</v>
          </cell>
        </row>
        <row r="1055">
          <cell r="C1055">
            <v>40550</v>
          </cell>
          <cell r="D1055">
            <v>40627</v>
          </cell>
          <cell r="E1055">
            <v>0.15</v>
          </cell>
        </row>
        <row r="1056">
          <cell r="C1056">
            <v>40627</v>
          </cell>
          <cell r="D1056">
            <v>40719</v>
          </cell>
          <cell r="E1056">
            <v>0.153</v>
          </cell>
        </row>
        <row r="1057">
          <cell r="C1057">
            <v>40555</v>
          </cell>
          <cell r="D1057">
            <v>40627</v>
          </cell>
          <cell r="E1057">
            <v>0.14799999999999999</v>
          </cell>
        </row>
        <row r="1058">
          <cell r="C1058">
            <v>40627</v>
          </cell>
          <cell r="D1058">
            <v>40658</v>
          </cell>
          <cell r="E1058">
            <v>0.153</v>
          </cell>
        </row>
        <row r="1059">
          <cell r="C1059">
            <v>40658</v>
          </cell>
          <cell r="D1059">
            <v>40749</v>
          </cell>
          <cell r="E1059">
            <v>0.19</v>
          </cell>
        </row>
        <row r="1060">
          <cell r="C1060">
            <v>40557</v>
          </cell>
          <cell r="D1060">
            <v>40627</v>
          </cell>
          <cell r="E1060">
            <v>0.15</v>
          </cell>
        </row>
        <row r="1061">
          <cell r="C1061">
            <v>40627</v>
          </cell>
          <cell r="D1061">
            <v>40658</v>
          </cell>
          <cell r="E1061">
            <v>0.153</v>
          </cell>
        </row>
        <row r="1062">
          <cell r="C1062">
            <v>40658</v>
          </cell>
          <cell r="D1062">
            <v>40749</v>
          </cell>
          <cell r="E1062">
            <v>0.19</v>
          </cell>
        </row>
        <row r="1063">
          <cell r="C1063">
            <v>40561</v>
          </cell>
          <cell r="D1063">
            <v>40651</v>
          </cell>
          <cell r="E1063">
            <v>0.15</v>
          </cell>
        </row>
        <row r="1064">
          <cell r="C1064">
            <v>40651</v>
          </cell>
          <cell r="D1064">
            <v>40742</v>
          </cell>
          <cell r="E1064">
            <v>0.19</v>
          </cell>
        </row>
        <row r="1065">
          <cell r="C1065">
            <v>40563</v>
          </cell>
          <cell r="D1065">
            <v>40627</v>
          </cell>
          <cell r="E1065">
            <v>0.15</v>
          </cell>
        </row>
        <row r="1066">
          <cell r="C1066">
            <v>40627</v>
          </cell>
          <cell r="D1066">
            <v>40653</v>
          </cell>
          <cell r="E1066">
            <v>0.153</v>
          </cell>
        </row>
        <row r="1067">
          <cell r="C1067">
            <v>40653</v>
          </cell>
          <cell r="D1067">
            <v>40744</v>
          </cell>
          <cell r="E1067">
            <v>0.19</v>
          </cell>
        </row>
        <row r="1068">
          <cell r="C1068">
            <v>40563</v>
          </cell>
          <cell r="D1068">
            <v>40627</v>
          </cell>
          <cell r="E1068">
            <v>0.14699999999999999</v>
          </cell>
        </row>
        <row r="1069">
          <cell r="C1069">
            <v>40627</v>
          </cell>
          <cell r="D1069">
            <v>40719</v>
          </cell>
          <cell r="E1069">
            <v>0.14799999999999999</v>
          </cell>
        </row>
        <row r="1070">
          <cell r="C1070">
            <v>40563</v>
          </cell>
          <cell r="D1070">
            <v>40627</v>
          </cell>
          <cell r="E1070">
            <v>0.15</v>
          </cell>
        </row>
        <row r="1071">
          <cell r="C1071">
            <v>40627</v>
          </cell>
          <cell r="D1071">
            <v>40658</v>
          </cell>
          <cell r="E1071">
            <v>0.153</v>
          </cell>
        </row>
        <row r="1072">
          <cell r="C1072">
            <v>40658</v>
          </cell>
          <cell r="D1072">
            <v>40749</v>
          </cell>
          <cell r="E1072">
            <v>0.19</v>
          </cell>
        </row>
        <row r="1073">
          <cell r="C1073">
            <v>40563</v>
          </cell>
          <cell r="D1073">
            <v>40627</v>
          </cell>
          <cell r="E1073">
            <v>0.15</v>
          </cell>
        </row>
        <row r="1074">
          <cell r="C1074">
            <v>40627</v>
          </cell>
          <cell r="D1074">
            <v>40653</v>
          </cell>
          <cell r="E1074">
            <v>0.153</v>
          </cell>
        </row>
        <row r="1075">
          <cell r="C1075">
            <v>40653</v>
          </cell>
          <cell r="D1075">
            <v>40744</v>
          </cell>
          <cell r="E1075">
            <v>0.19</v>
          </cell>
        </row>
        <row r="1076">
          <cell r="C1076">
            <v>40567</v>
          </cell>
          <cell r="D1076">
            <v>40627</v>
          </cell>
          <cell r="E1076">
            <v>0.15</v>
          </cell>
        </row>
        <row r="1077">
          <cell r="C1077">
            <v>40627</v>
          </cell>
          <cell r="D1077">
            <v>40638</v>
          </cell>
          <cell r="E1077">
            <v>0.153</v>
          </cell>
        </row>
        <row r="1078">
          <cell r="C1078">
            <v>40638</v>
          </cell>
          <cell r="D1078">
            <v>40729</v>
          </cell>
          <cell r="E1078">
            <v>0.19</v>
          </cell>
        </row>
        <row r="1079">
          <cell r="C1079">
            <v>40567</v>
          </cell>
          <cell r="D1079">
            <v>40627</v>
          </cell>
          <cell r="E1079">
            <v>0.15</v>
          </cell>
        </row>
        <row r="1080">
          <cell r="C1080">
            <v>40627</v>
          </cell>
          <cell r="D1080">
            <v>40658</v>
          </cell>
          <cell r="E1080">
            <v>0.153</v>
          </cell>
        </row>
        <row r="1081">
          <cell r="C1081">
            <v>40658</v>
          </cell>
          <cell r="D1081">
            <v>40749</v>
          </cell>
          <cell r="E1081">
            <v>0.19</v>
          </cell>
        </row>
        <row r="1082">
          <cell r="C1082">
            <v>40567</v>
          </cell>
          <cell r="D1082">
            <v>40657</v>
          </cell>
          <cell r="E1082">
            <v>0.15</v>
          </cell>
        </row>
        <row r="1083">
          <cell r="C1083">
            <v>40657</v>
          </cell>
          <cell r="D1083">
            <v>40748</v>
          </cell>
          <cell r="E1083">
            <v>0.19</v>
          </cell>
        </row>
        <row r="1084">
          <cell r="C1084">
            <v>40569</v>
          </cell>
          <cell r="D1084">
            <v>40659</v>
          </cell>
          <cell r="E1084">
            <v>0.14699999999999999</v>
          </cell>
        </row>
        <row r="1085">
          <cell r="C1085">
            <v>40659</v>
          </cell>
          <cell r="D1085">
            <v>40720</v>
          </cell>
          <cell r="E1085">
            <v>0.15</v>
          </cell>
        </row>
        <row r="1086">
          <cell r="C1086">
            <v>40570</v>
          </cell>
          <cell r="D1086">
            <v>40660</v>
          </cell>
          <cell r="E1086">
            <v>0.15</v>
          </cell>
        </row>
        <row r="1087">
          <cell r="C1087">
            <v>40660</v>
          </cell>
          <cell r="D1087">
            <v>40751</v>
          </cell>
          <cell r="E1087">
            <v>0.19</v>
          </cell>
        </row>
        <row r="1088">
          <cell r="C1088">
            <v>40570</v>
          </cell>
          <cell r="D1088">
            <v>40627</v>
          </cell>
          <cell r="E1088">
            <v>0.15</v>
          </cell>
        </row>
        <row r="1089">
          <cell r="C1089">
            <v>40627</v>
          </cell>
          <cell r="D1089">
            <v>40658</v>
          </cell>
          <cell r="E1089">
            <v>0.153</v>
          </cell>
        </row>
        <row r="1090">
          <cell r="C1090">
            <v>40658</v>
          </cell>
          <cell r="D1090">
            <v>40749</v>
          </cell>
          <cell r="E1090">
            <v>0.19</v>
          </cell>
        </row>
        <row r="1091">
          <cell r="C1091">
            <v>40571</v>
          </cell>
          <cell r="D1091">
            <v>40627</v>
          </cell>
          <cell r="E1091">
            <v>0.15</v>
          </cell>
        </row>
        <row r="1092">
          <cell r="C1092">
            <v>40627</v>
          </cell>
          <cell r="D1092">
            <v>40661</v>
          </cell>
          <cell r="E1092">
            <v>0.153</v>
          </cell>
        </row>
        <row r="1093">
          <cell r="C1093">
            <v>40661</v>
          </cell>
          <cell r="D1093">
            <v>40752</v>
          </cell>
          <cell r="E1093">
            <v>0.19</v>
          </cell>
        </row>
        <row r="1094">
          <cell r="C1094">
            <v>40571</v>
          </cell>
          <cell r="D1094">
            <v>40661</v>
          </cell>
          <cell r="E1094">
            <v>0.15</v>
          </cell>
        </row>
        <row r="1095">
          <cell r="C1095">
            <v>40571</v>
          </cell>
          <cell r="D1095">
            <v>40627</v>
          </cell>
          <cell r="E1095">
            <v>0.15</v>
          </cell>
        </row>
        <row r="1096">
          <cell r="C1096">
            <v>40627</v>
          </cell>
          <cell r="D1096">
            <v>40658</v>
          </cell>
          <cell r="E1096">
            <v>0.153</v>
          </cell>
        </row>
        <row r="1097">
          <cell r="C1097">
            <v>40571</v>
          </cell>
          <cell r="D1097">
            <v>40627</v>
          </cell>
          <cell r="E1097">
            <v>0.15</v>
          </cell>
        </row>
        <row r="1098">
          <cell r="C1098">
            <v>40627</v>
          </cell>
          <cell r="D1098">
            <v>40638</v>
          </cell>
          <cell r="E1098">
            <v>0.153</v>
          </cell>
        </row>
        <row r="1099">
          <cell r="C1099">
            <v>40638</v>
          </cell>
          <cell r="D1099">
            <v>40729</v>
          </cell>
          <cell r="E1099">
            <v>0.19</v>
          </cell>
        </row>
        <row r="1100">
          <cell r="C1100">
            <v>40571</v>
          </cell>
          <cell r="D1100">
            <v>40627</v>
          </cell>
          <cell r="E1100">
            <v>0.15</v>
          </cell>
        </row>
        <row r="1101">
          <cell r="C1101">
            <v>40627</v>
          </cell>
          <cell r="D1101">
            <v>40658</v>
          </cell>
          <cell r="E1101">
            <v>0.153</v>
          </cell>
        </row>
        <row r="1102">
          <cell r="C1102">
            <v>40658</v>
          </cell>
          <cell r="D1102">
            <v>40749</v>
          </cell>
          <cell r="E1102">
            <v>0.19</v>
          </cell>
        </row>
        <row r="1103">
          <cell r="C1103">
            <v>40571</v>
          </cell>
          <cell r="D1103">
            <v>40627</v>
          </cell>
          <cell r="E1103">
            <v>0.14699999999999999</v>
          </cell>
        </row>
        <row r="1104">
          <cell r="C1104">
            <v>40627</v>
          </cell>
          <cell r="D1104">
            <v>40719</v>
          </cell>
          <cell r="E1104">
            <v>0.14799999999999999</v>
          </cell>
        </row>
        <row r="1105">
          <cell r="C1105">
            <v>40571</v>
          </cell>
          <cell r="D1105">
            <v>40627</v>
          </cell>
          <cell r="E1105">
            <v>0.15</v>
          </cell>
        </row>
        <row r="1106">
          <cell r="C1106">
            <v>40627</v>
          </cell>
          <cell r="D1106">
            <v>40658</v>
          </cell>
          <cell r="E1106">
            <v>0.153</v>
          </cell>
        </row>
        <row r="1107">
          <cell r="C1107">
            <v>40658</v>
          </cell>
          <cell r="D1107">
            <v>40749</v>
          </cell>
          <cell r="E1107">
            <v>0.19</v>
          </cell>
        </row>
        <row r="1108">
          <cell r="C1108">
            <v>40571</v>
          </cell>
          <cell r="D1108">
            <v>40661</v>
          </cell>
          <cell r="E1108">
            <v>0.15</v>
          </cell>
        </row>
        <row r="1109">
          <cell r="C1109">
            <v>40571</v>
          </cell>
          <cell r="D1109">
            <v>40661</v>
          </cell>
          <cell r="E1109">
            <v>0.15</v>
          </cell>
        </row>
        <row r="1110">
          <cell r="C1110">
            <v>40571</v>
          </cell>
          <cell r="D1110">
            <v>40661</v>
          </cell>
          <cell r="E1110">
            <v>0.15</v>
          </cell>
        </row>
        <row r="1111">
          <cell r="C1111">
            <v>40571</v>
          </cell>
          <cell r="D1111">
            <v>40627</v>
          </cell>
          <cell r="E1111">
            <v>0.15</v>
          </cell>
        </row>
        <row r="1112">
          <cell r="C1112">
            <v>40571</v>
          </cell>
          <cell r="D1112">
            <v>40661</v>
          </cell>
          <cell r="E1112">
            <v>0.15</v>
          </cell>
        </row>
        <row r="1113">
          <cell r="C1113">
            <v>40572</v>
          </cell>
          <cell r="D1113">
            <v>40627</v>
          </cell>
          <cell r="E1113">
            <v>0.14699999999999999</v>
          </cell>
        </row>
        <row r="1114">
          <cell r="C1114">
            <v>40627</v>
          </cell>
          <cell r="D1114">
            <v>40719</v>
          </cell>
          <cell r="E1114">
            <v>0.14799999999999999</v>
          </cell>
        </row>
        <row r="1115">
          <cell r="C1115">
            <v>40602</v>
          </cell>
          <cell r="D1115">
            <v>40691</v>
          </cell>
          <cell r="E1115">
            <v>0.15</v>
          </cell>
        </row>
        <row r="1116">
          <cell r="C1116">
            <v>40691</v>
          </cell>
          <cell r="D1116">
            <v>40783</v>
          </cell>
          <cell r="E1116">
            <v>0.185</v>
          </cell>
        </row>
        <row r="1117">
          <cell r="C1117">
            <v>40619</v>
          </cell>
          <cell r="D1117">
            <v>40723</v>
          </cell>
          <cell r="E1117">
            <v>0.14799999999999999</v>
          </cell>
        </row>
        <row r="1118">
          <cell r="C1118">
            <v>40651</v>
          </cell>
          <cell r="D1118">
            <v>40742</v>
          </cell>
          <cell r="E1118">
            <v>0.185</v>
          </cell>
        </row>
        <row r="1119">
          <cell r="C1119">
            <v>40655</v>
          </cell>
          <cell r="D1119">
            <v>40746</v>
          </cell>
          <cell r="E1119">
            <v>0.19</v>
          </cell>
        </row>
        <row r="1120">
          <cell r="C1120">
            <v>40655</v>
          </cell>
          <cell r="D1120">
            <v>40746</v>
          </cell>
          <cell r="E1120">
            <v>0.19</v>
          </cell>
        </row>
        <row r="1121">
          <cell r="C1121">
            <v>40655</v>
          </cell>
          <cell r="D1121">
            <v>40746</v>
          </cell>
          <cell r="E1121">
            <v>0.19</v>
          </cell>
        </row>
        <row r="1122">
          <cell r="C1122">
            <v>40655</v>
          </cell>
          <cell r="D1122">
            <v>40746</v>
          </cell>
          <cell r="E1122">
            <v>0.19</v>
          </cell>
        </row>
        <row r="1123">
          <cell r="C1123">
            <v>40674</v>
          </cell>
          <cell r="D1123">
            <v>40766</v>
          </cell>
          <cell r="E1123">
            <v>0.19</v>
          </cell>
        </row>
        <row r="1124">
          <cell r="C1124">
            <v>40674</v>
          </cell>
          <cell r="D1124">
            <v>40766</v>
          </cell>
          <cell r="E1124">
            <v>0.19</v>
          </cell>
        </row>
        <row r="1125">
          <cell r="C1125">
            <v>40674</v>
          </cell>
          <cell r="D1125">
            <v>40766</v>
          </cell>
          <cell r="E1125">
            <v>0.19</v>
          </cell>
        </row>
        <row r="1126">
          <cell r="C1126">
            <v>40675</v>
          </cell>
          <cell r="D1126">
            <v>40767</v>
          </cell>
          <cell r="E1126">
            <v>0.19</v>
          </cell>
        </row>
      </sheetData>
      <sheetData sheetId="37" refreshError="1"/>
      <sheetData sheetId="3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mtd yied"/>
      <sheetName val="Month"/>
      <sheetName val="DAI"/>
      <sheetName val="year"/>
      <sheetName val="MAN"/>
      <sheetName val="G"/>
      <sheetName val="Perform1"/>
      <sheetName val="Yield2"/>
      <sheetName val="Recon3"/>
      <sheetName val="com. pro4"/>
      <sheetName val="N+15"/>
      <sheetName val="ROUTING6"/>
      <sheetName val="RFT17"/>
      <sheetName val="RFT1 (2)8"/>
      <sheetName val="last year"/>
      <sheetName val="1.Person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L6">
            <v>1192248.5049999999</v>
          </cell>
          <cell r="M6">
            <v>12254771.8654</v>
          </cell>
          <cell r="Q6" t="str">
            <v>JAN</v>
          </cell>
          <cell r="R6">
            <v>182.78788750975039</v>
          </cell>
        </row>
        <row r="7">
          <cell r="Q7" t="str">
            <v>FEB</v>
          </cell>
          <cell r="R7">
            <v>241.82728136531364</v>
          </cell>
        </row>
        <row r="8">
          <cell r="Q8" t="str">
            <v>MAR</v>
          </cell>
          <cell r="R8">
            <v>245.14475437815375</v>
          </cell>
        </row>
        <row r="9">
          <cell r="Q9" t="str">
            <v>APR</v>
          </cell>
          <cell r="R9">
            <v>236.4477824605452</v>
          </cell>
        </row>
        <row r="10">
          <cell r="Q10" t="str">
            <v>MAY</v>
          </cell>
          <cell r="R10">
            <v>257.78259985167921</v>
          </cell>
        </row>
        <row r="11">
          <cell r="Q11" t="str">
            <v>JUN</v>
          </cell>
          <cell r="R11">
            <v>202.68046957964603</v>
          </cell>
        </row>
        <row r="12">
          <cell r="Q12" t="str">
            <v>JUL</v>
          </cell>
          <cell r="R12">
            <v>160.30491291727139</v>
          </cell>
        </row>
        <row r="13">
          <cell r="Q13" t="str">
            <v>AUG</v>
          </cell>
          <cell r="R13">
            <v>209.15710496550165</v>
          </cell>
        </row>
        <row r="14">
          <cell r="Q14" t="str">
            <v>SEP</v>
          </cell>
          <cell r="R14">
            <v>231.85042928717832</v>
          </cell>
        </row>
        <row r="15">
          <cell r="Q15" t="str">
            <v>OCT</v>
          </cell>
          <cell r="R15">
            <v>235.0144333072451</v>
          </cell>
        </row>
        <row r="16">
          <cell r="Q16" t="str">
            <v>NOV</v>
          </cell>
          <cell r="R16">
            <v>242.47478238763478</v>
          </cell>
        </row>
        <row r="17">
          <cell r="Q17" t="str">
            <v>DEC</v>
          </cell>
          <cell r="R17">
            <v>246.91661839332747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c"/>
      <sheetName val="bcd"/>
      <sheetName val="bckqkd"/>
      <sheetName val="bclctt"/>
      <sheetName val="Sheet3"/>
      <sheetName val="XL4Poppy"/>
    </sheetNames>
    <sheetDataSet>
      <sheetData sheetId="0"/>
      <sheetData sheetId="1"/>
      <sheetData sheetId="2"/>
      <sheetData sheetId="3"/>
      <sheetData sheetId="4">
        <row r="15">
          <cell r="A15">
            <v>111</v>
          </cell>
        </row>
        <row r="16">
          <cell r="A16">
            <v>411</v>
          </cell>
        </row>
        <row r="17">
          <cell r="A17">
            <v>139</v>
          </cell>
        </row>
        <row r="18">
          <cell r="A18">
            <v>211</v>
          </cell>
        </row>
        <row r="19">
          <cell r="A19">
            <v>213</v>
          </cell>
        </row>
        <row r="20">
          <cell r="A20">
            <v>2141</v>
          </cell>
        </row>
        <row r="21">
          <cell r="A21">
            <v>2143</v>
          </cell>
        </row>
        <row r="22">
          <cell r="A22">
            <v>241</v>
          </cell>
        </row>
        <row r="23">
          <cell r="A23">
            <v>311</v>
          </cell>
        </row>
        <row r="24">
          <cell r="A24">
            <v>222</v>
          </cell>
        </row>
        <row r="25">
          <cell r="A25">
            <v>129</v>
          </cell>
        </row>
        <row r="26">
          <cell r="A26">
            <v>331</v>
          </cell>
        </row>
        <row r="27">
          <cell r="A27">
            <v>334</v>
          </cell>
        </row>
        <row r="28">
          <cell r="A28">
            <v>333</v>
          </cell>
        </row>
        <row r="29">
          <cell r="A29">
            <v>315</v>
          </cell>
        </row>
        <row r="30">
          <cell r="A30" t="str">
            <v>331A</v>
          </cell>
        </row>
        <row r="31">
          <cell r="A31" t="str">
            <v>331B</v>
          </cell>
        </row>
        <row r="32">
          <cell r="A32">
            <v>112</v>
          </cell>
        </row>
        <row r="33">
          <cell r="A33">
            <v>121</v>
          </cell>
        </row>
        <row r="34">
          <cell r="A34">
            <v>131</v>
          </cell>
        </row>
        <row r="35">
          <cell r="A35" t="str">
            <v>131C</v>
          </cell>
        </row>
        <row r="36">
          <cell r="A36">
            <v>151</v>
          </cell>
        </row>
        <row r="37">
          <cell r="A37">
            <v>152</v>
          </cell>
        </row>
        <row r="38">
          <cell r="A38">
            <v>154</v>
          </cell>
        </row>
        <row r="39">
          <cell r="A39">
            <v>155</v>
          </cell>
        </row>
        <row r="40">
          <cell r="A40">
            <v>157</v>
          </cell>
        </row>
        <row r="41">
          <cell r="A41">
            <v>341</v>
          </cell>
        </row>
        <row r="42">
          <cell r="A42">
            <v>412</v>
          </cell>
        </row>
        <row r="43">
          <cell r="A43">
            <v>421</v>
          </cell>
        </row>
        <row r="44">
          <cell r="A44">
            <v>414</v>
          </cell>
        </row>
        <row r="45">
          <cell r="A45">
            <v>441</v>
          </cell>
        </row>
        <row r="46">
          <cell r="A46">
            <v>4311</v>
          </cell>
        </row>
        <row r="47">
          <cell r="A47">
            <v>4312</v>
          </cell>
        </row>
        <row r="48">
          <cell r="A48">
            <v>141</v>
          </cell>
        </row>
        <row r="49">
          <cell r="A49">
            <v>3331</v>
          </cell>
        </row>
        <row r="50">
          <cell r="A50">
            <v>159</v>
          </cell>
        </row>
        <row r="176">
          <cell r="A176">
            <v>111</v>
          </cell>
          <cell r="B176">
            <v>112</v>
          </cell>
          <cell r="C176">
            <v>500000</v>
          </cell>
        </row>
        <row r="177">
          <cell r="A177">
            <v>156</v>
          </cell>
          <cell r="B177" t="str">
            <v>331B</v>
          </cell>
          <cell r="C177">
            <v>60000</v>
          </cell>
        </row>
        <row r="178">
          <cell r="A178">
            <v>156</v>
          </cell>
          <cell r="B178">
            <v>112</v>
          </cell>
          <cell r="C178">
            <v>502000</v>
          </cell>
        </row>
        <row r="179">
          <cell r="A179">
            <v>1331</v>
          </cell>
          <cell r="B179">
            <v>112</v>
          </cell>
          <cell r="C179">
            <v>56200</v>
          </cell>
        </row>
        <row r="180">
          <cell r="A180">
            <v>156</v>
          </cell>
          <cell r="B180" t="str">
            <v>331A</v>
          </cell>
          <cell r="C180">
            <v>60000</v>
          </cell>
        </row>
        <row r="181">
          <cell r="A181">
            <v>156</v>
          </cell>
          <cell r="B181">
            <v>331</v>
          </cell>
          <cell r="C181">
            <v>893000</v>
          </cell>
        </row>
        <row r="182">
          <cell r="A182">
            <v>1331</v>
          </cell>
          <cell r="B182">
            <v>331</v>
          </cell>
          <cell r="C182">
            <v>95300</v>
          </cell>
        </row>
        <row r="183">
          <cell r="A183">
            <v>152</v>
          </cell>
          <cell r="B183">
            <v>331</v>
          </cell>
          <cell r="C183">
            <v>645000</v>
          </cell>
        </row>
        <row r="184">
          <cell r="A184">
            <v>1331</v>
          </cell>
          <cell r="B184">
            <v>331</v>
          </cell>
          <cell r="C184">
            <v>64500</v>
          </cell>
        </row>
        <row r="185">
          <cell r="A185">
            <v>211</v>
          </cell>
          <cell r="B185">
            <v>112</v>
          </cell>
          <cell r="C185">
            <v>100000</v>
          </cell>
        </row>
        <row r="186">
          <cell r="A186">
            <v>1331</v>
          </cell>
          <cell r="B186">
            <v>112</v>
          </cell>
          <cell r="C186">
            <v>10000</v>
          </cell>
        </row>
        <row r="187">
          <cell r="A187">
            <v>211</v>
          </cell>
          <cell r="B187">
            <v>111</v>
          </cell>
          <cell r="C187">
            <v>5000</v>
          </cell>
        </row>
        <row r="188">
          <cell r="A188">
            <v>157</v>
          </cell>
          <cell r="B188">
            <v>156</v>
          </cell>
          <cell r="C188">
            <v>150000</v>
          </cell>
        </row>
        <row r="189">
          <cell r="A189">
            <v>632</v>
          </cell>
          <cell r="B189">
            <v>156</v>
          </cell>
          <cell r="C189">
            <v>300000</v>
          </cell>
        </row>
        <row r="190">
          <cell r="A190" t="str">
            <v>131C</v>
          </cell>
          <cell r="B190">
            <v>511</v>
          </cell>
          <cell r="C190">
            <v>200000</v>
          </cell>
        </row>
        <row r="191">
          <cell r="A191">
            <v>131</v>
          </cell>
          <cell r="B191">
            <v>511</v>
          </cell>
          <cell r="C191">
            <v>200000</v>
          </cell>
        </row>
        <row r="192">
          <cell r="A192">
            <v>131</v>
          </cell>
          <cell r="B192">
            <v>3331</v>
          </cell>
          <cell r="C192">
            <v>40000</v>
          </cell>
        </row>
        <row r="193">
          <cell r="A193">
            <v>632</v>
          </cell>
          <cell r="B193">
            <v>156</v>
          </cell>
          <cell r="C193">
            <v>85000</v>
          </cell>
        </row>
        <row r="194">
          <cell r="A194">
            <v>112</v>
          </cell>
          <cell r="B194">
            <v>511</v>
          </cell>
          <cell r="C194">
            <v>100000</v>
          </cell>
        </row>
        <row r="195">
          <cell r="A195">
            <v>112</v>
          </cell>
          <cell r="B195">
            <v>3331</v>
          </cell>
          <cell r="C195">
            <v>10000</v>
          </cell>
        </row>
        <row r="196">
          <cell r="A196">
            <v>112</v>
          </cell>
          <cell r="B196">
            <v>131</v>
          </cell>
          <cell r="C196">
            <v>240000</v>
          </cell>
        </row>
        <row r="197">
          <cell r="A197">
            <v>632</v>
          </cell>
          <cell r="B197">
            <v>156</v>
          </cell>
          <cell r="C197">
            <v>750000</v>
          </cell>
        </row>
        <row r="198">
          <cell r="A198">
            <v>112</v>
          </cell>
          <cell r="B198">
            <v>511</v>
          </cell>
          <cell r="C198">
            <v>900000</v>
          </cell>
        </row>
        <row r="199">
          <cell r="A199">
            <v>111</v>
          </cell>
          <cell r="B199">
            <v>3331</v>
          </cell>
          <cell r="C199">
            <v>90000</v>
          </cell>
        </row>
        <row r="200">
          <cell r="A200">
            <v>112</v>
          </cell>
          <cell r="B200">
            <v>711</v>
          </cell>
          <cell r="C200">
            <v>80000</v>
          </cell>
        </row>
        <row r="201">
          <cell r="A201">
            <v>112</v>
          </cell>
          <cell r="B201">
            <v>3331</v>
          </cell>
          <cell r="C201">
            <v>8000</v>
          </cell>
        </row>
        <row r="202">
          <cell r="A202">
            <v>214</v>
          </cell>
          <cell r="B202">
            <v>211</v>
          </cell>
          <cell r="C202">
            <v>7000</v>
          </cell>
        </row>
        <row r="203">
          <cell r="A203">
            <v>821</v>
          </cell>
          <cell r="B203">
            <v>211</v>
          </cell>
          <cell r="C203">
            <v>13000</v>
          </cell>
        </row>
        <row r="204">
          <cell r="A204">
            <v>111</v>
          </cell>
          <cell r="B204">
            <v>721</v>
          </cell>
          <cell r="C204">
            <v>15000</v>
          </cell>
        </row>
        <row r="205">
          <cell r="A205">
            <v>111</v>
          </cell>
          <cell r="B205">
            <v>3331</v>
          </cell>
          <cell r="C205">
            <v>1500</v>
          </cell>
        </row>
        <row r="206">
          <cell r="A206">
            <v>641</v>
          </cell>
          <cell r="B206">
            <v>334</v>
          </cell>
          <cell r="C206">
            <v>40000</v>
          </cell>
        </row>
        <row r="207">
          <cell r="A207">
            <v>642</v>
          </cell>
          <cell r="B207">
            <v>334</v>
          </cell>
          <cell r="C207">
            <v>10000</v>
          </cell>
        </row>
        <row r="208">
          <cell r="A208">
            <v>641</v>
          </cell>
          <cell r="B208">
            <v>3382</v>
          </cell>
          <cell r="C208">
            <v>800</v>
          </cell>
        </row>
        <row r="209">
          <cell r="A209">
            <v>641</v>
          </cell>
          <cell r="B209">
            <v>3383</v>
          </cell>
          <cell r="C209">
            <v>6000</v>
          </cell>
        </row>
        <row r="210">
          <cell r="A210">
            <v>641</v>
          </cell>
          <cell r="B210">
            <v>3384</v>
          </cell>
          <cell r="C210">
            <v>800</v>
          </cell>
        </row>
        <row r="211">
          <cell r="A211">
            <v>642</v>
          </cell>
          <cell r="B211">
            <v>3382</v>
          </cell>
          <cell r="C211">
            <v>200</v>
          </cell>
        </row>
        <row r="212">
          <cell r="A212">
            <v>642</v>
          </cell>
          <cell r="B212">
            <v>3383</v>
          </cell>
          <cell r="C212">
            <v>1500</v>
          </cell>
        </row>
        <row r="213">
          <cell r="A213">
            <v>642</v>
          </cell>
          <cell r="B213">
            <v>3384</v>
          </cell>
          <cell r="C213">
            <v>200</v>
          </cell>
        </row>
        <row r="214">
          <cell r="A214">
            <v>334</v>
          </cell>
          <cell r="B214">
            <v>3383</v>
          </cell>
          <cell r="C214">
            <v>2500</v>
          </cell>
        </row>
        <row r="215">
          <cell r="A215">
            <v>334</v>
          </cell>
          <cell r="B215">
            <v>3384</v>
          </cell>
          <cell r="C215">
            <v>500</v>
          </cell>
        </row>
        <row r="216">
          <cell r="A216">
            <v>641</v>
          </cell>
          <cell r="B216">
            <v>111</v>
          </cell>
          <cell r="C216">
            <v>20000</v>
          </cell>
        </row>
        <row r="217">
          <cell r="A217">
            <v>1331</v>
          </cell>
          <cell r="B217">
            <v>111</v>
          </cell>
          <cell r="C217">
            <v>1000</v>
          </cell>
        </row>
        <row r="218">
          <cell r="A218">
            <v>811</v>
          </cell>
          <cell r="B218">
            <v>111</v>
          </cell>
          <cell r="C218">
            <v>1500</v>
          </cell>
        </row>
        <row r="219">
          <cell r="A219">
            <v>334</v>
          </cell>
          <cell r="B219">
            <v>111</v>
          </cell>
          <cell r="C219">
            <v>35000</v>
          </cell>
        </row>
        <row r="220">
          <cell r="A220">
            <v>112</v>
          </cell>
          <cell r="B220">
            <v>1211</v>
          </cell>
          <cell r="C220">
            <v>80000</v>
          </cell>
        </row>
        <row r="221">
          <cell r="A221">
            <v>112</v>
          </cell>
          <cell r="B221">
            <v>3331</v>
          </cell>
          <cell r="C221">
            <v>10000</v>
          </cell>
        </row>
        <row r="222">
          <cell r="A222">
            <v>112</v>
          </cell>
          <cell r="B222">
            <v>711</v>
          </cell>
          <cell r="C222">
            <v>20000</v>
          </cell>
        </row>
        <row r="223">
          <cell r="A223">
            <v>129</v>
          </cell>
          <cell r="B223">
            <v>711</v>
          </cell>
          <cell r="C223">
            <v>8000</v>
          </cell>
        </row>
        <row r="224">
          <cell r="A224">
            <v>911</v>
          </cell>
          <cell r="B224">
            <v>632</v>
          </cell>
          <cell r="C224">
            <v>300000</v>
          </cell>
        </row>
        <row r="225">
          <cell r="A225">
            <v>911</v>
          </cell>
          <cell r="B225">
            <v>632</v>
          </cell>
          <cell r="C225">
            <v>85000</v>
          </cell>
        </row>
        <row r="226">
          <cell r="A226">
            <v>911</v>
          </cell>
          <cell r="B226">
            <v>632</v>
          </cell>
          <cell r="C226">
            <v>750000</v>
          </cell>
        </row>
        <row r="227">
          <cell r="A227">
            <v>911</v>
          </cell>
          <cell r="B227">
            <v>821</v>
          </cell>
          <cell r="C227">
            <v>13000</v>
          </cell>
        </row>
        <row r="228">
          <cell r="A228">
            <v>911</v>
          </cell>
          <cell r="B228">
            <v>641</v>
          </cell>
          <cell r="C228">
            <v>40000</v>
          </cell>
        </row>
        <row r="229">
          <cell r="A229">
            <v>911</v>
          </cell>
          <cell r="B229">
            <v>642</v>
          </cell>
          <cell r="C229">
            <v>10000</v>
          </cell>
        </row>
        <row r="230">
          <cell r="A230">
            <v>911</v>
          </cell>
          <cell r="B230">
            <v>641</v>
          </cell>
          <cell r="C230">
            <v>800</v>
          </cell>
        </row>
        <row r="231">
          <cell r="A231">
            <v>911</v>
          </cell>
          <cell r="B231">
            <v>641</v>
          </cell>
          <cell r="C231">
            <v>6000</v>
          </cell>
        </row>
        <row r="232">
          <cell r="A232">
            <v>911</v>
          </cell>
          <cell r="B232">
            <v>641</v>
          </cell>
          <cell r="C232">
            <v>800</v>
          </cell>
        </row>
        <row r="233">
          <cell r="A233">
            <v>911</v>
          </cell>
          <cell r="B233">
            <v>642</v>
          </cell>
          <cell r="C233">
            <v>200</v>
          </cell>
        </row>
        <row r="234">
          <cell r="A234">
            <v>911</v>
          </cell>
          <cell r="B234">
            <v>642</v>
          </cell>
          <cell r="C234">
            <v>1500</v>
          </cell>
        </row>
        <row r="235">
          <cell r="A235">
            <v>911</v>
          </cell>
          <cell r="B235">
            <v>642</v>
          </cell>
          <cell r="C235">
            <v>200</v>
          </cell>
        </row>
        <row r="236">
          <cell r="A236">
            <v>911</v>
          </cell>
          <cell r="B236">
            <v>641</v>
          </cell>
          <cell r="C236">
            <v>20000</v>
          </cell>
        </row>
        <row r="237">
          <cell r="A237">
            <v>911</v>
          </cell>
          <cell r="B237">
            <v>811</v>
          </cell>
          <cell r="C237">
            <v>1500</v>
          </cell>
        </row>
        <row r="238">
          <cell r="A238">
            <v>511</v>
          </cell>
          <cell r="B238">
            <v>911</v>
          </cell>
          <cell r="C238">
            <v>200000</v>
          </cell>
        </row>
        <row r="239">
          <cell r="A239">
            <v>511</v>
          </cell>
          <cell r="B239">
            <v>911</v>
          </cell>
          <cell r="C239">
            <v>200000</v>
          </cell>
        </row>
        <row r="240">
          <cell r="A240">
            <v>511</v>
          </cell>
          <cell r="B240">
            <v>911</v>
          </cell>
          <cell r="C240">
            <v>100000</v>
          </cell>
        </row>
        <row r="241">
          <cell r="A241">
            <v>511</v>
          </cell>
          <cell r="B241">
            <v>911</v>
          </cell>
          <cell r="C241">
            <v>900000</v>
          </cell>
        </row>
        <row r="242">
          <cell r="A242">
            <v>711</v>
          </cell>
          <cell r="B242">
            <v>911</v>
          </cell>
          <cell r="C242">
            <v>80000</v>
          </cell>
        </row>
        <row r="243">
          <cell r="A243">
            <v>721</v>
          </cell>
          <cell r="B243">
            <v>911</v>
          </cell>
          <cell r="C243">
            <v>15000</v>
          </cell>
        </row>
        <row r="244">
          <cell r="A244">
            <v>711</v>
          </cell>
          <cell r="B244">
            <v>911</v>
          </cell>
          <cell r="C244">
            <v>20000</v>
          </cell>
        </row>
        <row r="245">
          <cell r="A245">
            <v>711</v>
          </cell>
          <cell r="B245">
            <v>911</v>
          </cell>
          <cell r="C245">
            <v>8000</v>
          </cell>
        </row>
        <row r="246">
          <cell r="A246">
            <v>911</v>
          </cell>
          <cell r="B246">
            <v>421</v>
          </cell>
          <cell r="C246">
            <v>294000</v>
          </cell>
        </row>
        <row r="529">
          <cell r="A529">
            <v>111</v>
          </cell>
          <cell r="B529">
            <v>1194000</v>
          </cell>
          <cell r="C529">
            <v>0</v>
          </cell>
        </row>
        <row r="530">
          <cell r="A530">
            <v>112</v>
          </cell>
          <cell r="B530">
            <v>1879800</v>
          </cell>
          <cell r="C530">
            <v>0</v>
          </cell>
        </row>
        <row r="531">
          <cell r="A531">
            <v>121</v>
          </cell>
          <cell r="B531">
            <v>250000</v>
          </cell>
          <cell r="C531">
            <v>0</v>
          </cell>
        </row>
        <row r="532">
          <cell r="A532">
            <v>129</v>
          </cell>
          <cell r="B532">
            <v>0</v>
          </cell>
          <cell r="C532">
            <v>42000</v>
          </cell>
        </row>
        <row r="533">
          <cell r="A533">
            <v>131</v>
          </cell>
          <cell r="B533">
            <v>500000</v>
          </cell>
          <cell r="C533">
            <v>0</v>
          </cell>
        </row>
        <row r="534">
          <cell r="A534">
            <v>139</v>
          </cell>
          <cell r="B534">
            <v>0</v>
          </cell>
          <cell r="C534">
            <v>30000</v>
          </cell>
        </row>
        <row r="535">
          <cell r="A535">
            <v>141</v>
          </cell>
          <cell r="B535">
            <v>50000</v>
          </cell>
          <cell r="C535">
            <v>0</v>
          </cell>
        </row>
        <row r="536">
          <cell r="A536">
            <v>151</v>
          </cell>
          <cell r="B536">
            <v>60000</v>
          </cell>
          <cell r="C536">
            <v>0</v>
          </cell>
        </row>
        <row r="537">
          <cell r="A537">
            <v>152</v>
          </cell>
          <cell r="B537">
            <v>740000</v>
          </cell>
          <cell r="C537">
            <v>0</v>
          </cell>
        </row>
        <row r="538">
          <cell r="A538">
            <v>154</v>
          </cell>
          <cell r="B538">
            <v>95000</v>
          </cell>
          <cell r="C538">
            <v>0</v>
          </cell>
        </row>
        <row r="539">
          <cell r="A539">
            <v>155</v>
          </cell>
          <cell r="B539">
            <v>657600</v>
          </cell>
          <cell r="C539">
            <v>0</v>
          </cell>
        </row>
        <row r="540">
          <cell r="A540">
            <v>156</v>
          </cell>
          <cell r="B540">
            <v>230000</v>
          </cell>
          <cell r="C540">
            <v>0</v>
          </cell>
        </row>
        <row r="541">
          <cell r="A541">
            <v>157</v>
          </cell>
          <cell r="B541">
            <v>212400</v>
          </cell>
          <cell r="C541">
            <v>0</v>
          </cell>
        </row>
        <row r="542">
          <cell r="A542">
            <v>159</v>
          </cell>
          <cell r="B542">
            <v>0</v>
          </cell>
          <cell r="C542">
            <v>50000</v>
          </cell>
        </row>
        <row r="543">
          <cell r="A543">
            <v>211</v>
          </cell>
          <cell r="B543">
            <v>2785000</v>
          </cell>
          <cell r="C543">
            <v>0</v>
          </cell>
        </row>
        <row r="544">
          <cell r="A544">
            <v>213</v>
          </cell>
          <cell r="B544">
            <v>790000</v>
          </cell>
          <cell r="C544">
            <v>0</v>
          </cell>
        </row>
        <row r="545">
          <cell r="A545">
            <v>214</v>
          </cell>
          <cell r="B545">
            <v>7000</v>
          </cell>
          <cell r="C545">
            <v>0</v>
          </cell>
        </row>
        <row r="546">
          <cell r="A546">
            <v>222</v>
          </cell>
          <cell r="B546">
            <v>350000</v>
          </cell>
          <cell r="C546">
            <v>0</v>
          </cell>
        </row>
        <row r="547">
          <cell r="A547">
            <v>241</v>
          </cell>
          <cell r="B547">
            <v>510000</v>
          </cell>
          <cell r="C547">
            <v>0</v>
          </cell>
        </row>
        <row r="548">
          <cell r="A548">
            <v>311</v>
          </cell>
          <cell r="B548">
            <v>0</v>
          </cell>
          <cell r="C548">
            <v>210000</v>
          </cell>
        </row>
        <row r="549">
          <cell r="A549">
            <v>315</v>
          </cell>
          <cell r="B549">
            <v>0</v>
          </cell>
          <cell r="C549">
            <v>210000</v>
          </cell>
        </row>
        <row r="550">
          <cell r="A550">
            <v>331</v>
          </cell>
          <cell r="B550">
            <v>0</v>
          </cell>
          <cell r="C550">
            <v>2297800</v>
          </cell>
        </row>
        <row r="551">
          <cell r="A551">
            <v>333</v>
          </cell>
          <cell r="B551">
            <v>0</v>
          </cell>
          <cell r="C551">
            <v>120000</v>
          </cell>
        </row>
        <row r="552">
          <cell r="A552">
            <v>334</v>
          </cell>
          <cell r="B552">
            <v>0</v>
          </cell>
          <cell r="C552">
            <v>112000</v>
          </cell>
        </row>
        <row r="553">
          <cell r="A553">
            <v>341</v>
          </cell>
          <cell r="B553">
            <v>0</v>
          </cell>
          <cell r="C553">
            <v>650000</v>
          </cell>
        </row>
        <row r="554">
          <cell r="A554">
            <v>411</v>
          </cell>
          <cell r="B554">
            <v>0</v>
          </cell>
          <cell r="C554">
            <v>4200000</v>
          </cell>
        </row>
        <row r="555">
          <cell r="A555">
            <v>412</v>
          </cell>
          <cell r="B555">
            <v>0</v>
          </cell>
          <cell r="C555">
            <v>80000</v>
          </cell>
        </row>
        <row r="556">
          <cell r="A556">
            <v>414</v>
          </cell>
          <cell r="B556">
            <v>0</v>
          </cell>
          <cell r="C556">
            <v>120000</v>
          </cell>
        </row>
        <row r="557">
          <cell r="A557">
            <v>421</v>
          </cell>
          <cell r="B557">
            <v>0</v>
          </cell>
          <cell r="C557">
            <v>644000</v>
          </cell>
        </row>
        <row r="558">
          <cell r="A558">
            <v>441</v>
          </cell>
          <cell r="B558">
            <v>0</v>
          </cell>
          <cell r="C558">
            <v>340000</v>
          </cell>
        </row>
        <row r="559">
          <cell r="A559">
            <v>1211</v>
          </cell>
          <cell r="B559">
            <v>0</v>
          </cell>
          <cell r="C559">
            <v>80000</v>
          </cell>
        </row>
        <row r="560">
          <cell r="A560">
            <v>1331</v>
          </cell>
          <cell r="B560">
            <v>227000</v>
          </cell>
          <cell r="C560">
            <v>0</v>
          </cell>
        </row>
        <row r="561">
          <cell r="A561">
            <v>2141</v>
          </cell>
          <cell r="B561">
            <v>0</v>
          </cell>
          <cell r="C561">
            <v>700000</v>
          </cell>
        </row>
        <row r="562">
          <cell r="A562">
            <v>2143</v>
          </cell>
          <cell r="B562">
            <v>0</v>
          </cell>
          <cell r="C562">
            <v>250000</v>
          </cell>
        </row>
        <row r="563">
          <cell r="A563">
            <v>3331</v>
          </cell>
          <cell r="B563">
            <v>0</v>
          </cell>
          <cell r="C563">
            <v>209500</v>
          </cell>
        </row>
        <row r="564">
          <cell r="A564">
            <v>3382</v>
          </cell>
          <cell r="B564">
            <v>0</v>
          </cell>
          <cell r="C564">
            <v>1000</v>
          </cell>
        </row>
        <row r="565">
          <cell r="A565">
            <v>3383</v>
          </cell>
          <cell r="B565">
            <v>0</v>
          </cell>
          <cell r="C565">
            <v>10000</v>
          </cell>
        </row>
        <row r="566">
          <cell r="A566">
            <v>3384</v>
          </cell>
          <cell r="B566">
            <v>0</v>
          </cell>
          <cell r="C566">
            <v>1500</v>
          </cell>
        </row>
        <row r="567">
          <cell r="A567">
            <v>4311</v>
          </cell>
          <cell r="B567">
            <v>0</v>
          </cell>
          <cell r="C567">
            <v>80000</v>
          </cell>
        </row>
        <row r="568">
          <cell r="A568">
            <v>4312</v>
          </cell>
          <cell r="B568">
            <v>0</v>
          </cell>
          <cell r="C568">
            <v>100000</v>
          </cell>
        </row>
      </sheetData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ng can doi ke toan"/>
      <sheetName val="Sheet3"/>
      <sheetName val="XL4Poppy"/>
    </sheetNames>
    <sheetDataSet>
      <sheetData sheetId="0"/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rfolio"/>
      <sheetName val="Pivot"/>
      <sheetName val="Transaction"/>
      <sheetName val="Cash"/>
      <sheetName val="GD tien"/>
      <sheetName val="GDCK"/>
      <sheetName val="055G"/>
      <sheetName val="0331x"/>
      <sheetName val="Quyen"/>
      <sheetName val="Price"/>
    </sheetNames>
    <sheetDataSet>
      <sheetData sheetId="0" refreshError="1"/>
      <sheetData sheetId="1" refreshError="1"/>
      <sheetData sheetId="2">
        <row r="7">
          <cell r="A7" t="str">
            <v>CEO</v>
          </cell>
          <cell r="O7">
            <v>0</v>
          </cell>
          <cell r="P7">
            <v>0</v>
          </cell>
          <cell r="Q7">
            <v>0</v>
          </cell>
        </row>
        <row r="8">
          <cell r="A8" t="str">
            <v>CEO</v>
          </cell>
          <cell r="O8">
            <v>0</v>
          </cell>
          <cell r="P8">
            <v>170000</v>
          </cell>
          <cell r="Q8">
            <v>12368.599411764706</v>
          </cell>
        </row>
        <row r="9">
          <cell r="A9" t="str">
            <v>CII</v>
          </cell>
          <cell r="O9">
            <v>0</v>
          </cell>
          <cell r="P9">
            <v>0</v>
          </cell>
          <cell r="Q9">
            <v>0</v>
          </cell>
        </row>
        <row r="10">
          <cell r="A10" t="str">
            <v>CII</v>
          </cell>
          <cell r="O10">
            <v>0</v>
          </cell>
          <cell r="P10">
            <v>0</v>
          </cell>
          <cell r="Q10">
            <v>0</v>
          </cell>
        </row>
        <row r="11">
          <cell r="A11" t="str">
            <v>CII</v>
          </cell>
          <cell r="O11">
            <v>-340469099.92118371</v>
          </cell>
          <cell r="P11">
            <v>0</v>
          </cell>
          <cell r="Q11">
            <v>0</v>
          </cell>
        </row>
        <row r="12">
          <cell r="A12" t="str">
            <v>CII</v>
          </cell>
          <cell r="O12">
            <v>0</v>
          </cell>
          <cell r="P12">
            <v>0</v>
          </cell>
          <cell r="Q12">
            <v>0</v>
          </cell>
        </row>
        <row r="13">
          <cell r="A13" t="str">
            <v>CII</v>
          </cell>
          <cell r="O13">
            <v>0</v>
          </cell>
          <cell r="P13">
            <v>0</v>
          </cell>
          <cell r="Q13">
            <v>0</v>
          </cell>
        </row>
        <row r="14">
          <cell r="A14" t="str">
            <v>CII</v>
          </cell>
          <cell r="O14">
            <v>0</v>
          </cell>
          <cell r="P14">
            <v>0</v>
          </cell>
          <cell r="Q14">
            <v>0</v>
          </cell>
        </row>
        <row r="15">
          <cell r="A15" t="str">
            <v>CII</v>
          </cell>
          <cell r="O15">
            <v>0</v>
          </cell>
          <cell r="P15">
            <v>0</v>
          </cell>
          <cell r="Q15">
            <v>0</v>
          </cell>
        </row>
        <row r="16">
          <cell r="A16" t="str">
            <v>CII</v>
          </cell>
          <cell r="O16">
            <v>0</v>
          </cell>
          <cell r="P16">
            <v>0</v>
          </cell>
          <cell r="Q16">
            <v>0</v>
          </cell>
        </row>
        <row r="17">
          <cell r="A17" t="str">
            <v>CII</v>
          </cell>
          <cell r="O17">
            <v>0</v>
          </cell>
          <cell r="P17">
            <v>765140</v>
          </cell>
          <cell r="Q17">
            <v>29459.416206081482</v>
          </cell>
        </row>
        <row r="18">
          <cell r="A18" t="str">
            <v>CTD</v>
          </cell>
          <cell r="O18">
            <v>0</v>
          </cell>
          <cell r="P18">
            <v>6</v>
          </cell>
          <cell r="Q18">
            <v>182992.83333333334</v>
          </cell>
        </row>
        <row r="19">
          <cell r="A19" t="str">
            <v>CTI</v>
          </cell>
          <cell r="O19">
            <v>0</v>
          </cell>
          <cell r="P19">
            <v>0</v>
          </cell>
          <cell r="Q19">
            <v>0</v>
          </cell>
        </row>
        <row r="20">
          <cell r="A20" t="str">
            <v>CTI</v>
          </cell>
          <cell r="O20">
            <v>-7068282.0999999922</v>
          </cell>
          <cell r="P20">
            <v>0</v>
          </cell>
          <cell r="Q20">
            <v>0</v>
          </cell>
        </row>
        <row r="21">
          <cell r="A21" t="str">
            <v>CTI</v>
          </cell>
          <cell r="O21">
            <v>-3465834.8499999968</v>
          </cell>
          <cell r="P21">
            <v>0</v>
          </cell>
          <cell r="Q21">
            <v>0</v>
          </cell>
        </row>
        <row r="22">
          <cell r="A22" t="str">
            <v>CTI</v>
          </cell>
          <cell r="O22">
            <v>-76344342.899999931</v>
          </cell>
          <cell r="P22">
            <v>0</v>
          </cell>
          <cell r="Q22">
            <v>0</v>
          </cell>
        </row>
        <row r="23">
          <cell r="A23" t="str">
            <v>CTI</v>
          </cell>
          <cell r="O23">
            <v>-78091965.150000021</v>
          </cell>
          <cell r="P23">
            <v>0</v>
          </cell>
          <cell r="Q23">
            <v>0</v>
          </cell>
        </row>
        <row r="24">
          <cell r="A24" t="str">
            <v>CTI</v>
          </cell>
          <cell r="O24">
            <v>-84593300.000000015</v>
          </cell>
          <cell r="P24">
            <v>220000</v>
          </cell>
          <cell r="Q24">
            <v>26120.334999999999</v>
          </cell>
        </row>
        <row r="25">
          <cell r="A25" t="str">
            <v>DHG</v>
          </cell>
          <cell r="O25">
            <v>0</v>
          </cell>
          <cell r="P25">
            <v>0</v>
          </cell>
          <cell r="Q25">
            <v>0</v>
          </cell>
        </row>
        <row r="26">
          <cell r="A26" t="str">
            <v>DHG</v>
          </cell>
          <cell r="O26">
            <v>-13676999.99999997</v>
          </cell>
          <cell r="P26">
            <v>0</v>
          </cell>
          <cell r="Q26">
            <v>0</v>
          </cell>
        </row>
        <row r="27">
          <cell r="A27" t="str">
            <v>DHG</v>
          </cell>
          <cell r="O27">
            <v>-14176999.99999997</v>
          </cell>
          <cell r="P27">
            <v>0</v>
          </cell>
          <cell r="Q27">
            <v>0</v>
          </cell>
        </row>
        <row r="28">
          <cell r="A28" t="str">
            <v>DHG</v>
          </cell>
          <cell r="O28">
            <v>-48530999.999999911</v>
          </cell>
          <cell r="P28">
            <v>0</v>
          </cell>
          <cell r="Q28">
            <v>98264.6</v>
          </cell>
        </row>
        <row r="29">
          <cell r="A29" t="str">
            <v>DMC</v>
          </cell>
          <cell r="O29">
            <v>0</v>
          </cell>
          <cell r="P29">
            <v>0</v>
          </cell>
          <cell r="Q29">
            <v>0</v>
          </cell>
        </row>
        <row r="30">
          <cell r="A30" t="str">
            <v>DMC</v>
          </cell>
          <cell r="O30">
            <v>-16588750</v>
          </cell>
          <cell r="P30">
            <v>0</v>
          </cell>
          <cell r="Q30">
            <v>0</v>
          </cell>
        </row>
        <row r="31">
          <cell r="A31" t="str">
            <v>DMC</v>
          </cell>
          <cell r="O31">
            <v>-829437.5</v>
          </cell>
          <cell r="P31">
            <v>0</v>
          </cell>
          <cell r="Q31">
            <v>0</v>
          </cell>
        </row>
        <row r="32">
          <cell r="A32" t="str">
            <v>DMC</v>
          </cell>
          <cell r="O32">
            <v>-14088750</v>
          </cell>
          <cell r="P32">
            <v>0</v>
          </cell>
          <cell r="Q32">
            <v>0</v>
          </cell>
        </row>
        <row r="33">
          <cell r="A33" t="str">
            <v>DMC</v>
          </cell>
          <cell r="O33">
            <v>-16330</v>
          </cell>
          <cell r="P33">
            <v>0</v>
          </cell>
          <cell r="Q33">
            <v>0</v>
          </cell>
        </row>
        <row r="34">
          <cell r="A34" t="str">
            <v>DMC</v>
          </cell>
          <cell r="O34">
            <v>-120467595</v>
          </cell>
          <cell r="P34">
            <v>0</v>
          </cell>
          <cell r="Q34">
            <v>0</v>
          </cell>
        </row>
        <row r="35">
          <cell r="A35" t="str">
            <v>DMC</v>
          </cell>
          <cell r="O35">
            <v>-620887.5</v>
          </cell>
          <cell r="P35">
            <v>0</v>
          </cell>
          <cell r="Q35">
            <v>67682.25</v>
          </cell>
        </row>
        <row r="36">
          <cell r="A36" t="str">
            <v>DXG</v>
          </cell>
          <cell r="O36">
            <v>0</v>
          </cell>
          <cell r="P36">
            <v>0</v>
          </cell>
          <cell r="Q36">
            <v>0</v>
          </cell>
        </row>
        <row r="37">
          <cell r="A37" t="str">
            <v>DXG</v>
          </cell>
          <cell r="O37">
            <v>675000.01948035788</v>
          </cell>
          <cell r="P37">
            <v>0</v>
          </cell>
          <cell r="Q37">
            <v>0</v>
          </cell>
        </row>
        <row r="38">
          <cell r="A38" t="str">
            <v>DXG</v>
          </cell>
          <cell r="O38">
            <v>3675000.0194803579</v>
          </cell>
          <cell r="P38">
            <v>0</v>
          </cell>
          <cell r="Q38">
            <v>0</v>
          </cell>
        </row>
        <row r="39">
          <cell r="A39" t="str">
            <v>DXG</v>
          </cell>
          <cell r="O39">
            <v>1675000.0194803942</v>
          </cell>
          <cell r="P39">
            <v>0</v>
          </cell>
          <cell r="Q39">
            <v>0</v>
          </cell>
        </row>
        <row r="40">
          <cell r="A40" t="str">
            <v>DXG</v>
          </cell>
          <cell r="O40">
            <v>1675000.0194803942</v>
          </cell>
          <cell r="P40">
            <v>0</v>
          </cell>
          <cell r="Q40">
            <v>0</v>
          </cell>
        </row>
        <row r="41">
          <cell r="A41" t="str">
            <v>DXG</v>
          </cell>
          <cell r="O41">
            <v>4675000.0194803942</v>
          </cell>
          <cell r="P41">
            <v>0</v>
          </cell>
          <cell r="Q41">
            <v>0</v>
          </cell>
        </row>
        <row r="42">
          <cell r="A42" t="str">
            <v>DXG</v>
          </cell>
          <cell r="O42">
            <v>-10812499.951299105</v>
          </cell>
          <cell r="P42">
            <v>0</v>
          </cell>
          <cell r="Q42">
            <v>0</v>
          </cell>
        </row>
        <row r="43">
          <cell r="A43" t="str">
            <v>DXG</v>
          </cell>
          <cell r="O43">
            <v>-15812499.951299105</v>
          </cell>
          <cell r="P43">
            <v>0</v>
          </cell>
          <cell r="Q43">
            <v>0</v>
          </cell>
        </row>
        <row r="44">
          <cell r="A44" t="str">
            <v>DXG</v>
          </cell>
          <cell r="O44">
            <v>-324999.98051964212</v>
          </cell>
          <cell r="P44">
            <v>0</v>
          </cell>
          <cell r="Q44">
            <v>0</v>
          </cell>
        </row>
        <row r="45">
          <cell r="A45" t="str">
            <v>DXG</v>
          </cell>
          <cell r="O45">
            <v>-163732724.9640671</v>
          </cell>
          <cell r="P45">
            <v>9</v>
          </cell>
          <cell r="Q45">
            <v>12533.750000980166</v>
          </cell>
        </row>
        <row r="46">
          <cell r="A46" t="str">
            <v>FCN</v>
          </cell>
          <cell r="O46">
            <v>0</v>
          </cell>
          <cell r="P46">
            <v>409930</v>
          </cell>
          <cell r="Q46">
            <v>19151.569999756055</v>
          </cell>
        </row>
        <row r="47">
          <cell r="A47" t="str">
            <v>FPT</v>
          </cell>
          <cell r="O47">
            <v>0</v>
          </cell>
          <cell r="P47">
            <v>0</v>
          </cell>
          <cell r="Q47">
            <v>0</v>
          </cell>
        </row>
        <row r="48">
          <cell r="A48" t="str">
            <v>FPT</v>
          </cell>
          <cell r="O48">
            <v>300960000.00000131</v>
          </cell>
          <cell r="P48">
            <v>297275</v>
          </cell>
          <cell r="Q48">
            <v>44118.8</v>
          </cell>
        </row>
        <row r="49">
          <cell r="A49" t="str">
            <v>GMD</v>
          </cell>
          <cell r="O49">
            <v>0</v>
          </cell>
          <cell r="P49">
            <v>155000</v>
          </cell>
          <cell r="Q49">
            <v>27072.9</v>
          </cell>
        </row>
        <row r="50">
          <cell r="A50" t="str">
            <v>GSP</v>
          </cell>
          <cell r="O50">
            <v>0</v>
          </cell>
          <cell r="P50">
            <v>79150</v>
          </cell>
          <cell r="Q50">
            <v>10879.29499684144</v>
          </cell>
        </row>
        <row r="51">
          <cell r="A51" t="str">
            <v>HOM</v>
          </cell>
          <cell r="O51">
            <v>0</v>
          </cell>
          <cell r="P51">
            <v>70</v>
          </cell>
          <cell r="Q51">
            <v>6317.0142857142855</v>
          </cell>
        </row>
        <row r="52">
          <cell r="A52" t="str">
            <v>MBB</v>
          </cell>
          <cell r="O52">
            <v>0</v>
          </cell>
          <cell r="P52">
            <v>0</v>
          </cell>
          <cell r="Q52">
            <v>0</v>
          </cell>
        </row>
        <row r="53">
          <cell r="A53" t="str">
            <v>MBB</v>
          </cell>
          <cell r="O53">
            <v>0</v>
          </cell>
          <cell r="P53">
            <v>864</v>
          </cell>
          <cell r="Q53">
            <v>13467.799768518518</v>
          </cell>
        </row>
        <row r="54">
          <cell r="A54" t="str">
            <v>MSN</v>
          </cell>
          <cell r="O54">
            <v>0</v>
          </cell>
          <cell r="P54">
            <v>0</v>
          </cell>
          <cell r="Q54">
            <v>0</v>
          </cell>
        </row>
        <row r="55">
          <cell r="A55" t="str">
            <v>MSN</v>
          </cell>
          <cell r="O55">
            <v>0</v>
          </cell>
          <cell r="P55">
            <v>0</v>
          </cell>
          <cell r="Q55">
            <v>0</v>
          </cell>
        </row>
        <row r="56">
          <cell r="A56" t="str">
            <v>MSN</v>
          </cell>
          <cell r="O56">
            <v>0</v>
          </cell>
          <cell r="P56">
            <v>0</v>
          </cell>
          <cell r="Q56">
            <v>0</v>
          </cell>
        </row>
        <row r="57">
          <cell r="A57" t="str">
            <v>MSN</v>
          </cell>
          <cell r="O57">
            <v>0</v>
          </cell>
          <cell r="P57">
            <v>0</v>
          </cell>
          <cell r="Q57">
            <v>0</v>
          </cell>
        </row>
        <row r="58">
          <cell r="A58" t="str">
            <v>MSN</v>
          </cell>
          <cell r="O58">
            <v>0</v>
          </cell>
          <cell r="P58">
            <v>365000</v>
          </cell>
          <cell r="Q58">
            <v>43090.002328767121</v>
          </cell>
        </row>
        <row r="59">
          <cell r="A59" t="str">
            <v>NT2</v>
          </cell>
          <cell r="O59">
            <v>0</v>
          </cell>
          <cell r="P59">
            <v>0</v>
          </cell>
          <cell r="Q59">
            <v>0</v>
          </cell>
        </row>
        <row r="60">
          <cell r="A60" t="str">
            <v>NT2</v>
          </cell>
          <cell r="O60">
            <v>0</v>
          </cell>
          <cell r="P60">
            <v>4</v>
          </cell>
          <cell r="Q60">
            <v>26898.75</v>
          </cell>
        </row>
        <row r="61">
          <cell r="A61" t="str">
            <v>NVL</v>
          </cell>
          <cell r="O61">
            <v>0</v>
          </cell>
          <cell r="P61">
            <v>0</v>
          </cell>
          <cell r="Q61">
            <v>0</v>
          </cell>
        </row>
        <row r="62">
          <cell r="A62" t="str">
            <v>NVL</v>
          </cell>
          <cell r="O62">
            <v>0</v>
          </cell>
          <cell r="P62">
            <v>0</v>
          </cell>
          <cell r="Q62">
            <v>0</v>
          </cell>
        </row>
        <row r="63">
          <cell r="A63" t="str">
            <v>NVL</v>
          </cell>
          <cell r="O63">
            <v>0</v>
          </cell>
          <cell r="P63">
            <v>0</v>
          </cell>
          <cell r="Q63">
            <v>0</v>
          </cell>
        </row>
        <row r="64">
          <cell r="A64" t="str">
            <v>NVL</v>
          </cell>
          <cell r="O64">
            <v>0</v>
          </cell>
          <cell r="P64">
            <v>0</v>
          </cell>
          <cell r="Q64">
            <v>0</v>
          </cell>
        </row>
        <row r="65">
          <cell r="A65" t="str">
            <v>NVL</v>
          </cell>
          <cell r="O65">
            <v>22897578.500000056</v>
          </cell>
          <cell r="P65">
            <v>0</v>
          </cell>
          <cell r="Q65">
            <v>0</v>
          </cell>
        </row>
        <row r="66">
          <cell r="A66" t="str">
            <v>NVL</v>
          </cell>
          <cell r="O66">
            <v>35397578.500000052</v>
          </cell>
          <cell r="P66">
            <v>0</v>
          </cell>
          <cell r="Q66">
            <v>59115.903140000002</v>
          </cell>
        </row>
        <row r="67">
          <cell r="A67" t="str">
            <v>PLC</v>
          </cell>
          <cell r="O67">
            <v>0</v>
          </cell>
          <cell r="P67">
            <v>80</v>
          </cell>
          <cell r="Q67">
            <v>27674.525000000001</v>
          </cell>
        </row>
        <row r="68">
          <cell r="A68" t="str">
            <v>PNJ</v>
          </cell>
          <cell r="O68">
            <v>0</v>
          </cell>
          <cell r="P68">
            <v>0</v>
          </cell>
          <cell r="Q68">
            <v>0</v>
          </cell>
        </row>
        <row r="69">
          <cell r="A69" t="str">
            <v>PNJ</v>
          </cell>
          <cell r="O69">
            <v>0</v>
          </cell>
          <cell r="P69">
            <v>0</v>
          </cell>
          <cell r="Q69">
            <v>0</v>
          </cell>
        </row>
        <row r="70">
          <cell r="A70" t="str">
            <v>PNJ</v>
          </cell>
          <cell r="O70">
            <v>0</v>
          </cell>
          <cell r="P70">
            <v>0</v>
          </cell>
          <cell r="Q70">
            <v>0</v>
          </cell>
        </row>
        <row r="71">
          <cell r="A71" t="str">
            <v>PNJ</v>
          </cell>
          <cell r="O71">
            <v>0</v>
          </cell>
          <cell r="P71">
            <v>0</v>
          </cell>
          <cell r="Q71">
            <v>0</v>
          </cell>
        </row>
        <row r="72">
          <cell r="A72" t="str">
            <v>PNJ</v>
          </cell>
          <cell r="O72">
            <v>0</v>
          </cell>
          <cell r="P72">
            <v>0</v>
          </cell>
          <cell r="Q72">
            <v>0</v>
          </cell>
        </row>
        <row r="73">
          <cell r="A73" t="str">
            <v>PNJ</v>
          </cell>
          <cell r="O73">
            <v>0</v>
          </cell>
          <cell r="P73">
            <v>0</v>
          </cell>
          <cell r="Q73">
            <v>0</v>
          </cell>
        </row>
        <row r="74">
          <cell r="A74" t="str">
            <v>PNJ</v>
          </cell>
          <cell r="O74">
            <v>0</v>
          </cell>
          <cell r="P74">
            <v>145000</v>
          </cell>
          <cell r="Q74">
            <v>68272.79880689655</v>
          </cell>
        </row>
        <row r="75">
          <cell r="A75" t="str">
            <v>PXS</v>
          </cell>
          <cell r="O75">
            <v>0</v>
          </cell>
          <cell r="P75">
            <v>0</v>
          </cell>
          <cell r="Q75">
            <v>0</v>
          </cell>
        </row>
        <row r="76">
          <cell r="A76" t="str">
            <v>PXS</v>
          </cell>
          <cell r="O76">
            <v>-144290608.00000012</v>
          </cell>
          <cell r="P76">
            <v>0</v>
          </cell>
          <cell r="Q76">
            <v>9595.8390012818363</v>
          </cell>
        </row>
        <row r="77">
          <cell r="A77" t="str">
            <v>SSI</v>
          </cell>
          <cell r="O77">
            <v>0</v>
          </cell>
          <cell r="P77">
            <v>0</v>
          </cell>
          <cell r="Q77">
            <v>0</v>
          </cell>
        </row>
        <row r="78">
          <cell r="A78" t="str">
            <v>SSI</v>
          </cell>
          <cell r="O78">
            <v>-7022780.4000000041</v>
          </cell>
          <cell r="P78">
            <v>227870</v>
          </cell>
          <cell r="Q78">
            <v>19652.919999999998</v>
          </cell>
        </row>
        <row r="79">
          <cell r="A79" t="str">
            <v>TCM</v>
          </cell>
          <cell r="O79">
            <v>0</v>
          </cell>
          <cell r="P79">
            <v>0</v>
          </cell>
          <cell r="Q79">
            <v>0</v>
          </cell>
        </row>
        <row r="80">
          <cell r="A80" t="str">
            <v>TCM</v>
          </cell>
          <cell r="O80">
            <v>0</v>
          </cell>
          <cell r="P80">
            <v>0</v>
          </cell>
          <cell r="Q80">
            <v>0</v>
          </cell>
        </row>
        <row r="81">
          <cell r="A81" t="str">
            <v>TCM</v>
          </cell>
          <cell r="O81">
            <v>0</v>
          </cell>
          <cell r="P81">
            <v>0</v>
          </cell>
          <cell r="Q81">
            <v>0</v>
          </cell>
        </row>
        <row r="82">
          <cell r="A82" t="str">
            <v>TCM</v>
          </cell>
          <cell r="O82">
            <v>0</v>
          </cell>
          <cell r="P82">
            <v>0</v>
          </cell>
          <cell r="Q82">
            <v>0</v>
          </cell>
        </row>
        <row r="83">
          <cell r="A83" t="str">
            <v>TCM</v>
          </cell>
          <cell r="O83">
            <v>0</v>
          </cell>
          <cell r="P83">
            <v>0</v>
          </cell>
          <cell r="Q83">
            <v>0</v>
          </cell>
        </row>
        <row r="84">
          <cell r="A84" t="str">
            <v>TCM</v>
          </cell>
          <cell r="O84">
            <v>0</v>
          </cell>
          <cell r="P84">
            <v>0</v>
          </cell>
          <cell r="Q84">
            <v>0</v>
          </cell>
        </row>
        <row r="85">
          <cell r="A85" t="str">
            <v>TCM</v>
          </cell>
          <cell r="O85">
            <v>-29693076.222283054</v>
          </cell>
          <cell r="P85">
            <v>0</v>
          </cell>
          <cell r="Q85">
            <v>0</v>
          </cell>
        </row>
        <row r="86">
          <cell r="A86" t="str">
            <v>TCM</v>
          </cell>
          <cell r="O86">
            <v>-155887621.13331509</v>
          </cell>
          <cell r="P86">
            <v>0</v>
          </cell>
          <cell r="Q86">
            <v>0</v>
          </cell>
        </row>
        <row r="87">
          <cell r="A87" t="str">
            <v>TCM</v>
          </cell>
          <cell r="O87">
            <v>-16350649.734464811</v>
          </cell>
          <cell r="P87">
            <v>0</v>
          </cell>
          <cell r="Q87">
            <v>0</v>
          </cell>
        </row>
        <row r="88">
          <cell r="A88" t="str">
            <v>TCM</v>
          </cell>
          <cell r="O88">
            <v>-110241431.0210785</v>
          </cell>
          <cell r="P88">
            <v>50000</v>
          </cell>
          <cell r="Q88">
            <v>19903.745962222834</v>
          </cell>
        </row>
        <row r="89">
          <cell r="A89" t="str">
            <v>TRC</v>
          </cell>
          <cell r="O89">
            <v>0</v>
          </cell>
          <cell r="P89">
            <v>0</v>
          </cell>
          <cell r="Q89">
            <v>0</v>
          </cell>
        </row>
        <row r="90">
          <cell r="A90" t="str">
            <v>TRC</v>
          </cell>
          <cell r="O90">
            <v>-12527762.469666881</v>
          </cell>
          <cell r="P90">
            <v>85160</v>
          </cell>
          <cell r="Q90">
            <v>26822.225005515113</v>
          </cell>
        </row>
        <row r="91">
          <cell r="A91" t="str">
            <v>TVS</v>
          </cell>
          <cell r="O91">
            <v>0</v>
          </cell>
          <cell r="P91">
            <v>2383920</v>
          </cell>
          <cell r="Q91">
            <v>9625.9199998322092</v>
          </cell>
        </row>
        <row r="92">
          <cell r="A92" t="str">
            <v>VCB</v>
          </cell>
          <cell r="O92">
            <v>0</v>
          </cell>
          <cell r="P92">
            <v>0</v>
          </cell>
          <cell r="Q92">
            <v>0</v>
          </cell>
        </row>
        <row r="93">
          <cell r="A93" t="str">
            <v>VCB</v>
          </cell>
          <cell r="O93">
            <v>-174257100.00000021</v>
          </cell>
          <cell r="P93">
            <v>0</v>
          </cell>
          <cell r="Q93">
            <v>0</v>
          </cell>
        </row>
        <row r="94">
          <cell r="A94" t="str">
            <v>VCB</v>
          </cell>
          <cell r="O94">
            <v>-70628550.000000104</v>
          </cell>
          <cell r="P94">
            <v>0</v>
          </cell>
          <cell r="Q94">
            <v>0</v>
          </cell>
        </row>
        <row r="95">
          <cell r="A95" t="str">
            <v>VCB</v>
          </cell>
          <cell r="O95">
            <v>-100171400.00000013</v>
          </cell>
          <cell r="P95">
            <v>0</v>
          </cell>
          <cell r="Q95">
            <v>0</v>
          </cell>
        </row>
        <row r="96">
          <cell r="A96" t="str">
            <v>VCB</v>
          </cell>
          <cell r="O96">
            <v>-1388513.9500000016</v>
          </cell>
          <cell r="P96">
            <v>0</v>
          </cell>
          <cell r="Q96">
            <v>0</v>
          </cell>
        </row>
        <row r="97">
          <cell r="A97" t="str">
            <v>VCB</v>
          </cell>
          <cell r="O97">
            <v>-61357125.000000089</v>
          </cell>
          <cell r="P97">
            <v>0</v>
          </cell>
          <cell r="Q97">
            <v>0</v>
          </cell>
        </row>
        <row r="98">
          <cell r="A98" t="str">
            <v>VCB</v>
          </cell>
          <cell r="O98">
            <v>-126875888.05000013</v>
          </cell>
          <cell r="P98">
            <v>0</v>
          </cell>
          <cell r="Q98">
            <v>0</v>
          </cell>
        </row>
        <row r="99">
          <cell r="A99" t="str">
            <v>VCB</v>
          </cell>
          <cell r="O99">
            <v>-69024214.699999928</v>
          </cell>
          <cell r="P99">
            <v>0</v>
          </cell>
          <cell r="Q99">
            <v>0</v>
          </cell>
        </row>
        <row r="100">
          <cell r="A100" t="str">
            <v>VCB</v>
          </cell>
          <cell r="O100">
            <v>-75205185.299999923</v>
          </cell>
          <cell r="P100">
            <v>0</v>
          </cell>
          <cell r="Q100">
            <v>35545.715000000004</v>
          </cell>
        </row>
        <row r="101">
          <cell r="A101" t="str">
            <v>VJC</v>
          </cell>
          <cell r="O101">
            <v>0</v>
          </cell>
          <cell r="P101">
            <v>0</v>
          </cell>
          <cell r="Q101">
            <v>0</v>
          </cell>
        </row>
        <row r="102">
          <cell r="A102" t="str">
            <v>VJC</v>
          </cell>
          <cell r="O102">
            <v>0</v>
          </cell>
          <cell r="P102">
            <v>0</v>
          </cell>
          <cell r="Q102">
            <v>0</v>
          </cell>
        </row>
        <row r="103">
          <cell r="A103" t="str">
            <v>VJC</v>
          </cell>
          <cell r="O103">
            <v>0</v>
          </cell>
          <cell r="P103">
            <v>0</v>
          </cell>
          <cell r="Q103">
            <v>0</v>
          </cell>
        </row>
        <row r="104">
          <cell r="A104" t="str">
            <v>VJC</v>
          </cell>
          <cell r="O104">
            <v>0</v>
          </cell>
          <cell r="P104">
            <v>49540</v>
          </cell>
          <cell r="Q104">
            <v>132471.56679450948</v>
          </cell>
        </row>
        <row r="105">
          <cell r="A105" t="str">
            <v>VTO</v>
          </cell>
          <cell r="O105">
            <v>0</v>
          </cell>
          <cell r="P105">
            <v>719890</v>
          </cell>
          <cell r="Q105">
            <v>8001.5460000833464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B1">
            <v>42860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NAV"/>
      <sheetName val="Gia von"/>
      <sheetName val="Giao dich CK"/>
      <sheetName val="So du CK"/>
      <sheetName val="So du Tien"/>
      <sheetName val="Phi"/>
      <sheetName val="BC DMDT"/>
      <sheetName val="PL08 - NDT"/>
      <sheetName val="Price"/>
      <sheetName val="Danh muc"/>
    </sheetNames>
    <sheetDataSet>
      <sheetData sheetId="0">
        <row r="7">
          <cell r="A7" t="str">
            <v>15/06/2015</v>
          </cell>
          <cell r="C7" t="str">
            <v>TVS</v>
          </cell>
          <cell r="D7" t="str">
            <v>Nộp tiền</v>
          </cell>
          <cell r="O7">
            <v>61000000000</v>
          </cell>
          <cell r="P7">
            <v>0</v>
          </cell>
          <cell r="Z7">
            <v>61000000000</v>
          </cell>
          <cell r="AH7">
            <v>0</v>
          </cell>
          <cell r="AJ7">
            <v>0</v>
          </cell>
          <cell r="AN7">
            <v>0</v>
          </cell>
          <cell r="AW7">
            <v>0</v>
          </cell>
          <cell r="AX7">
            <v>0</v>
          </cell>
        </row>
        <row r="8">
          <cell r="A8" t="str">
            <v>15/06/2015</v>
          </cell>
          <cell r="C8" t="str">
            <v>Quản Xuân Trung</v>
          </cell>
          <cell r="D8" t="str">
            <v>Nộp tiền</v>
          </cell>
          <cell r="O8">
            <v>2000000000</v>
          </cell>
          <cell r="P8">
            <v>0</v>
          </cell>
          <cell r="Z8">
            <v>2000000000</v>
          </cell>
          <cell r="AH8">
            <v>0</v>
          </cell>
          <cell r="AJ8">
            <v>0</v>
          </cell>
          <cell r="AN8">
            <v>0</v>
          </cell>
          <cell r="AW8">
            <v>0</v>
          </cell>
          <cell r="AX8">
            <v>0</v>
          </cell>
        </row>
        <row r="9">
          <cell r="A9" t="str">
            <v>15/06/2015</v>
          </cell>
          <cell r="C9" t="str">
            <v>Nguyễn Mai Hương</v>
          </cell>
          <cell r="D9" t="str">
            <v>Nộp tiền</v>
          </cell>
          <cell r="O9">
            <v>2000000000</v>
          </cell>
          <cell r="P9">
            <v>0</v>
          </cell>
          <cell r="Z9">
            <v>2000000000</v>
          </cell>
          <cell r="AH9">
            <v>0</v>
          </cell>
          <cell r="AJ9">
            <v>0</v>
          </cell>
          <cell r="AN9">
            <v>0</v>
          </cell>
          <cell r="AW9">
            <v>0</v>
          </cell>
          <cell r="AX9">
            <v>0</v>
          </cell>
        </row>
        <row r="10">
          <cell r="A10" t="str">
            <v>15/06/2015</v>
          </cell>
          <cell r="C10" t="str">
            <v>Hứa Khắc Nam</v>
          </cell>
          <cell r="D10" t="str">
            <v>Nộp tiền</v>
          </cell>
          <cell r="O10">
            <v>5000000000</v>
          </cell>
          <cell r="P10">
            <v>0</v>
          </cell>
          <cell r="Z10">
            <v>5000000000</v>
          </cell>
          <cell r="AH10">
            <v>0</v>
          </cell>
          <cell r="AJ10">
            <v>0</v>
          </cell>
          <cell r="AN10">
            <v>0</v>
          </cell>
          <cell r="AW10">
            <v>0</v>
          </cell>
          <cell r="AX10">
            <v>0</v>
          </cell>
        </row>
        <row r="11">
          <cell r="A11" t="str">
            <v>15/06/2015</v>
          </cell>
          <cell r="C11" t="str">
            <v>TVS</v>
          </cell>
          <cell r="D11" t="str">
            <v>Mua</v>
          </cell>
          <cell r="F11" t="str">
            <v>BMP</v>
          </cell>
          <cell r="M11">
            <v>494199</v>
          </cell>
          <cell r="O11">
            <v>0</v>
          </cell>
          <cell r="P11">
            <v>0</v>
          </cell>
          <cell r="Z11">
            <v>-3009350574</v>
          </cell>
          <cell r="AH11">
            <v>0</v>
          </cell>
          <cell r="AJ11">
            <v>0</v>
          </cell>
          <cell r="AN11">
            <v>0</v>
          </cell>
          <cell r="AW11">
            <v>40050</v>
          </cell>
          <cell r="AX11">
            <v>3003750000</v>
          </cell>
        </row>
        <row r="12">
          <cell r="A12" t="str">
            <v>15/06/2015</v>
          </cell>
          <cell r="C12" t="str">
            <v>TVS</v>
          </cell>
          <cell r="D12" t="str">
            <v>Mua</v>
          </cell>
          <cell r="F12" t="str">
            <v>CEO</v>
          </cell>
          <cell r="M12">
            <v>575339</v>
          </cell>
          <cell r="O12">
            <v>0</v>
          </cell>
          <cell r="P12">
            <v>0</v>
          </cell>
          <cell r="Z12">
            <v>-3503440103</v>
          </cell>
          <cell r="AH12">
            <v>0</v>
          </cell>
          <cell r="AJ12">
            <v>0</v>
          </cell>
          <cell r="AN12">
            <v>0</v>
          </cell>
          <cell r="AW12">
            <v>253400</v>
          </cell>
          <cell r="AX12">
            <v>3496920000</v>
          </cell>
        </row>
        <row r="13">
          <cell r="A13" t="str">
            <v>15/06/2015</v>
          </cell>
          <cell r="C13" t="str">
            <v>TVS</v>
          </cell>
          <cell r="D13" t="str">
            <v>Mua</v>
          </cell>
          <cell r="F13" t="str">
            <v>CVT</v>
          </cell>
          <cell r="M13">
            <v>552316</v>
          </cell>
          <cell r="O13">
            <v>0</v>
          </cell>
          <cell r="P13">
            <v>0</v>
          </cell>
          <cell r="Z13">
            <v>-3363249199</v>
          </cell>
          <cell r="AH13">
            <v>0</v>
          </cell>
          <cell r="AJ13">
            <v>0</v>
          </cell>
          <cell r="AN13">
            <v>0</v>
          </cell>
          <cell r="AW13">
            <v>154700</v>
          </cell>
          <cell r="AX13">
            <v>3356990000</v>
          </cell>
        </row>
        <row r="14">
          <cell r="A14" t="str">
            <v>15/06/2015</v>
          </cell>
          <cell r="C14" t="str">
            <v>TVS</v>
          </cell>
          <cell r="D14" t="str">
            <v>Mua</v>
          </cell>
          <cell r="F14" t="str">
            <v>DXG</v>
          </cell>
          <cell r="M14">
            <v>754217</v>
          </cell>
          <cell r="O14">
            <v>0</v>
          </cell>
          <cell r="P14">
            <v>0</v>
          </cell>
          <cell r="Z14">
            <v>-4592697272</v>
          </cell>
          <cell r="AH14">
            <v>0</v>
          </cell>
          <cell r="AJ14">
            <v>0</v>
          </cell>
          <cell r="AN14">
            <v>0</v>
          </cell>
          <cell r="AW14">
            <v>250500</v>
          </cell>
          <cell r="AX14">
            <v>4584150000</v>
          </cell>
        </row>
        <row r="15">
          <cell r="A15" t="str">
            <v>15/06/2015</v>
          </cell>
          <cell r="C15" t="str">
            <v>TVS</v>
          </cell>
          <cell r="D15" t="str">
            <v>Mua</v>
          </cell>
          <cell r="F15" t="str">
            <v>FCN</v>
          </cell>
          <cell r="M15">
            <v>1036337</v>
          </cell>
          <cell r="O15">
            <v>0</v>
          </cell>
          <cell r="P15">
            <v>0</v>
          </cell>
          <cell r="Z15">
            <v>-6310624433</v>
          </cell>
          <cell r="AH15">
            <v>0</v>
          </cell>
          <cell r="AJ15">
            <v>0</v>
          </cell>
          <cell r="AN15">
            <v>0</v>
          </cell>
          <cell r="AW15">
            <v>281200</v>
          </cell>
          <cell r="AX15">
            <v>6298880000</v>
          </cell>
        </row>
        <row r="16">
          <cell r="A16" t="str">
            <v>15/06/2015</v>
          </cell>
          <cell r="C16" t="str">
            <v>TVS</v>
          </cell>
          <cell r="D16" t="str">
            <v>Mua</v>
          </cell>
          <cell r="F16" t="str">
            <v>FPT</v>
          </cell>
          <cell r="M16">
            <v>742760</v>
          </cell>
          <cell r="O16">
            <v>0</v>
          </cell>
          <cell r="P16">
            <v>0</v>
          </cell>
          <cell r="Z16">
            <v>-4522927427</v>
          </cell>
          <cell r="AH16">
            <v>0</v>
          </cell>
          <cell r="AJ16">
            <v>0</v>
          </cell>
          <cell r="AN16">
            <v>0</v>
          </cell>
          <cell r="AW16">
            <v>100100</v>
          </cell>
          <cell r="AX16">
            <v>4514510000</v>
          </cell>
        </row>
        <row r="17">
          <cell r="A17" t="str">
            <v>15/06/2015</v>
          </cell>
          <cell r="C17" t="str">
            <v>TVS</v>
          </cell>
          <cell r="D17" t="str">
            <v>Mua</v>
          </cell>
          <cell r="F17" t="str">
            <v>GSP</v>
          </cell>
          <cell r="M17">
            <v>584805</v>
          </cell>
          <cell r="O17">
            <v>0</v>
          </cell>
          <cell r="P17">
            <v>0</v>
          </cell>
          <cell r="Z17">
            <v>-3561087387</v>
          </cell>
          <cell r="AH17">
            <v>0</v>
          </cell>
          <cell r="AJ17">
            <v>0</v>
          </cell>
          <cell r="AN17">
            <v>0</v>
          </cell>
          <cell r="AW17">
            <v>282100</v>
          </cell>
          <cell r="AX17">
            <v>3554460000</v>
          </cell>
        </row>
        <row r="18">
          <cell r="A18" t="str">
            <v>15/06/2015</v>
          </cell>
          <cell r="C18" t="str">
            <v>TVS</v>
          </cell>
          <cell r="D18" t="str">
            <v>Mua</v>
          </cell>
          <cell r="F18" t="str">
            <v>HCM</v>
          </cell>
          <cell r="M18">
            <v>1052956</v>
          </cell>
          <cell r="O18">
            <v>0</v>
          </cell>
          <cell r="P18">
            <v>0</v>
          </cell>
          <cell r="Z18">
            <v>-6411822769</v>
          </cell>
          <cell r="AH18">
            <v>0</v>
          </cell>
          <cell r="AJ18">
            <v>0</v>
          </cell>
          <cell r="AN18">
            <v>0</v>
          </cell>
          <cell r="AW18">
            <v>181300</v>
          </cell>
          <cell r="AX18">
            <v>6399890000</v>
          </cell>
        </row>
        <row r="19">
          <cell r="A19" t="str">
            <v>15/06/2015</v>
          </cell>
          <cell r="C19" t="str">
            <v>TVS</v>
          </cell>
          <cell r="D19" t="str">
            <v>Mua</v>
          </cell>
          <cell r="F19" t="str">
            <v>HPG</v>
          </cell>
          <cell r="M19">
            <v>1151901</v>
          </cell>
          <cell r="O19">
            <v>0</v>
          </cell>
          <cell r="P19">
            <v>0</v>
          </cell>
          <cell r="Z19">
            <v>-7014334077</v>
          </cell>
          <cell r="AH19">
            <v>0</v>
          </cell>
          <cell r="AJ19">
            <v>0</v>
          </cell>
          <cell r="AN19">
            <v>0</v>
          </cell>
          <cell r="AW19">
            <v>244800</v>
          </cell>
          <cell r="AX19">
            <v>7001280000</v>
          </cell>
        </row>
        <row r="20">
          <cell r="A20" t="str">
            <v>15/06/2015</v>
          </cell>
          <cell r="C20" t="str">
            <v>TVS</v>
          </cell>
          <cell r="D20" t="str">
            <v>Mua</v>
          </cell>
          <cell r="F20" t="str">
            <v>KDH</v>
          </cell>
          <cell r="M20">
            <v>1247166</v>
          </cell>
          <cell r="O20">
            <v>0</v>
          </cell>
          <cell r="P20">
            <v>0</v>
          </cell>
          <cell r="Z20">
            <v>-7594433676</v>
          </cell>
          <cell r="AH20">
            <v>0</v>
          </cell>
          <cell r="AJ20">
            <v>0</v>
          </cell>
          <cell r="AN20">
            <v>0</v>
          </cell>
          <cell r="AW20">
            <v>318500</v>
          </cell>
          <cell r="AX20">
            <v>7580300000</v>
          </cell>
        </row>
        <row r="21">
          <cell r="A21" t="str">
            <v>15/06/2015</v>
          </cell>
          <cell r="C21" t="str">
            <v>TVS</v>
          </cell>
          <cell r="D21" t="str">
            <v>Mua</v>
          </cell>
          <cell r="F21" t="str">
            <v>MBB</v>
          </cell>
          <cell r="M21">
            <v>83244</v>
          </cell>
          <cell r="O21">
            <v>0</v>
          </cell>
          <cell r="P21">
            <v>0</v>
          </cell>
          <cell r="Z21">
            <v>-506903376</v>
          </cell>
          <cell r="AH21">
            <v>0</v>
          </cell>
          <cell r="AJ21">
            <v>0</v>
          </cell>
          <cell r="AN21">
            <v>0</v>
          </cell>
          <cell r="AW21">
            <v>36400</v>
          </cell>
          <cell r="AX21">
            <v>505960000</v>
          </cell>
        </row>
        <row r="22">
          <cell r="A22" t="str">
            <v>15/06/2015</v>
          </cell>
          <cell r="C22" t="str">
            <v>TVS</v>
          </cell>
          <cell r="D22" t="str">
            <v>Mua</v>
          </cell>
          <cell r="F22" t="str">
            <v>PVS</v>
          </cell>
          <cell r="M22">
            <v>824565</v>
          </cell>
          <cell r="O22">
            <v>0</v>
          </cell>
          <cell r="P22">
            <v>0</v>
          </cell>
          <cell r="Z22">
            <v>-5021069497.5</v>
          </cell>
          <cell r="AH22">
            <v>0</v>
          </cell>
          <cell r="AJ22">
            <v>0</v>
          </cell>
          <cell r="AN22">
            <v>0</v>
          </cell>
          <cell r="AW22">
            <v>175850</v>
          </cell>
          <cell r="AX22">
            <v>5011725000</v>
          </cell>
        </row>
        <row r="23">
          <cell r="A23" t="str">
            <v>15/06/2015</v>
          </cell>
          <cell r="C23" t="str">
            <v>TVS</v>
          </cell>
          <cell r="D23" t="str">
            <v>Mua</v>
          </cell>
          <cell r="F23" t="str">
            <v>TCM</v>
          </cell>
          <cell r="M23">
            <v>900195</v>
          </cell>
          <cell r="O23">
            <v>0</v>
          </cell>
          <cell r="P23">
            <v>0</v>
          </cell>
          <cell r="Z23">
            <v>-5481601575</v>
          </cell>
          <cell r="AH23">
            <v>0</v>
          </cell>
          <cell r="AJ23">
            <v>0</v>
          </cell>
          <cell r="AN23">
            <v>0</v>
          </cell>
          <cell r="AW23">
            <v>165800</v>
          </cell>
          <cell r="AX23">
            <v>5471400000</v>
          </cell>
        </row>
        <row r="24">
          <cell r="A24" t="str">
            <v>15/06/2015</v>
          </cell>
          <cell r="C24" t="str">
            <v>Quản Xuân Trung</v>
          </cell>
          <cell r="D24" t="str">
            <v>Mua</v>
          </cell>
          <cell r="F24" t="str">
            <v>BMP</v>
          </cell>
          <cell r="M24">
            <v>24749.999999999996</v>
          </cell>
          <cell r="O24">
            <v>0</v>
          </cell>
          <cell r="P24">
            <v>0</v>
          </cell>
          <cell r="Z24">
            <v>-82665000</v>
          </cell>
          <cell r="AH24">
            <v>0</v>
          </cell>
          <cell r="AJ24">
            <v>0</v>
          </cell>
          <cell r="AN24">
            <v>0</v>
          </cell>
          <cell r="AW24">
            <v>1100</v>
          </cell>
          <cell r="AX24">
            <v>82500000</v>
          </cell>
        </row>
        <row r="25">
          <cell r="A25" t="str">
            <v>15/06/2015</v>
          </cell>
          <cell r="C25" t="str">
            <v>Quản Xuân Trung</v>
          </cell>
          <cell r="D25" t="str">
            <v>Mua</v>
          </cell>
          <cell r="F25" t="str">
            <v>CEO</v>
          </cell>
          <cell r="M25">
            <v>23183.999999999996</v>
          </cell>
          <cell r="O25">
            <v>0</v>
          </cell>
          <cell r="P25">
            <v>0</v>
          </cell>
          <cell r="Z25">
            <v>-77434560</v>
          </cell>
          <cell r="AH25">
            <v>0</v>
          </cell>
          <cell r="AJ25">
            <v>0</v>
          </cell>
          <cell r="AN25">
            <v>0</v>
          </cell>
          <cell r="AW25">
            <v>5600</v>
          </cell>
          <cell r="AX25">
            <v>77280000</v>
          </cell>
        </row>
        <row r="26">
          <cell r="A26" t="str">
            <v>15/06/2015</v>
          </cell>
          <cell r="C26" t="str">
            <v>Quản Xuân Trung</v>
          </cell>
          <cell r="D26" t="str">
            <v>Mua</v>
          </cell>
          <cell r="F26" t="str">
            <v>CVT</v>
          </cell>
          <cell r="M26">
            <v>22133.999999999996</v>
          </cell>
          <cell r="O26">
            <v>0</v>
          </cell>
          <cell r="P26">
            <v>0</v>
          </cell>
          <cell r="Z26">
            <v>-73927560</v>
          </cell>
          <cell r="AH26">
            <v>0</v>
          </cell>
          <cell r="AJ26">
            <v>0</v>
          </cell>
          <cell r="AN26">
            <v>0</v>
          </cell>
          <cell r="AW26">
            <v>3400</v>
          </cell>
          <cell r="AX26">
            <v>73780000</v>
          </cell>
        </row>
        <row r="27">
          <cell r="A27" t="str">
            <v>15/06/2015</v>
          </cell>
          <cell r="C27" t="str">
            <v>Quản Xuân Trung</v>
          </cell>
          <cell r="D27" t="str">
            <v>Mua</v>
          </cell>
          <cell r="F27" t="str">
            <v>DXG</v>
          </cell>
          <cell r="M27">
            <v>60389.999999999993</v>
          </cell>
          <cell r="O27">
            <v>0</v>
          </cell>
          <cell r="P27">
            <v>0</v>
          </cell>
          <cell r="Z27">
            <v>-201702600</v>
          </cell>
          <cell r="AH27">
            <v>0</v>
          </cell>
          <cell r="AJ27">
            <v>0</v>
          </cell>
          <cell r="AN27">
            <v>0</v>
          </cell>
          <cell r="AW27">
            <v>11000</v>
          </cell>
          <cell r="AX27">
            <v>201300000</v>
          </cell>
        </row>
        <row r="28">
          <cell r="A28" t="str">
            <v>15/06/2015</v>
          </cell>
          <cell r="C28" t="str">
            <v>Quản Xuân Trung</v>
          </cell>
          <cell r="D28" t="str">
            <v>Mua</v>
          </cell>
          <cell r="F28" t="str">
            <v>FCN</v>
          </cell>
          <cell r="M28">
            <v>43007.999999999993</v>
          </cell>
          <cell r="O28">
            <v>0</v>
          </cell>
          <cell r="P28">
            <v>0</v>
          </cell>
          <cell r="Z28">
            <v>-143646720</v>
          </cell>
          <cell r="AH28">
            <v>0</v>
          </cell>
          <cell r="AJ28">
            <v>0</v>
          </cell>
          <cell r="AN28">
            <v>0</v>
          </cell>
          <cell r="AW28">
            <v>6400</v>
          </cell>
          <cell r="AX28">
            <v>143360000</v>
          </cell>
        </row>
        <row r="29">
          <cell r="A29" t="str">
            <v>15/06/2015</v>
          </cell>
          <cell r="C29" t="str">
            <v>Quản Xuân Trung</v>
          </cell>
          <cell r="D29" t="str">
            <v>Mua</v>
          </cell>
          <cell r="F29" t="str">
            <v>FPT</v>
          </cell>
          <cell r="M29">
            <v>29765.999999999996</v>
          </cell>
          <cell r="O29">
            <v>0</v>
          </cell>
          <cell r="P29">
            <v>0</v>
          </cell>
          <cell r="Z29">
            <v>-99418440</v>
          </cell>
          <cell r="AH29">
            <v>0</v>
          </cell>
          <cell r="AJ29">
            <v>0</v>
          </cell>
          <cell r="AN29">
            <v>0</v>
          </cell>
          <cell r="AW29">
            <v>2200</v>
          </cell>
          <cell r="AX29">
            <v>99220000</v>
          </cell>
        </row>
        <row r="30">
          <cell r="A30" t="str">
            <v>15/06/2015</v>
          </cell>
          <cell r="C30" t="str">
            <v>Quản Xuân Trung</v>
          </cell>
          <cell r="D30" t="str">
            <v>Mua</v>
          </cell>
          <cell r="F30" t="str">
            <v>GSP</v>
          </cell>
          <cell r="M30">
            <v>23435.999999999996</v>
          </cell>
          <cell r="O30">
            <v>0</v>
          </cell>
          <cell r="P30">
            <v>0</v>
          </cell>
          <cell r="Z30">
            <v>-78276240</v>
          </cell>
          <cell r="AH30">
            <v>0</v>
          </cell>
          <cell r="AJ30">
            <v>0</v>
          </cell>
          <cell r="AN30">
            <v>0</v>
          </cell>
          <cell r="AW30">
            <v>6200</v>
          </cell>
          <cell r="AX30">
            <v>78120000</v>
          </cell>
        </row>
        <row r="31">
          <cell r="A31" t="str">
            <v>15/06/2015</v>
          </cell>
          <cell r="C31" t="str">
            <v>Quản Xuân Trung</v>
          </cell>
          <cell r="D31" t="str">
            <v>Mua</v>
          </cell>
          <cell r="F31" t="str">
            <v>HCM</v>
          </cell>
          <cell r="M31">
            <v>91073.999999999985</v>
          </cell>
          <cell r="O31">
            <v>0</v>
          </cell>
          <cell r="P31">
            <v>0</v>
          </cell>
          <cell r="Z31">
            <v>-304187160</v>
          </cell>
          <cell r="AH31">
            <v>0</v>
          </cell>
          <cell r="AJ31">
            <v>0</v>
          </cell>
          <cell r="AN31">
            <v>0</v>
          </cell>
          <cell r="AW31">
            <v>8600</v>
          </cell>
          <cell r="AX31">
            <v>303580000</v>
          </cell>
        </row>
        <row r="32">
          <cell r="A32" t="str">
            <v>15/06/2015</v>
          </cell>
          <cell r="C32" t="str">
            <v>Quản Xuân Trung</v>
          </cell>
          <cell r="D32" t="str">
            <v>Mua</v>
          </cell>
          <cell r="F32" t="str">
            <v>HPG</v>
          </cell>
          <cell r="M32">
            <v>48047.999999999993</v>
          </cell>
          <cell r="O32">
            <v>0</v>
          </cell>
          <cell r="P32">
            <v>0</v>
          </cell>
          <cell r="Z32">
            <v>-160480320</v>
          </cell>
          <cell r="AH32">
            <v>0</v>
          </cell>
          <cell r="AJ32">
            <v>0</v>
          </cell>
          <cell r="AN32">
            <v>0</v>
          </cell>
          <cell r="AW32">
            <v>5600</v>
          </cell>
          <cell r="AX32">
            <v>160160000</v>
          </cell>
        </row>
        <row r="33">
          <cell r="A33" t="str">
            <v>15/06/2015</v>
          </cell>
          <cell r="C33" t="str">
            <v>Quản Xuân Trung</v>
          </cell>
          <cell r="D33" t="str">
            <v>Mua</v>
          </cell>
          <cell r="F33" t="str">
            <v>KDH</v>
          </cell>
          <cell r="M33">
            <v>49979.999999999993</v>
          </cell>
          <cell r="O33">
            <v>0</v>
          </cell>
          <cell r="P33">
            <v>0</v>
          </cell>
          <cell r="Z33">
            <v>-166933200</v>
          </cell>
          <cell r="AH33">
            <v>0</v>
          </cell>
          <cell r="AJ33">
            <v>0</v>
          </cell>
          <cell r="AN33">
            <v>0</v>
          </cell>
          <cell r="AW33">
            <v>7000</v>
          </cell>
          <cell r="AX33">
            <v>166600000</v>
          </cell>
        </row>
        <row r="34">
          <cell r="A34" t="str">
            <v>15/06/2015</v>
          </cell>
          <cell r="C34" t="str">
            <v>Quản Xuân Trung</v>
          </cell>
          <cell r="D34" t="str">
            <v>Mua</v>
          </cell>
          <cell r="F34" t="str">
            <v>MBB</v>
          </cell>
          <cell r="M34">
            <v>3335.9999999999995</v>
          </cell>
          <cell r="O34">
            <v>0</v>
          </cell>
          <cell r="P34">
            <v>0</v>
          </cell>
          <cell r="Z34">
            <v>-11142240</v>
          </cell>
          <cell r="AH34">
            <v>0</v>
          </cell>
          <cell r="AJ34">
            <v>0</v>
          </cell>
          <cell r="AN34">
            <v>0</v>
          </cell>
          <cell r="AW34">
            <v>800</v>
          </cell>
          <cell r="AX34">
            <v>11120000</v>
          </cell>
        </row>
        <row r="35">
          <cell r="A35" t="str">
            <v>15/06/2015</v>
          </cell>
          <cell r="C35" t="str">
            <v>Quản Xuân Trung</v>
          </cell>
          <cell r="D35" t="str">
            <v>Mua</v>
          </cell>
          <cell r="F35" t="str">
            <v>PVS</v>
          </cell>
          <cell r="M35">
            <v>74385</v>
          </cell>
          <cell r="O35">
            <v>0</v>
          </cell>
          <cell r="P35">
            <v>0</v>
          </cell>
          <cell r="Z35">
            <v>-248445900</v>
          </cell>
          <cell r="AH35">
            <v>0</v>
          </cell>
          <cell r="AJ35">
            <v>0</v>
          </cell>
          <cell r="AN35">
            <v>0</v>
          </cell>
          <cell r="AW35">
            <v>8700</v>
          </cell>
          <cell r="AX35">
            <v>247950000</v>
          </cell>
        </row>
        <row r="36">
          <cell r="A36" t="str">
            <v>15/06/2015</v>
          </cell>
          <cell r="C36" t="str">
            <v>Quản Xuân Trung</v>
          </cell>
          <cell r="D36" t="str">
            <v>Mua</v>
          </cell>
          <cell r="F36" t="str">
            <v>TCM</v>
          </cell>
          <cell r="M36">
            <v>75240</v>
          </cell>
          <cell r="O36">
            <v>0</v>
          </cell>
          <cell r="P36">
            <v>0</v>
          </cell>
          <cell r="Z36">
            <v>-251301600</v>
          </cell>
          <cell r="AH36">
            <v>0</v>
          </cell>
          <cell r="AJ36">
            <v>0</v>
          </cell>
          <cell r="AN36">
            <v>0</v>
          </cell>
          <cell r="AW36">
            <v>7600</v>
          </cell>
          <cell r="AX36">
            <v>250800000</v>
          </cell>
        </row>
        <row r="37">
          <cell r="A37" t="str">
            <v>15/06/2015</v>
          </cell>
          <cell r="C37" t="str">
            <v>Nguyễn Mai Hương</v>
          </cell>
          <cell r="D37" t="str">
            <v>Mua</v>
          </cell>
          <cell r="F37" t="str">
            <v>BMP</v>
          </cell>
          <cell r="M37">
            <v>24749.999999999996</v>
          </cell>
          <cell r="O37">
            <v>0</v>
          </cell>
          <cell r="P37">
            <v>0</v>
          </cell>
          <cell r="Z37">
            <v>-82665000</v>
          </cell>
          <cell r="AH37">
            <v>0</v>
          </cell>
          <cell r="AJ37">
            <v>0</v>
          </cell>
          <cell r="AN37">
            <v>0</v>
          </cell>
          <cell r="AW37">
            <v>1100</v>
          </cell>
          <cell r="AX37">
            <v>82500000</v>
          </cell>
        </row>
        <row r="38">
          <cell r="A38" t="str">
            <v>15/06/2015</v>
          </cell>
          <cell r="C38" t="str">
            <v>Nguyễn Mai Hương</v>
          </cell>
          <cell r="D38" t="str">
            <v>Mua</v>
          </cell>
          <cell r="F38" t="str">
            <v>CEO</v>
          </cell>
          <cell r="M38">
            <v>23183.999999999996</v>
          </cell>
          <cell r="O38">
            <v>0</v>
          </cell>
          <cell r="P38">
            <v>0</v>
          </cell>
          <cell r="Z38">
            <v>-77434560</v>
          </cell>
          <cell r="AH38">
            <v>0</v>
          </cell>
          <cell r="AJ38">
            <v>0</v>
          </cell>
          <cell r="AN38">
            <v>0</v>
          </cell>
          <cell r="AW38">
            <v>5600</v>
          </cell>
          <cell r="AX38">
            <v>77280000</v>
          </cell>
        </row>
        <row r="39">
          <cell r="A39" t="str">
            <v>15/06/2015</v>
          </cell>
          <cell r="C39" t="str">
            <v>Nguyễn Mai Hương</v>
          </cell>
          <cell r="D39" t="str">
            <v>Mua</v>
          </cell>
          <cell r="F39" t="str">
            <v>CVT</v>
          </cell>
          <cell r="M39">
            <v>22133.999999999996</v>
          </cell>
          <cell r="O39">
            <v>0</v>
          </cell>
          <cell r="P39">
            <v>0</v>
          </cell>
          <cell r="Z39">
            <v>-73927560</v>
          </cell>
          <cell r="AH39">
            <v>0</v>
          </cell>
          <cell r="AJ39">
            <v>0</v>
          </cell>
          <cell r="AN39">
            <v>0</v>
          </cell>
          <cell r="AW39">
            <v>3400</v>
          </cell>
          <cell r="AX39">
            <v>73780000</v>
          </cell>
        </row>
        <row r="40">
          <cell r="A40" t="str">
            <v>15/06/2015</v>
          </cell>
          <cell r="C40" t="str">
            <v>Nguyễn Mai Hương</v>
          </cell>
          <cell r="D40" t="str">
            <v>Mua</v>
          </cell>
          <cell r="F40" t="str">
            <v>DXG</v>
          </cell>
          <cell r="M40">
            <v>60389.999999999993</v>
          </cell>
          <cell r="O40">
            <v>0</v>
          </cell>
          <cell r="P40">
            <v>0</v>
          </cell>
          <cell r="Z40">
            <v>-201702600</v>
          </cell>
          <cell r="AH40">
            <v>0</v>
          </cell>
          <cell r="AJ40">
            <v>0</v>
          </cell>
          <cell r="AN40">
            <v>0</v>
          </cell>
          <cell r="AW40">
            <v>11000</v>
          </cell>
          <cell r="AX40">
            <v>201300000</v>
          </cell>
        </row>
        <row r="41">
          <cell r="A41" t="str">
            <v>15/06/2015</v>
          </cell>
          <cell r="C41" t="str">
            <v>Nguyễn Mai Hương</v>
          </cell>
          <cell r="D41" t="str">
            <v>Mua</v>
          </cell>
          <cell r="F41" t="str">
            <v>FCN</v>
          </cell>
          <cell r="M41">
            <v>43007.999999999993</v>
          </cell>
          <cell r="O41">
            <v>0</v>
          </cell>
          <cell r="P41">
            <v>0</v>
          </cell>
          <cell r="Z41">
            <v>-143646720</v>
          </cell>
          <cell r="AH41">
            <v>0</v>
          </cell>
          <cell r="AJ41">
            <v>0</v>
          </cell>
          <cell r="AN41">
            <v>0</v>
          </cell>
          <cell r="AW41">
            <v>6400</v>
          </cell>
          <cell r="AX41">
            <v>143360000</v>
          </cell>
        </row>
        <row r="42">
          <cell r="A42" t="str">
            <v>15/06/2015</v>
          </cell>
          <cell r="C42" t="str">
            <v>Nguyễn Mai Hương</v>
          </cell>
          <cell r="D42" t="str">
            <v>Mua</v>
          </cell>
          <cell r="F42" t="str">
            <v>FPT</v>
          </cell>
          <cell r="M42">
            <v>29765.999999999996</v>
          </cell>
          <cell r="O42">
            <v>0</v>
          </cell>
          <cell r="P42">
            <v>0</v>
          </cell>
          <cell r="Z42">
            <v>-99418440</v>
          </cell>
          <cell r="AH42">
            <v>0</v>
          </cell>
          <cell r="AJ42">
            <v>0</v>
          </cell>
          <cell r="AN42">
            <v>0</v>
          </cell>
          <cell r="AW42">
            <v>2200</v>
          </cell>
          <cell r="AX42">
            <v>99220000</v>
          </cell>
        </row>
        <row r="43">
          <cell r="A43" t="str">
            <v>15/06/2015</v>
          </cell>
          <cell r="C43" t="str">
            <v>Nguyễn Mai Hương</v>
          </cell>
          <cell r="D43" t="str">
            <v>Mua</v>
          </cell>
          <cell r="F43" t="str">
            <v>GSP</v>
          </cell>
          <cell r="M43">
            <v>23435.999999999996</v>
          </cell>
          <cell r="O43">
            <v>0</v>
          </cell>
          <cell r="P43">
            <v>0</v>
          </cell>
          <cell r="Z43">
            <v>-78276240</v>
          </cell>
          <cell r="AH43">
            <v>0</v>
          </cell>
          <cell r="AJ43">
            <v>0</v>
          </cell>
          <cell r="AN43">
            <v>0</v>
          </cell>
          <cell r="AW43">
            <v>6200</v>
          </cell>
          <cell r="AX43">
            <v>78120000</v>
          </cell>
        </row>
        <row r="44">
          <cell r="A44" t="str">
            <v>15/06/2015</v>
          </cell>
          <cell r="C44" t="str">
            <v>Nguyễn Mai Hương</v>
          </cell>
          <cell r="D44" t="str">
            <v>Mua</v>
          </cell>
          <cell r="F44" t="str">
            <v>HCM</v>
          </cell>
          <cell r="M44">
            <v>91073.999999999985</v>
          </cell>
          <cell r="O44">
            <v>0</v>
          </cell>
          <cell r="P44">
            <v>0</v>
          </cell>
          <cell r="Z44">
            <v>-304187160</v>
          </cell>
          <cell r="AH44">
            <v>0</v>
          </cell>
          <cell r="AJ44">
            <v>0</v>
          </cell>
          <cell r="AN44">
            <v>0</v>
          </cell>
          <cell r="AW44">
            <v>8600</v>
          </cell>
          <cell r="AX44">
            <v>303580000</v>
          </cell>
        </row>
        <row r="45">
          <cell r="A45" t="str">
            <v>15/06/2015</v>
          </cell>
          <cell r="C45" t="str">
            <v>Nguyễn Mai Hương</v>
          </cell>
          <cell r="D45" t="str">
            <v>Mua</v>
          </cell>
          <cell r="F45" t="str">
            <v>HPG</v>
          </cell>
          <cell r="M45">
            <v>48047.999999999993</v>
          </cell>
          <cell r="O45">
            <v>0</v>
          </cell>
          <cell r="P45">
            <v>0</v>
          </cell>
          <cell r="Z45">
            <v>-160480320</v>
          </cell>
          <cell r="AH45">
            <v>0</v>
          </cell>
          <cell r="AJ45">
            <v>0</v>
          </cell>
          <cell r="AN45">
            <v>0</v>
          </cell>
          <cell r="AW45">
            <v>5600</v>
          </cell>
          <cell r="AX45">
            <v>160160000</v>
          </cell>
        </row>
        <row r="46">
          <cell r="A46" t="str">
            <v>15/06/2015</v>
          </cell>
          <cell r="C46" t="str">
            <v>Nguyễn Mai Hương</v>
          </cell>
          <cell r="D46" t="str">
            <v>Mua</v>
          </cell>
          <cell r="F46" t="str">
            <v>KDH</v>
          </cell>
          <cell r="M46">
            <v>49979.999999999993</v>
          </cell>
          <cell r="O46">
            <v>0</v>
          </cell>
          <cell r="P46">
            <v>0</v>
          </cell>
          <cell r="Z46">
            <v>-166933200</v>
          </cell>
          <cell r="AH46">
            <v>0</v>
          </cell>
          <cell r="AJ46">
            <v>0</v>
          </cell>
          <cell r="AN46">
            <v>0</v>
          </cell>
          <cell r="AW46">
            <v>7000</v>
          </cell>
          <cell r="AX46">
            <v>166600000</v>
          </cell>
        </row>
        <row r="47">
          <cell r="A47" t="str">
            <v>15/06/2015</v>
          </cell>
          <cell r="C47" t="str">
            <v>Nguyễn Mai Hương</v>
          </cell>
          <cell r="D47" t="str">
            <v>Mua</v>
          </cell>
          <cell r="F47" t="str">
            <v>MBB</v>
          </cell>
          <cell r="M47">
            <v>3335.9999999999995</v>
          </cell>
          <cell r="O47">
            <v>0</v>
          </cell>
          <cell r="P47">
            <v>0</v>
          </cell>
          <cell r="Z47">
            <v>-11142240</v>
          </cell>
          <cell r="AH47">
            <v>0</v>
          </cell>
          <cell r="AJ47">
            <v>0</v>
          </cell>
          <cell r="AN47">
            <v>0</v>
          </cell>
          <cell r="AW47">
            <v>800</v>
          </cell>
          <cell r="AX47">
            <v>11120000</v>
          </cell>
        </row>
        <row r="48">
          <cell r="A48" t="str">
            <v>15/06/2015</v>
          </cell>
          <cell r="C48" t="str">
            <v>Nguyễn Mai Hương</v>
          </cell>
          <cell r="D48" t="str">
            <v>Mua</v>
          </cell>
          <cell r="F48" t="str">
            <v>PVS</v>
          </cell>
          <cell r="M48">
            <v>74385</v>
          </cell>
          <cell r="O48">
            <v>0</v>
          </cell>
          <cell r="P48">
            <v>0</v>
          </cell>
          <cell r="Z48">
            <v>-248445900</v>
          </cell>
          <cell r="AH48">
            <v>0</v>
          </cell>
          <cell r="AJ48">
            <v>0</v>
          </cell>
          <cell r="AN48">
            <v>0</v>
          </cell>
          <cell r="AW48">
            <v>8700</v>
          </cell>
          <cell r="AX48">
            <v>247950000</v>
          </cell>
        </row>
        <row r="49">
          <cell r="A49" t="str">
            <v>15/06/2015</v>
          </cell>
          <cell r="C49" t="str">
            <v>Nguyễn Mai Hương</v>
          </cell>
          <cell r="D49" t="str">
            <v>Mua</v>
          </cell>
          <cell r="F49" t="str">
            <v>TCM</v>
          </cell>
          <cell r="M49">
            <v>75240</v>
          </cell>
          <cell r="O49">
            <v>0</v>
          </cell>
          <cell r="P49">
            <v>0</v>
          </cell>
          <cell r="Z49">
            <v>-251301600</v>
          </cell>
          <cell r="AH49">
            <v>0</v>
          </cell>
          <cell r="AJ49">
            <v>0</v>
          </cell>
          <cell r="AN49">
            <v>0</v>
          </cell>
          <cell r="AW49">
            <v>7600</v>
          </cell>
          <cell r="AX49">
            <v>250800000</v>
          </cell>
        </row>
        <row r="50">
          <cell r="A50" t="str">
            <v>15/06/2015</v>
          </cell>
          <cell r="C50" t="str">
            <v>Hứa Khắc Nam</v>
          </cell>
          <cell r="D50" t="str">
            <v>Mua</v>
          </cell>
          <cell r="F50" t="str">
            <v>BMP</v>
          </cell>
          <cell r="M50">
            <v>61874.999999999993</v>
          </cell>
          <cell r="O50">
            <v>0</v>
          </cell>
          <cell r="P50">
            <v>0</v>
          </cell>
          <cell r="Z50">
            <v>-206662500</v>
          </cell>
          <cell r="AH50">
            <v>0</v>
          </cell>
          <cell r="AJ50">
            <v>0</v>
          </cell>
          <cell r="AN50">
            <v>0</v>
          </cell>
          <cell r="AW50">
            <v>2750</v>
          </cell>
          <cell r="AX50">
            <v>206250000</v>
          </cell>
        </row>
        <row r="51">
          <cell r="A51" t="str">
            <v>15/06/2015</v>
          </cell>
          <cell r="C51" t="str">
            <v>Hứa Khắc Nam</v>
          </cell>
          <cell r="D51" t="str">
            <v>Mua</v>
          </cell>
          <cell r="F51" t="str">
            <v>CEO</v>
          </cell>
          <cell r="M51">
            <v>57959.999999999993</v>
          </cell>
          <cell r="O51">
            <v>0</v>
          </cell>
          <cell r="P51">
            <v>0</v>
          </cell>
          <cell r="Z51">
            <v>-193586400</v>
          </cell>
          <cell r="AH51">
            <v>0</v>
          </cell>
          <cell r="AJ51">
            <v>0</v>
          </cell>
          <cell r="AN51">
            <v>0</v>
          </cell>
          <cell r="AW51">
            <v>14000</v>
          </cell>
          <cell r="AX51">
            <v>193200000</v>
          </cell>
        </row>
        <row r="52">
          <cell r="A52" t="str">
            <v>15/06/2015</v>
          </cell>
          <cell r="C52" t="str">
            <v>Hứa Khắc Nam</v>
          </cell>
          <cell r="D52" t="str">
            <v>Mua</v>
          </cell>
          <cell r="F52" t="str">
            <v>CVT</v>
          </cell>
          <cell r="M52">
            <v>55334.999999999993</v>
          </cell>
          <cell r="O52">
            <v>0</v>
          </cell>
          <cell r="P52">
            <v>0</v>
          </cell>
          <cell r="Z52">
            <v>-184818900</v>
          </cell>
          <cell r="AH52">
            <v>0</v>
          </cell>
          <cell r="AJ52">
            <v>0</v>
          </cell>
          <cell r="AN52">
            <v>0</v>
          </cell>
          <cell r="AW52">
            <v>8500</v>
          </cell>
          <cell r="AX52">
            <v>184450000</v>
          </cell>
        </row>
        <row r="53">
          <cell r="A53" t="str">
            <v>15/06/2015</v>
          </cell>
          <cell r="C53" t="str">
            <v>Hứa Khắc Nam</v>
          </cell>
          <cell r="D53" t="str">
            <v>Mua</v>
          </cell>
          <cell r="F53" t="str">
            <v>DXG</v>
          </cell>
          <cell r="M53">
            <v>150975</v>
          </cell>
          <cell r="O53">
            <v>0</v>
          </cell>
          <cell r="P53">
            <v>0</v>
          </cell>
          <cell r="Z53">
            <v>-504256500</v>
          </cell>
          <cell r="AH53">
            <v>0</v>
          </cell>
          <cell r="AJ53">
            <v>0</v>
          </cell>
          <cell r="AN53">
            <v>0</v>
          </cell>
          <cell r="AW53">
            <v>27500</v>
          </cell>
          <cell r="AX53">
            <v>503250000</v>
          </cell>
        </row>
        <row r="54">
          <cell r="A54" t="str">
            <v>15/06/2015</v>
          </cell>
          <cell r="C54" t="str">
            <v>Hứa Khắc Nam</v>
          </cell>
          <cell r="D54" t="str">
            <v>Mua</v>
          </cell>
          <cell r="F54" t="str">
            <v>FCN</v>
          </cell>
          <cell r="M54">
            <v>107519.99999999999</v>
          </cell>
          <cell r="O54">
            <v>0</v>
          </cell>
          <cell r="P54">
            <v>0</v>
          </cell>
          <cell r="Z54">
            <v>-359116800</v>
          </cell>
          <cell r="AH54">
            <v>0</v>
          </cell>
          <cell r="AJ54">
            <v>0</v>
          </cell>
          <cell r="AN54">
            <v>0</v>
          </cell>
          <cell r="AW54">
            <v>16000</v>
          </cell>
          <cell r="AX54">
            <v>358400000</v>
          </cell>
        </row>
        <row r="55">
          <cell r="A55" t="str">
            <v>15/06/2015</v>
          </cell>
          <cell r="C55" t="str">
            <v>Hứa Khắc Nam</v>
          </cell>
          <cell r="D55" t="str">
            <v>Mua</v>
          </cell>
          <cell r="F55" t="str">
            <v>FPT</v>
          </cell>
          <cell r="M55">
            <v>74415</v>
          </cell>
          <cell r="O55">
            <v>0</v>
          </cell>
          <cell r="P55">
            <v>0</v>
          </cell>
          <cell r="Z55">
            <v>-248546100</v>
          </cell>
          <cell r="AH55">
            <v>0</v>
          </cell>
          <cell r="AJ55">
            <v>0</v>
          </cell>
          <cell r="AN55">
            <v>0</v>
          </cell>
          <cell r="AW55">
            <v>5500</v>
          </cell>
          <cell r="AX55">
            <v>248050000</v>
          </cell>
        </row>
        <row r="56">
          <cell r="A56" t="str">
            <v>15/06/2015</v>
          </cell>
          <cell r="C56" t="str">
            <v>Hứa Khắc Nam</v>
          </cell>
          <cell r="D56" t="str">
            <v>Mua</v>
          </cell>
          <cell r="F56" t="str">
            <v>GSP</v>
          </cell>
          <cell r="M56">
            <v>58589.999999999993</v>
          </cell>
          <cell r="O56">
            <v>0</v>
          </cell>
          <cell r="P56">
            <v>0</v>
          </cell>
          <cell r="Z56">
            <v>-195690600</v>
          </cell>
          <cell r="AH56">
            <v>0</v>
          </cell>
          <cell r="AJ56">
            <v>0</v>
          </cell>
          <cell r="AN56">
            <v>0</v>
          </cell>
          <cell r="AW56">
            <v>15500</v>
          </cell>
          <cell r="AX56">
            <v>195300000</v>
          </cell>
        </row>
        <row r="57">
          <cell r="A57" t="str">
            <v>15/06/2015</v>
          </cell>
          <cell r="C57" t="str">
            <v>Hứa Khắc Nam</v>
          </cell>
          <cell r="D57" t="str">
            <v>Mua</v>
          </cell>
          <cell r="F57" t="str">
            <v>HCM</v>
          </cell>
          <cell r="M57">
            <v>227684.99999999997</v>
          </cell>
          <cell r="O57">
            <v>0</v>
          </cell>
          <cell r="P57">
            <v>0</v>
          </cell>
          <cell r="Z57">
            <v>-760467900</v>
          </cell>
          <cell r="AH57">
            <v>0</v>
          </cell>
          <cell r="AJ57">
            <v>0</v>
          </cell>
          <cell r="AN57">
            <v>0</v>
          </cell>
          <cell r="AW57">
            <v>21500</v>
          </cell>
          <cell r="AX57">
            <v>758950000</v>
          </cell>
        </row>
        <row r="58">
          <cell r="A58" t="str">
            <v>15/06/2015</v>
          </cell>
          <cell r="C58" t="str">
            <v>Hứa Khắc Nam</v>
          </cell>
          <cell r="D58" t="str">
            <v>Mua</v>
          </cell>
          <cell r="F58" t="str">
            <v>HPG</v>
          </cell>
          <cell r="M58">
            <v>120119.99999999999</v>
          </cell>
          <cell r="O58">
            <v>0</v>
          </cell>
          <cell r="P58">
            <v>0</v>
          </cell>
          <cell r="Z58">
            <v>-401200800</v>
          </cell>
          <cell r="AH58">
            <v>0</v>
          </cell>
          <cell r="AJ58">
            <v>0</v>
          </cell>
          <cell r="AN58">
            <v>0</v>
          </cell>
          <cell r="AW58">
            <v>14000</v>
          </cell>
          <cell r="AX58">
            <v>400400000</v>
          </cell>
        </row>
        <row r="59">
          <cell r="A59" t="str">
            <v>15/06/2015</v>
          </cell>
          <cell r="C59" t="str">
            <v>Hứa Khắc Nam</v>
          </cell>
          <cell r="D59" t="str">
            <v>Mua</v>
          </cell>
          <cell r="F59" t="str">
            <v>KDH</v>
          </cell>
          <cell r="M59">
            <v>124949.99999999999</v>
          </cell>
          <cell r="O59">
            <v>0</v>
          </cell>
          <cell r="P59">
            <v>0</v>
          </cell>
          <cell r="Z59">
            <v>-417333000</v>
          </cell>
          <cell r="AH59">
            <v>0</v>
          </cell>
          <cell r="AJ59">
            <v>0</v>
          </cell>
          <cell r="AN59">
            <v>0</v>
          </cell>
          <cell r="AW59">
            <v>17500</v>
          </cell>
          <cell r="AX59">
            <v>416500000</v>
          </cell>
        </row>
        <row r="60">
          <cell r="A60" t="str">
            <v>15/06/2015</v>
          </cell>
          <cell r="C60" t="str">
            <v>Hứa Khắc Nam</v>
          </cell>
          <cell r="D60" t="str">
            <v>Mua</v>
          </cell>
          <cell r="F60" t="str">
            <v>MBB</v>
          </cell>
          <cell r="M60">
            <v>8340</v>
          </cell>
          <cell r="O60">
            <v>0</v>
          </cell>
          <cell r="P60">
            <v>0</v>
          </cell>
          <cell r="Z60">
            <v>-27855600</v>
          </cell>
          <cell r="AH60">
            <v>0</v>
          </cell>
          <cell r="AJ60">
            <v>0</v>
          </cell>
          <cell r="AN60">
            <v>0</v>
          </cell>
          <cell r="AW60">
            <v>2000</v>
          </cell>
          <cell r="AX60">
            <v>27800000</v>
          </cell>
        </row>
        <row r="61">
          <cell r="A61" t="str">
            <v>15/06/2015</v>
          </cell>
          <cell r="C61" t="str">
            <v>Hứa Khắc Nam</v>
          </cell>
          <cell r="D61" t="str">
            <v>Mua</v>
          </cell>
          <cell r="F61" t="str">
            <v>PVS</v>
          </cell>
          <cell r="M61">
            <v>185962.49999999997</v>
          </cell>
          <cell r="O61">
            <v>0</v>
          </cell>
          <cell r="P61">
            <v>0</v>
          </cell>
          <cell r="Z61">
            <v>-621114749.5</v>
          </cell>
          <cell r="AH61">
            <v>0</v>
          </cell>
          <cell r="AJ61">
            <v>0</v>
          </cell>
          <cell r="AN61">
            <v>0</v>
          </cell>
          <cell r="AW61">
            <v>21750</v>
          </cell>
          <cell r="AX61">
            <v>619875000</v>
          </cell>
        </row>
        <row r="62">
          <cell r="A62" t="str">
            <v>15/06/2015</v>
          </cell>
          <cell r="C62" t="str">
            <v>Hứa Khắc Nam</v>
          </cell>
          <cell r="D62" t="str">
            <v>Mua</v>
          </cell>
          <cell r="F62" t="str">
            <v>TCM</v>
          </cell>
          <cell r="M62">
            <v>188099.99999999997</v>
          </cell>
          <cell r="O62">
            <v>0</v>
          </cell>
          <cell r="P62">
            <v>0</v>
          </cell>
          <cell r="Z62">
            <v>-628254000</v>
          </cell>
          <cell r="AH62">
            <v>0</v>
          </cell>
          <cell r="AJ62">
            <v>0</v>
          </cell>
          <cell r="AN62">
            <v>0</v>
          </cell>
          <cell r="AW62">
            <v>19000</v>
          </cell>
          <cell r="AX62">
            <v>627000000</v>
          </cell>
        </row>
        <row r="63">
          <cell r="A63" t="str">
            <v>17/06/2015</v>
          </cell>
          <cell r="C63" t="str">
            <v>TVS</v>
          </cell>
          <cell r="D63" t="str">
            <v>Mua</v>
          </cell>
          <cell r="F63" t="str">
            <v>CEO</v>
          </cell>
          <cell r="M63">
            <v>5502</v>
          </cell>
          <cell r="O63">
            <v>0</v>
          </cell>
          <cell r="P63">
            <v>0</v>
          </cell>
          <cell r="Z63">
            <v>-18376680</v>
          </cell>
          <cell r="AH63">
            <v>0</v>
          </cell>
          <cell r="AJ63">
            <v>0</v>
          </cell>
          <cell r="AN63">
            <v>0</v>
          </cell>
          <cell r="AW63">
            <v>1400</v>
          </cell>
          <cell r="AX63">
            <v>18340000</v>
          </cell>
        </row>
        <row r="64">
          <cell r="A64" t="str">
            <v>17/06/2015</v>
          </cell>
          <cell r="C64" t="str">
            <v>TVS</v>
          </cell>
          <cell r="D64" t="str">
            <v>Mua</v>
          </cell>
          <cell r="F64" t="str">
            <v>MBB</v>
          </cell>
          <cell r="M64">
            <v>22650</v>
          </cell>
          <cell r="O64">
            <v>0</v>
          </cell>
          <cell r="P64">
            <v>0</v>
          </cell>
          <cell r="Z64">
            <v>-75651000</v>
          </cell>
          <cell r="AH64">
            <v>0</v>
          </cell>
          <cell r="AJ64">
            <v>0</v>
          </cell>
          <cell r="AN64">
            <v>0</v>
          </cell>
          <cell r="AW64">
            <v>5000</v>
          </cell>
          <cell r="AX64">
            <v>75500000</v>
          </cell>
        </row>
        <row r="65">
          <cell r="A65" t="str">
            <v>17/06/2015</v>
          </cell>
          <cell r="C65" t="str">
            <v>Quản Xuân Trung</v>
          </cell>
          <cell r="D65" t="str">
            <v>Mua</v>
          </cell>
          <cell r="F65" t="str">
            <v>MBB</v>
          </cell>
          <cell r="M65">
            <v>22650</v>
          </cell>
          <cell r="O65">
            <v>0</v>
          </cell>
          <cell r="P65">
            <v>0</v>
          </cell>
          <cell r="Z65">
            <v>-75651000</v>
          </cell>
          <cell r="AH65">
            <v>0</v>
          </cell>
          <cell r="AJ65">
            <v>0</v>
          </cell>
          <cell r="AN65">
            <v>0</v>
          </cell>
          <cell r="AW65">
            <v>5000</v>
          </cell>
          <cell r="AX65">
            <v>75500000</v>
          </cell>
        </row>
        <row r="66">
          <cell r="A66" t="str">
            <v>17/06/2015</v>
          </cell>
          <cell r="C66" t="str">
            <v>Nguyễn Mai Hương</v>
          </cell>
          <cell r="D66" t="str">
            <v>Mua</v>
          </cell>
          <cell r="F66" t="str">
            <v>MBB</v>
          </cell>
          <cell r="M66">
            <v>22650</v>
          </cell>
          <cell r="O66">
            <v>0</v>
          </cell>
          <cell r="P66">
            <v>0</v>
          </cell>
          <cell r="Z66">
            <v>-75651000</v>
          </cell>
          <cell r="AH66">
            <v>0</v>
          </cell>
          <cell r="AJ66">
            <v>0</v>
          </cell>
          <cell r="AN66">
            <v>0</v>
          </cell>
          <cell r="AW66">
            <v>5000</v>
          </cell>
          <cell r="AX66">
            <v>75500000</v>
          </cell>
        </row>
        <row r="67">
          <cell r="A67" t="str">
            <v>17/06/2015</v>
          </cell>
          <cell r="C67" t="str">
            <v>Hứa Khắc Nam</v>
          </cell>
          <cell r="D67" t="str">
            <v>Mua</v>
          </cell>
          <cell r="F67" t="str">
            <v>MBB</v>
          </cell>
          <cell r="M67">
            <v>67950</v>
          </cell>
          <cell r="O67">
            <v>0</v>
          </cell>
          <cell r="P67">
            <v>0</v>
          </cell>
          <cell r="Z67">
            <v>-226953000</v>
          </cell>
          <cell r="AH67">
            <v>0</v>
          </cell>
          <cell r="AJ67">
            <v>0</v>
          </cell>
          <cell r="AN67">
            <v>0</v>
          </cell>
          <cell r="AW67">
            <v>15000</v>
          </cell>
          <cell r="AX67">
            <v>226500000</v>
          </cell>
        </row>
        <row r="68">
          <cell r="A68" t="str">
            <v>18/06/2015</v>
          </cell>
          <cell r="C68" t="str">
            <v>TVS</v>
          </cell>
          <cell r="D68" t="str">
            <v>Nộp tiền</v>
          </cell>
          <cell r="O68">
            <v>30000000000</v>
          </cell>
          <cell r="P68">
            <v>0</v>
          </cell>
          <cell r="Z68">
            <v>30000000000</v>
          </cell>
          <cell r="AH68">
            <v>0</v>
          </cell>
          <cell r="AJ68">
            <v>0</v>
          </cell>
          <cell r="AN68">
            <v>0</v>
          </cell>
          <cell r="AW68">
            <v>0</v>
          </cell>
          <cell r="AX68">
            <v>0</v>
          </cell>
        </row>
        <row r="69">
          <cell r="A69" t="str">
            <v>18/06/2015</v>
          </cell>
          <cell r="C69" t="str">
            <v>TVS</v>
          </cell>
          <cell r="D69" t="str">
            <v>Mua</v>
          </cell>
          <cell r="F69" t="str">
            <v>DXG</v>
          </cell>
          <cell r="M69">
            <v>1152900</v>
          </cell>
          <cell r="O69">
            <v>0</v>
          </cell>
          <cell r="P69">
            <v>0</v>
          </cell>
          <cell r="Z69">
            <v>-3850686000</v>
          </cell>
          <cell r="AH69">
            <v>0</v>
          </cell>
          <cell r="AJ69">
            <v>0</v>
          </cell>
          <cell r="AN69">
            <v>0</v>
          </cell>
          <cell r="AW69">
            <v>210000</v>
          </cell>
          <cell r="AX69">
            <v>3843000000</v>
          </cell>
        </row>
        <row r="70">
          <cell r="A70" t="str">
            <v>18/06/2015</v>
          </cell>
          <cell r="C70" t="str">
            <v>TVS</v>
          </cell>
          <cell r="D70" t="str">
            <v>Mua</v>
          </cell>
          <cell r="F70" t="str">
            <v>HCM</v>
          </cell>
          <cell r="M70">
            <v>2118000</v>
          </cell>
          <cell r="O70">
            <v>0</v>
          </cell>
          <cell r="P70">
            <v>0</v>
          </cell>
          <cell r="Z70">
            <v>-7074120000</v>
          </cell>
          <cell r="AH70">
            <v>0</v>
          </cell>
          <cell r="AJ70">
            <v>0</v>
          </cell>
          <cell r="AN70">
            <v>0</v>
          </cell>
          <cell r="AW70">
            <v>200000</v>
          </cell>
          <cell r="AX70">
            <v>7060000000</v>
          </cell>
        </row>
        <row r="71">
          <cell r="A71" t="str">
            <v>18/06/2015</v>
          </cell>
          <cell r="C71" t="str">
            <v>TVS</v>
          </cell>
          <cell r="D71" t="str">
            <v>Mua</v>
          </cell>
          <cell r="F71" t="str">
            <v>PVS</v>
          </cell>
          <cell r="M71">
            <v>1881000</v>
          </cell>
          <cell r="O71">
            <v>0</v>
          </cell>
          <cell r="P71">
            <v>0</v>
          </cell>
          <cell r="Z71">
            <v>-6282540000</v>
          </cell>
          <cell r="AH71">
            <v>0</v>
          </cell>
          <cell r="AJ71">
            <v>0</v>
          </cell>
          <cell r="AN71">
            <v>0</v>
          </cell>
          <cell r="AW71">
            <v>220000</v>
          </cell>
          <cell r="AX71">
            <v>6270000000</v>
          </cell>
        </row>
        <row r="72">
          <cell r="A72" t="str">
            <v>18/06/2015</v>
          </cell>
          <cell r="C72" t="str">
            <v>TVS</v>
          </cell>
          <cell r="D72" t="str">
            <v>Mua</v>
          </cell>
          <cell r="F72" t="str">
            <v>TCM</v>
          </cell>
          <cell r="M72">
            <v>1776600</v>
          </cell>
          <cell r="O72">
            <v>0</v>
          </cell>
          <cell r="P72">
            <v>0</v>
          </cell>
          <cell r="Z72">
            <v>-5933844000</v>
          </cell>
          <cell r="AH72">
            <v>0</v>
          </cell>
          <cell r="AJ72">
            <v>0</v>
          </cell>
          <cell r="AN72">
            <v>0</v>
          </cell>
          <cell r="AW72">
            <v>180000</v>
          </cell>
          <cell r="AX72">
            <v>5922000000</v>
          </cell>
        </row>
        <row r="73">
          <cell r="A73" t="str">
            <v>19/06/2015</v>
          </cell>
          <cell r="C73" t="str">
            <v>TVS</v>
          </cell>
          <cell r="D73" t="str">
            <v>Bán</v>
          </cell>
          <cell r="F73" t="str">
            <v>TCM</v>
          </cell>
          <cell r="M73">
            <v>183456</v>
          </cell>
          <cell r="O73">
            <v>0</v>
          </cell>
          <cell r="P73">
            <v>0</v>
          </cell>
          <cell r="Z73">
            <v>610296960</v>
          </cell>
          <cell r="AH73">
            <v>0</v>
          </cell>
          <cell r="AJ73">
            <v>0</v>
          </cell>
          <cell r="AN73">
            <v>0</v>
          </cell>
          <cell r="AW73">
            <v>18200</v>
          </cell>
          <cell r="AX73">
            <v>611520000</v>
          </cell>
        </row>
        <row r="74">
          <cell r="A74" t="str">
            <v>19/06/2015</v>
          </cell>
          <cell r="C74" t="str">
            <v>Quản Xuân Trung</v>
          </cell>
          <cell r="D74" t="str">
            <v>Bán</v>
          </cell>
          <cell r="F74" t="str">
            <v>TCM</v>
          </cell>
          <cell r="M74">
            <v>4032</v>
          </cell>
          <cell r="O74">
            <v>0</v>
          </cell>
          <cell r="P74">
            <v>0</v>
          </cell>
          <cell r="Z74">
            <v>13413120</v>
          </cell>
          <cell r="AH74">
            <v>0</v>
          </cell>
          <cell r="AJ74">
            <v>0</v>
          </cell>
          <cell r="AN74">
            <v>0</v>
          </cell>
          <cell r="AW74">
            <v>400</v>
          </cell>
          <cell r="AX74">
            <v>13440000</v>
          </cell>
        </row>
        <row r="75">
          <cell r="A75" t="str">
            <v>19/06/2015</v>
          </cell>
          <cell r="C75" t="str">
            <v>Nguyễn Mai Hương</v>
          </cell>
          <cell r="D75" t="str">
            <v>Bán</v>
          </cell>
          <cell r="F75" t="str">
            <v>TCM</v>
          </cell>
          <cell r="M75">
            <v>4032</v>
          </cell>
          <cell r="O75">
            <v>0</v>
          </cell>
          <cell r="P75">
            <v>0</v>
          </cell>
          <cell r="Z75">
            <v>13413120</v>
          </cell>
          <cell r="AH75">
            <v>0</v>
          </cell>
          <cell r="AJ75">
            <v>0</v>
          </cell>
          <cell r="AN75">
            <v>0</v>
          </cell>
          <cell r="AW75">
            <v>400</v>
          </cell>
          <cell r="AX75">
            <v>13440000</v>
          </cell>
        </row>
        <row r="76">
          <cell r="A76" t="str">
            <v>19/06/2015</v>
          </cell>
          <cell r="C76" t="str">
            <v>Hứa Khắc Nam</v>
          </cell>
          <cell r="D76" t="str">
            <v>Bán</v>
          </cell>
          <cell r="F76" t="str">
            <v>TCM</v>
          </cell>
          <cell r="M76">
            <v>10080</v>
          </cell>
          <cell r="O76">
            <v>0</v>
          </cell>
          <cell r="P76">
            <v>0</v>
          </cell>
          <cell r="Z76">
            <v>33532800</v>
          </cell>
          <cell r="AH76">
            <v>0</v>
          </cell>
          <cell r="AJ76">
            <v>0</v>
          </cell>
          <cell r="AN76">
            <v>0</v>
          </cell>
          <cell r="AW76">
            <v>1000</v>
          </cell>
          <cell r="AX76">
            <v>33600000</v>
          </cell>
        </row>
        <row r="77">
          <cell r="A77" t="str">
            <v>23/06/2015</v>
          </cell>
          <cell r="C77" t="str">
            <v>TVS</v>
          </cell>
          <cell r="D77" t="str">
            <v>Mua</v>
          </cell>
          <cell r="F77" t="str">
            <v>HPG</v>
          </cell>
          <cell r="M77">
            <v>121493</v>
          </cell>
          <cell r="O77">
            <v>0</v>
          </cell>
          <cell r="P77">
            <v>0</v>
          </cell>
          <cell r="Z77">
            <v>-405784951</v>
          </cell>
          <cell r="AH77">
            <v>0</v>
          </cell>
          <cell r="AJ77">
            <v>0</v>
          </cell>
          <cell r="AN77">
            <v>0</v>
          </cell>
          <cell r="AW77">
            <v>14550</v>
          </cell>
          <cell r="AX77">
            <v>404975000</v>
          </cell>
        </row>
        <row r="78">
          <cell r="A78" t="str">
            <v>23/06/2015</v>
          </cell>
          <cell r="C78" t="str">
            <v>TVS</v>
          </cell>
          <cell r="D78" t="str">
            <v>Mua</v>
          </cell>
          <cell r="F78" t="str">
            <v>FCN</v>
          </cell>
          <cell r="M78">
            <v>66300</v>
          </cell>
          <cell r="O78">
            <v>0</v>
          </cell>
          <cell r="P78">
            <v>0</v>
          </cell>
          <cell r="Z78">
            <v>-221442000</v>
          </cell>
          <cell r="AH78">
            <v>0</v>
          </cell>
          <cell r="AJ78">
            <v>0</v>
          </cell>
          <cell r="AN78">
            <v>0</v>
          </cell>
          <cell r="AW78">
            <v>10000</v>
          </cell>
          <cell r="AX78">
            <v>221000000</v>
          </cell>
        </row>
        <row r="79">
          <cell r="A79" t="str">
            <v>23/06/2015</v>
          </cell>
          <cell r="C79" t="str">
            <v>TVS</v>
          </cell>
          <cell r="D79" t="str">
            <v>Mua</v>
          </cell>
          <cell r="F79" t="str">
            <v>BMP</v>
          </cell>
          <cell r="M79">
            <v>226500</v>
          </cell>
          <cell r="O79">
            <v>0</v>
          </cell>
          <cell r="P79">
            <v>0</v>
          </cell>
          <cell r="Z79">
            <v>-756510000</v>
          </cell>
          <cell r="AH79">
            <v>0</v>
          </cell>
          <cell r="AJ79">
            <v>0</v>
          </cell>
          <cell r="AN79">
            <v>0</v>
          </cell>
          <cell r="AW79">
            <v>10000</v>
          </cell>
          <cell r="AX79">
            <v>755000000</v>
          </cell>
        </row>
        <row r="80">
          <cell r="A80" t="str">
            <v>23/06/2015</v>
          </cell>
          <cell r="C80" t="str">
            <v>Quản Xuân Trung</v>
          </cell>
          <cell r="D80" t="str">
            <v>Mua</v>
          </cell>
          <cell r="F80" t="str">
            <v>HPG</v>
          </cell>
          <cell r="M80">
            <v>835</v>
          </cell>
          <cell r="O80">
            <v>0</v>
          </cell>
          <cell r="P80">
            <v>0</v>
          </cell>
          <cell r="Z80">
            <v>-2788900</v>
          </cell>
          <cell r="AH80">
            <v>0</v>
          </cell>
          <cell r="AJ80">
            <v>0</v>
          </cell>
          <cell r="AN80">
            <v>0</v>
          </cell>
          <cell r="AW80">
            <v>100</v>
          </cell>
          <cell r="AX80">
            <v>2783333</v>
          </cell>
        </row>
        <row r="81">
          <cell r="A81" t="str">
            <v>23/06/2015</v>
          </cell>
          <cell r="C81" t="str">
            <v>Nguyễn Mai Hương</v>
          </cell>
          <cell r="D81" t="str">
            <v>Mua</v>
          </cell>
          <cell r="F81" t="str">
            <v>HPG</v>
          </cell>
          <cell r="M81">
            <v>835</v>
          </cell>
          <cell r="O81">
            <v>0</v>
          </cell>
          <cell r="P81">
            <v>0</v>
          </cell>
          <cell r="Z81">
            <v>-2788900</v>
          </cell>
          <cell r="AH81">
            <v>0</v>
          </cell>
          <cell r="AJ81">
            <v>0</v>
          </cell>
          <cell r="AN81">
            <v>0</v>
          </cell>
          <cell r="AW81">
            <v>100</v>
          </cell>
          <cell r="AX81">
            <v>2783333</v>
          </cell>
        </row>
        <row r="82">
          <cell r="A82" t="str">
            <v>23/06/2015</v>
          </cell>
          <cell r="C82" t="str">
            <v>Hứa Khắc Nam</v>
          </cell>
          <cell r="D82" t="str">
            <v>Mua</v>
          </cell>
          <cell r="F82" t="str">
            <v>HPG</v>
          </cell>
          <cell r="M82">
            <v>2087</v>
          </cell>
          <cell r="O82">
            <v>0</v>
          </cell>
          <cell r="P82">
            <v>0</v>
          </cell>
          <cell r="Z82">
            <v>-6972249</v>
          </cell>
          <cell r="AH82">
            <v>0</v>
          </cell>
          <cell r="AJ82">
            <v>0</v>
          </cell>
          <cell r="AN82">
            <v>0</v>
          </cell>
          <cell r="AW82">
            <v>250</v>
          </cell>
          <cell r="AX82">
            <v>6958333</v>
          </cell>
        </row>
        <row r="83">
          <cell r="A83" t="str">
            <v>24/06/2015</v>
          </cell>
          <cell r="C83" t="str">
            <v>TVS</v>
          </cell>
          <cell r="D83" t="str">
            <v>Mua</v>
          </cell>
          <cell r="F83" t="str">
            <v>BMP</v>
          </cell>
          <cell r="M83">
            <v>103058</v>
          </cell>
          <cell r="O83">
            <v>0</v>
          </cell>
          <cell r="P83">
            <v>0</v>
          </cell>
          <cell r="Z83">
            <v>-344212051</v>
          </cell>
          <cell r="AH83">
            <v>0</v>
          </cell>
          <cell r="AJ83">
            <v>0</v>
          </cell>
          <cell r="AN83">
            <v>0</v>
          </cell>
          <cell r="AW83">
            <v>4550</v>
          </cell>
          <cell r="AX83">
            <v>343525000</v>
          </cell>
        </row>
        <row r="84">
          <cell r="A84" t="str">
            <v>24/06/2015</v>
          </cell>
          <cell r="C84" t="str">
            <v>TVS</v>
          </cell>
          <cell r="D84" t="str">
            <v>Mua</v>
          </cell>
          <cell r="F84" t="str">
            <v>MBB</v>
          </cell>
          <cell r="M84">
            <v>128583</v>
          </cell>
          <cell r="O84">
            <v>0</v>
          </cell>
          <cell r="P84">
            <v>0</v>
          </cell>
          <cell r="Z84">
            <v>-429467220</v>
          </cell>
          <cell r="AH84">
            <v>0</v>
          </cell>
          <cell r="AJ84">
            <v>0</v>
          </cell>
          <cell r="AN84">
            <v>0</v>
          </cell>
          <cell r="AW84">
            <v>27300</v>
          </cell>
          <cell r="AX84">
            <v>428610000</v>
          </cell>
        </row>
        <row r="85">
          <cell r="A85" t="str">
            <v>24/06/2015</v>
          </cell>
          <cell r="C85" t="str">
            <v>Quản Xuân Trung</v>
          </cell>
          <cell r="D85" t="str">
            <v>Mua</v>
          </cell>
          <cell r="F85" t="str">
            <v>BMP</v>
          </cell>
          <cell r="M85">
            <v>2265</v>
          </cell>
          <cell r="O85">
            <v>0</v>
          </cell>
          <cell r="P85">
            <v>0</v>
          </cell>
          <cell r="Z85">
            <v>-7565100</v>
          </cell>
          <cell r="AH85">
            <v>0</v>
          </cell>
          <cell r="AJ85">
            <v>0</v>
          </cell>
          <cell r="AN85">
            <v>0</v>
          </cell>
          <cell r="AW85">
            <v>100</v>
          </cell>
          <cell r="AX85">
            <v>7550000</v>
          </cell>
        </row>
        <row r="86">
          <cell r="A86" t="str">
            <v>24/06/2015</v>
          </cell>
          <cell r="C86" t="str">
            <v>Quản Xuân Trung</v>
          </cell>
          <cell r="D86" t="str">
            <v>Mua</v>
          </cell>
          <cell r="F86" t="str">
            <v>MBB</v>
          </cell>
          <cell r="M86">
            <v>2826</v>
          </cell>
          <cell r="O86">
            <v>0</v>
          </cell>
          <cell r="P86">
            <v>0</v>
          </cell>
          <cell r="Z86">
            <v>-9438840</v>
          </cell>
          <cell r="AH86">
            <v>0</v>
          </cell>
          <cell r="AJ86">
            <v>0</v>
          </cell>
          <cell r="AN86">
            <v>0</v>
          </cell>
          <cell r="AW86">
            <v>600</v>
          </cell>
          <cell r="AX86">
            <v>9420000</v>
          </cell>
        </row>
        <row r="87">
          <cell r="A87" t="str">
            <v>24/06/2015</v>
          </cell>
          <cell r="C87" t="str">
            <v>Nguyễn Mai Hương</v>
          </cell>
          <cell r="D87" t="str">
            <v>Mua</v>
          </cell>
          <cell r="F87" t="str">
            <v>BMP</v>
          </cell>
          <cell r="M87">
            <v>2265</v>
          </cell>
          <cell r="O87">
            <v>0</v>
          </cell>
          <cell r="P87">
            <v>0</v>
          </cell>
          <cell r="Z87">
            <v>-7565100</v>
          </cell>
          <cell r="AH87">
            <v>0</v>
          </cell>
          <cell r="AJ87">
            <v>0</v>
          </cell>
          <cell r="AN87">
            <v>0</v>
          </cell>
          <cell r="AW87">
            <v>100</v>
          </cell>
          <cell r="AX87">
            <v>7550000</v>
          </cell>
        </row>
        <row r="88">
          <cell r="A88" t="str">
            <v>24/06/2015</v>
          </cell>
          <cell r="C88" t="str">
            <v>Nguyễn Mai Hương</v>
          </cell>
          <cell r="D88" t="str">
            <v>Mua</v>
          </cell>
          <cell r="F88" t="str">
            <v>MBB</v>
          </cell>
          <cell r="M88">
            <v>2826</v>
          </cell>
          <cell r="O88">
            <v>0</v>
          </cell>
          <cell r="P88">
            <v>0</v>
          </cell>
          <cell r="Z88">
            <v>-9438840</v>
          </cell>
          <cell r="AH88">
            <v>0</v>
          </cell>
          <cell r="AJ88">
            <v>0</v>
          </cell>
          <cell r="AN88">
            <v>0</v>
          </cell>
          <cell r="AW88">
            <v>600</v>
          </cell>
          <cell r="AX88">
            <v>9420000</v>
          </cell>
        </row>
        <row r="89">
          <cell r="A89" t="str">
            <v>24/06/2015</v>
          </cell>
          <cell r="C89" t="str">
            <v>Hứa Khắc Nam</v>
          </cell>
          <cell r="D89" t="str">
            <v>Mua</v>
          </cell>
          <cell r="F89" t="str">
            <v>BMP</v>
          </cell>
          <cell r="M89">
            <v>5662</v>
          </cell>
          <cell r="O89">
            <v>0</v>
          </cell>
          <cell r="P89">
            <v>0</v>
          </cell>
          <cell r="Z89">
            <v>-18912749</v>
          </cell>
          <cell r="AH89">
            <v>0</v>
          </cell>
          <cell r="AJ89">
            <v>0</v>
          </cell>
          <cell r="AN89">
            <v>0</v>
          </cell>
          <cell r="AW89">
            <v>250</v>
          </cell>
          <cell r="AX89">
            <v>18875000</v>
          </cell>
        </row>
        <row r="90">
          <cell r="A90" t="str">
            <v>24/06/2015</v>
          </cell>
          <cell r="C90" t="str">
            <v>Hứa Khắc Nam</v>
          </cell>
          <cell r="D90" t="str">
            <v>Mua</v>
          </cell>
          <cell r="F90" t="str">
            <v>MBB</v>
          </cell>
          <cell r="M90">
            <v>7065</v>
          </cell>
          <cell r="O90">
            <v>0</v>
          </cell>
          <cell r="P90">
            <v>0</v>
          </cell>
          <cell r="Z90">
            <v>-23597100</v>
          </cell>
          <cell r="AH90">
            <v>0</v>
          </cell>
          <cell r="AJ90">
            <v>0</v>
          </cell>
          <cell r="AN90">
            <v>0</v>
          </cell>
          <cell r="AW90">
            <v>1500</v>
          </cell>
          <cell r="AX90">
            <v>23550000</v>
          </cell>
        </row>
        <row r="91">
          <cell r="A91" t="str">
            <v>24/06/2015</v>
          </cell>
          <cell r="C91" t="str">
            <v>TVS</v>
          </cell>
          <cell r="D91" t="str">
            <v>Bán</v>
          </cell>
          <cell r="F91" t="str">
            <v>TCM</v>
          </cell>
          <cell r="M91">
            <v>91274</v>
          </cell>
          <cell r="O91">
            <v>0</v>
          </cell>
          <cell r="P91">
            <v>0</v>
          </cell>
          <cell r="Z91">
            <v>303636659</v>
          </cell>
          <cell r="AH91">
            <v>0</v>
          </cell>
          <cell r="AJ91">
            <v>0</v>
          </cell>
          <cell r="AN91">
            <v>0</v>
          </cell>
          <cell r="AW91">
            <v>9109</v>
          </cell>
          <cell r="AX91">
            <v>304245150</v>
          </cell>
        </row>
        <row r="92">
          <cell r="A92" t="str">
            <v>24/06/2015</v>
          </cell>
          <cell r="C92" t="str">
            <v>Nguyễn Mai Hương</v>
          </cell>
          <cell r="D92" t="str">
            <v>Bán</v>
          </cell>
          <cell r="F92" t="str">
            <v>TCM</v>
          </cell>
          <cell r="M92">
            <v>2004</v>
          </cell>
          <cell r="O92">
            <v>0</v>
          </cell>
          <cell r="P92">
            <v>0</v>
          </cell>
          <cell r="Z92">
            <v>6666740</v>
          </cell>
          <cell r="AH92">
            <v>0</v>
          </cell>
          <cell r="AJ92">
            <v>0</v>
          </cell>
          <cell r="AN92">
            <v>0</v>
          </cell>
          <cell r="AW92">
            <v>200</v>
          </cell>
          <cell r="AX92">
            <v>6680100</v>
          </cell>
        </row>
        <row r="93">
          <cell r="A93" t="str">
            <v>24/06/2015</v>
          </cell>
          <cell r="C93" t="str">
            <v>Quản Xuân Trung</v>
          </cell>
          <cell r="D93" t="str">
            <v>Bán</v>
          </cell>
          <cell r="F93" t="str">
            <v>TCM</v>
          </cell>
          <cell r="M93">
            <v>2004</v>
          </cell>
          <cell r="O93">
            <v>0</v>
          </cell>
          <cell r="P93">
            <v>0</v>
          </cell>
          <cell r="Z93">
            <v>6666740</v>
          </cell>
          <cell r="AH93">
            <v>0</v>
          </cell>
          <cell r="AJ93">
            <v>0</v>
          </cell>
          <cell r="AN93">
            <v>0</v>
          </cell>
          <cell r="AW93">
            <v>200</v>
          </cell>
          <cell r="AX93">
            <v>6680100</v>
          </cell>
        </row>
        <row r="94">
          <cell r="A94" t="str">
            <v>24/06/2015</v>
          </cell>
          <cell r="C94" t="str">
            <v>Hứa Khắc Nam</v>
          </cell>
          <cell r="D94" t="str">
            <v>Bán</v>
          </cell>
          <cell r="F94" t="str">
            <v>TCM</v>
          </cell>
          <cell r="M94">
            <v>5020</v>
          </cell>
          <cell r="O94">
            <v>0</v>
          </cell>
          <cell r="P94">
            <v>0</v>
          </cell>
          <cell r="Z94">
            <v>16700183</v>
          </cell>
          <cell r="AH94">
            <v>0</v>
          </cell>
          <cell r="AJ94">
            <v>0</v>
          </cell>
          <cell r="AN94">
            <v>0</v>
          </cell>
          <cell r="AW94">
            <v>501</v>
          </cell>
          <cell r="AX94">
            <v>16733650</v>
          </cell>
        </row>
        <row r="95">
          <cell r="A95" t="str">
            <v>25/06/2015</v>
          </cell>
          <cell r="C95" t="str">
            <v>TVS</v>
          </cell>
          <cell r="D95" t="str">
            <v>Mua</v>
          </cell>
          <cell r="F95" t="str">
            <v>DXG</v>
          </cell>
          <cell r="M95">
            <v>18360</v>
          </cell>
          <cell r="O95">
            <v>0</v>
          </cell>
          <cell r="P95">
            <v>0</v>
          </cell>
          <cell r="Z95">
            <v>-61200000</v>
          </cell>
          <cell r="AH95">
            <v>0</v>
          </cell>
          <cell r="AJ95">
            <v>0</v>
          </cell>
          <cell r="AN95">
            <v>0</v>
          </cell>
          <cell r="AW95">
            <v>3600</v>
          </cell>
          <cell r="AX95">
            <v>61200000</v>
          </cell>
          <cell r="AY95" t="str">
            <v>Chuyển nội bộ</v>
          </cell>
        </row>
        <row r="96">
          <cell r="A96" t="str">
            <v>25/06/2015</v>
          </cell>
          <cell r="C96" t="str">
            <v>TVS</v>
          </cell>
          <cell r="D96" t="str">
            <v>Mua</v>
          </cell>
          <cell r="F96" t="str">
            <v>MBB</v>
          </cell>
          <cell r="M96">
            <v>101019</v>
          </cell>
          <cell r="O96">
            <v>0</v>
          </cell>
          <cell r="P96">
            <v>0</v>
          </cell>
          <cell r="Z96">
            <v>-336730000</v>
          </cell>
          <cell r="AH96">
            <v>0</v>
          </cell>
          <cell r="AJ96">
            <v>0</v>
          </cell>
          <cell r="AN96">
            <v>0</v>
          </cell>
          <cell r="AW96">
            <v>22300</v>
          </cell>
          <cell r="AX96">
            <v>336730000</v>
          </cell>
          <cell r="AY96" t="str">
            <v>Chuyển nội bộ</v>
          </cell>
        </row>
        <row r="97">
          <cell r="A97" t="str">
            <v>25/06/2015</v>
          </cell>
          <cell r="C97" t="str">
            <v>TVS</v>
          </cell>
          <cell r="D97" t="str">
            <v>Mua</v>
          </cell>
          <cell r="F97" t="str">
            <v>HCM</v>
          </cell>
          <cell r="M97">
            <v>9423</v>
          </cell>
          <cell r="O97">
            <v>0</v>
          </cell>
          <cell r="P97">
            <v>0</v>
          </cell>
          <cell r="Z97">
            <v>-31410000</v>
          </cell>
          <cell r="AH97">
            <v>0</v>
          </cell>
          <cell r="AJ97">
            <v>0</v>
          </cell>
          <cell r="AN97">
            <v>0</v>
          </cell>
          <cell r="AW97">
            <v>900</v>
          </cell>
          <cell r="AX97">
            <v>31410000</v>
          </cell>
          <cell r="AY97" t="str">
            <v>Chuyển nội bộ</v>
          </cell>
        </row>
        <row r="98">
          <cell r="A98" t="str">
            <v>25/06/2015</v>
          </cell>
          <cell r="C98" t="str">
            <v>Quản Xuân Trung</v>
          </cell>
          <cell r="D98" t="str">
            <v>Bán</v>
          </cell>
          <cell r="F98" t="str">
            <v>DXG</v>
          </cell>
          <cell r="M98">
            <v>4080</v>
          </cell>
          <cell r="O98">
            <v>0</v>
          </cell>
          <cell r="P98">
            <v>0</v>
          </cell>
          <cell r="Z98">
            <v>13600000</v>
          </cell>
          <cell r="AH98">
            <v>0</v>
          </cell>
          <cell r="AJ98">
            <v>0</v>
          </cell>
          <cell r="AN98">
            <v>0</v>
          </cell>
          <cell r="AW98">
            <v>800</v>
          </cell>
          <cell r="AX98">
            <v>13600000</v>
          </cell>
          <cell r="AY98" t="str">
            <v>Chuyển nội bộ</v>
          </cell>
        </row>
        <row r="99">
          <cell r="A99" t="str">
            <v>25/06/2015</v>
          </cell>
          <cell r="C99" t="str">
            <v>Quản Xuân Trung</v>
          </cell>
          <cell r="D99" t="str">
            <v>Bán</v>
          </cell>
          <cell r="F99" t="str">
            <v>MBB</v>
          </cell>
          <cell r="M99">
            <v>19932</v>
          </cell>
          <cell r="O99">
            <v>0</v>
          </cell>
          <cell r="P99">
            <v>0</v>
          </cell>
          <cell r="Z99">
            <v>66440000</v>
          </cell>
          <cell r="AH99">
            <v>0</v>
          </cell>
          <cell r="AJ99">
            <v>0</v>
          </cell>
          <cell r="AN99">
            <v>0</v>
          </cell>
          <cell r="AW99">
            <v>4400</v>
          </cell>
          <cell r="AX99">
            <v>66440000</v>
          </cell>
          <cell r="AY99" t="str">
            <v>Chuyển nội bộ</v>
          </cell>
        </row>
        <row r="100">
          <cell r="A100" t="str">
            <v>25/06/2015</v>
          </cell>
          <cell r="C100" t="str">
            <v>Quản Xuân Trung</v>
          </cell>
          <cell r="D100" t="str">
            <v>Bán</v>
          </cell>
          <cell r="F100" t="str">
            <v>HCM</v>
          </cell>
          <cell r="M100">
            <v>2094</v>
          </cell>
          <cell r="O100">
            <v>0</v>
          </cell>
          <cell r="P100">
            <v>0</v>
          </cell>
          <cell r="Z100">
            <v>6980000</v>
          </cell>
          <cell r="AH100">
            <v>0</v>
          </cell>
          <cell r="AJ100">
            <v>0</v>
          </cell>
          <cell r="AN100">
            <v>0</v>
          </cell>
          <cell r="AW100">
            <v>200</v>
          </cell>
          <cell r="AX100">
            <v>6980000</v>
          </cell>
          <cell r="AY100" t="str">
            <v>Chuyển nội bộ</v>
          </cell>
        </row>
        <row r="101">
          <cell r="A101" t="str">
            <v>25/06/2015</v>
          </cell>
          <cell r="C101" t="str">
            <v>Nguyễn Mai Hương</v>
          </cell>
          <cell r="D101" t="str">
            <v>Bán</v>
          </cell>
          <cell r="F101" t="str">
            <v>DXG</v>
          </cell>
          <cell r="M101">
            <v>4080</v>
          </cell>
          <cell r="O101">
            <v>0</v>
          </cell>
          <cell r="P101">
            <v>0</v>
          </cell>
          <cell r="Z101">
            <v>13600000</v>
          </cell>
          <cell r="AH101">
            <v>0</v>
          </cell>
          <cell r="AJ101">
            <v>0</v>
          </cell>
          <cell r="AN101">
            <v>0</v>
          </cell>
          <cell r="AW101">
            <v>800</v>
          </cell>
          <cell r="AX101">
            <v>13600000</v>
          </cell>
          <cell r="AY101" t="str">
            <v>Chuyển nội bộ</v>
          </cell>
        </row>
        <row r="102">
          <cell r="A102" t="str">
            <v>25/06/2015</v>
          </cell>
          <cell r="C102" t="str">
            <v>Nguyễn Mai Hương</v>
          </cell>
          <cell r="D102" t="str">
            <v>Bán</v>
          </cell>
          <cell r="F102" t="str">
            <v>MBB</v>
          </cell>
          <cell r="M102">
            <v>19932</v>
          </cell>
          <cell r="O102">
            <v>0</v>
          </cell>
          <cell r="P102">
            <v>0</v>
          </cell>
          <cell r="Z102">
            <v>66440000</v>
          </cell>
          <cell r="AH102">
            <v>0</v>
          </cell>
          <cell r="AJ102">
            <v>0</v>
          </cell>
          <cell r="AN102">
            <v>0</v>
          </cell>
          <cell r="AW102">
            <v>4400</v>
          </cell>
          <cell r="AX102">
            <v>66440000</v>
          </cell>
          <cell r="AY102" t="str">
            <v>Chuyển nội bộ</v>
          </cell>
        </row>
        <row r="103">
          <cell r="A103" t="str">
            <v>25/06/2015</v>
          </cell>
          <cell r="C103" t="str">
            <v>Nguyễn Mai Hương</v>
          </cell>
          <cell r="D103" t="str">
            <v>Bán</v>
          </cell>
          <cell r="F103" t="str">
            <v>HCM</v>
          </cell>
          <cell r="M103">
            <v>2094</v>
          </cell>
          <cell r="O103">
            <v>0</v>
          </cell>
          <cell r="P103">
            <v>0</v>
          </cell>
          <cell r="Z103">
            <v>6980000</v>
          </cell>
          <cell r="AH103">
            <v>0</v>
          </cell>
          <cell r="AJ103">
            <v>0</v>
          </cell>
          <cell r="AN103">
            <v>0</v>
          </cell>
          <cell r="AW103">
            <v>200</v>
          </cell>
          <cell r="AX103">
            <v>6980000</v>
          </cell>
          <cell r="AY103" t="str">
            <v>Chuyển nội bộ</v>
          </cell>
        </row>
        <row r="104">
          <cell r="A104" t="str">
            <v>25/06/2015</v>
          </cell>
          <cell r="C104" t="str">
            <v>Hứa Khắc Nam</v>
          </cell>
          <cell r="D104" t="str">
            <v>Bán</v>
          </cell>
          <cell r="F104" t="str">
            <v>DXG</v>
          </cell>
          <cell r="M104">
            <v>10200</v>
          </cell>
          <cell r="O104">
            <v>0</v>
          </cell>
          <cell r="P104">
            <v>0</v>
          </cell>
          <cell r="Z104">
            <v>34000000</v>
          </cell>
          <cell r="AH104">
            <v>0</v>
          </cell>
          <cell r="AJ104">
            <v>0</v>
          </cell>
          <cell r="AN104">
            <v>0</v>
          </cell>
          <cell r="AW104">
            <v>2000</v>
          </cell>
          <cell r="AX104">
            <v>34000000</v>
          </cell>
          <cell r="AY104" t="str">
            <v>Chuyển nội bộ</v>
          </cell>
        </row>
        <row r="105">
          <cell r="A105" t="str">
            <v>25/06/2015</v>
          </cell>
          <cell r="C105" t="str">
            <v>Hứa Khắc Nam</v>
          </cell>
          <cell r="D105" t="str">
            <v>Bán</v>
          </cell>
          <cell r="F105" t="str">
            <v>MBB</v>
          </cell>
          <cell r="M105">
            <v>61155</v>
          </cell>
          <cell r="O105">
            <v>0</v>
          </cell>
          <cell r="P105">
            <v>0</v>
          </cell>
          <cell r="Z105">
            <v>203850000</v>
          </cell>
          <cell r="AH105">
            <v>0</v>
          </cell>
          <cell r="AJ105">
            <v>0</v>
          </cell>
          <cell r="AN105">
            <v>0</v>
          </cell>
          <cell r="AW105">
            <v>13500</v>
          </cell>
          <cell r="AX105">
            <v>203850000</v>
          </cell>
          <cell r="AY105" t="str">
            <v>Chuyển nội bộ</v>
          </cell>
        </row>
        <row r="106">
          <cell r="A106" t="str">
            <v>25/06/2015</v>
          </cell>
          <cell r="C106" t="str">
            <v>Hứa Khắc Nam</v>
          </cell>
          <cell r="D106" t="str">
            <v>Bán</v>
          </cell>
          <cell r="F106" t="str">
            <v>HCM</v>
          </cell>
          <cell r="M106">
            <v>5235</v>
          </cell>
          <cell r="O106">
            <v>0</v>
          </cell>
          <cell r="P106">
            <v>0</v>
          </cell>
          <cell r="Z106">
            <v>17450000</v>
          </cell>
          <cell r="AH106">
            <v>0</v>
          </cell>
          <cell r="AJ106">
            <v>0</v>
          </cell>
          <cell r="AN106">
            <v>0</v>
          </cell>
          <cell r="AW106">
            <v>500</v>
          </cell>
          <cell r="AX106">
            <v>17450000</v>
          </cell>
          <cell r="AY106" t="str">
            <v>Chuyển nội bộ</v>
          </cell>
        </row>
        <row r="107">
          <cell r="A107" t="str">
            <v>25/06/2015</v>
          </cell>
          <cell r="C107" t="str">
            <v>TVS</v>
          </cell>
          <cell r="D107" t="str">
            <v>Bán</v>
          </cell>
          <cell r="F107" t="str">
            <v>TCM</v>
          </cell>
          <cell r="M107">
            <v>90881</v>
          </cell>
          <cell r="O107">
            <v>0</v>
          </cell>
          <cell r="P107">
            <v>0</v>
          </cell>
          <cell r="Z107">
            <v>302329526</v>
          </cell>
          <cell r="AH107">
            <v>0</v>
          </cell>
          <cell r="AJ107">
            <v>0</v>
          </cell>
          <cell r="AN107">
            <v>0</v>
          </cell>
          <cell r="AW107">
            <v>9090</v>
          </cell>
          <cell r="AX107">
            <v>302935397</v>
          </cell>
        </row>
        <row r="108">
          <cell r="A108" t="str">
            <v>25/06/2015</v>
          </cell>
          <cell r="C108" t="str">
            <v>Quản Xuân Trung</v>
          </cell>
          <cell r="D108" t="str">
            <v>Bán</v>
          </cell>
          <cell r="F108" t="str">
            <v>TCM</v>
          </cell>
          <cell r="M108">
            <v>2000</v>
          </cell>
          <cell r="O108">
            <v>0</v>
          </cell>
          <cell r="P108">
            <v>0</v>
          </cell>
          <cell r="Z108">
            <v>6651914</v>
          </cell>
          <cell r="AH108">
            <v>0</v>
          </cell>
          <cell r="AJ108">
            <v>0</v>
          </cell>
          <cell r="AN108">
            <v>0</v>
          </cell>
          <cell r="AW108">
            <v>200</v>
          </cell>
          <cell r="AX108">
            <v>6665245</v>
          </cell>
        </row>
        <row r="109">
          <cell r="A109" t="str">
            <v>25/06/2015</v>
          </cell>
          <cell r="C109" t="str">
            <v>Nguyễn Mai Hương</v>
          </cell>
          <cell r="D109" t="str">
            <v>Bán</v>
          </cell>
          <cell r="F109" t="str">
            <v>TCM</v>
          </cell>
          <cell r="M109">
            <v>2000</v>
          </cell>
          <cell r="O109">
            <v>0</v>
          </cell>
          <cell r="P109">
            <v>0</v>
          </cell>
          <cell r="Z109">
            <v>6651914</v>
          </cell>
          <cell r="AH109">
            <v>0</v>
          </cell>
          <cell r="AJ109">
            <v>0</v>
          </cell>
          <cell r="AN109">
            <v>0</v>
          </cell>
          <cell r="AW109">
            <v>200</v>
          </cell>
          <cell r="AX109">
            <v>6665245</v>
          </cell>
        </row>
        <row r="110">
          <cell r="A110" t="str">
            <v>25/06/2015</v>
          </cell>
          <cell r="C110" t="str">
            <v>Hứa Khắc Nam</v>
          </cell>
          <cell r="D110" t="str">
            <v>Bán</v>
          </cell>
          <cell r="F110" t="str">
            <v>TCM</v>
          </cell>
          <cell r="M110">
            <v>4999</v>
          </cell>
          <cell r="O110">
            <v>0</v>
          </cell>
          <cell r="P110">
            <v>0</v>
          </cell>
          <cell r="Z110">
            <v>16629787</v>
          </cell>
          <cell r="AH110">
            <v>0</v>
          </cell>
          <cell r="AJ110">
            <v>0</v>
          </cell>
          <cell r="AN110">
            <v>0</v>
          </cell>
          <cell r="AW110">
            <v>500</v>
          </cell>
          <cell r="AX110">
            <v>16663113</v>
          </cell>
        </row>
        <row r="111">
          <cell r="A111" t="str">
            <v>25/06/2015</v>
          </cell>
          <cell r="C111" t="str">
            <v>TVS</v>
          </cell>
          <cell r="D111" t="str">
            <v>Cổ tức CP</v>
          </cell>
          <cell r="F111" t="str">
            <v>DXG</v>
          </cell>
          <cell r="O111">
            <v>0</v>
          </cell>
          <cell r="P111">
            <v>0</v>
          </cell>
          <cell r="Z111">
            <v>0</v>
          </cell>
          <cell r="AH111">
            <v>0</v>
          </cell>
          <cell r="AJ111">
            <v>0</v>
          </cell>
          <cell r="AN111">
            <v>0</v>
          </cell>
          <cell r="AW111">
            <v>0</v>
          </cell>
          <cell r="AX111">
            <v>0</v>
          </cell>
        </row>
        <row r="112">
          <cell r="A112" t="str">
            <v>25/06/2015</v>
          </cell>
          <cell r="C112" t="str">
            <v>Quản Xuân Trung</v>
          </cell>
          <cell r="D112" t="str">
            <v>Cổ tức CP</v>
          </cell>
          <cell r="F112" t="str">
            <v>DXG</v>
          </cell>
          <cell r="O112">
            <v>0</v>
          </cell>
          <cell r="P112">
            <v>0</v>
          </cell>
          <cell r="Z112">
            <v>0</v>
          </cell>
          <cell r="AH112">
            <v>0</v>
          </cell>
          <cell r="AJ112">
            <v>0</v>
          </cell>
          <cell r="AN112">
            <v>0</v>
          </cell>
          <cell r="AW112">
            <v>0</v>
          </cell>
          <cell r="AX112">
            <v>0</v>
          </cell>
        </row>
        <row r="113">
          <cell r="A113" t="str">
            <v>25/06/2015</v>
          </cell>
          <cell r="C113" t="str">
            <v>Nguyễn Mai Hương</v>
          </cell>
          <cell r="D113" t="str">
            <v>Cổ tức CP</v>
          </cell>
          <cell r="F113" t="str">
            <v>DXG</v>
          </cell>
          <cell r="O113">
            <v>0</v>
          </cell>
          <cell r="P113">
            <v>0</v>
          </cell>
          <cell r="Z113">
            <v>0</v>
          </cell>
          <cell r="AH113">
            <v>0</v>
          </cell>
          <cell r="AJ113">
            <v>0</v>
          </cell>
          <cell r="AN113">
            <v>0</v>
          </cell>
          <cell r="AW113">
            <v>0</v>
          </cell>
          <cell r="AX113">
            <v>0</v>
          </cell>
        </row>
        <row r="114">
          <cell r="A114" t="str">
            <v>25/06/2015</v>
          </cell>
          <cell r="C114" t="str">
            <v>Hứa Khắc Nam</v>
          </cell>
          <cell r="D114" t="str">
            <v>Cổ tức CP</v>
          </cell>
          <cell r="F114" t="str">
            <v>DXG</v>
          </cell>
          <cell r="O114">
            <v>0</v>
          </cell>
          <cell r="P114">
            <v>0</v>
          </cell>
          <cell r="Z114">
            <v>0</v>
          </cell>
          <cell r="AH114">
            <v>0</v>
          </cell>
          <cell r="AJ114">
            <v>0</v>
          </cell>
          <cell r="AN114">
            <v>0</v>
          </cell>
          <cell r="AW114">
            <v>0</v>
          </cell>
          <cell r="AX114">
            <v>0</v>
          </cell>
        </row>
        <row r="115">
          <cell r="A115" t="str">
            <v>25/06/2015</v>
          </cell>
          <cell r="C115" t="str">
            <v>TVS</v>
          </cell>
          <cell r="D115" t="str">
            <v>Lãi NH</v>
          </cell>
          <cell r="O115">
            <v>0</v>
          </cell>
          <cell r="P115">
            <v>5981336</v>
          </cell>
          <cell r="Z115">
            <v>5981336</v>
          </cell>
          <cell r="AH115">
            <v>0</v>
          </cell>
          <cell r="AJ115">
            <v>0</v>
          </cell>
          <cell r="AN115">
            <v>0</v>
          </cell>
          <cell r="AW115">
            <v>0</v>
          </cell>
          <cell r="AX115">
            <v>0</v>
          </cell>
        </row>
        <row r="116">
          <cell r="A116" t="str">
            <v>25/06/2015</v>
          </cell>
          <cell r="C116" t="str">
            <v>Quản Xuân Trung</v>
          </cell>
          <cell r="D116" t="str">
            <v>Lãi NH</v>
          </cell>
          <cell r="O116">
            <v>0</v>
          </cell>
          <cell r="P116">
            <v>99691</v>
          </cell>
          <cell r="Z116">
            <v>99691</v>
          </cell>
          <cell r="AH116">
            <v>0</v>
          </cell>
          <cell r="AJ116">
            <v>0</v>
          </cell>
          <cell r="AN116">
            <v>0</v>
          </cell>
          <cell r="AW116">
            <v>0</v>
          </cell>
          <cell r="AX116">
            <v>0</v>
          </cell>
        </row>
        <row r="117">
          <cell r="A117" t="str">
            <v>25/06/2015</v>
          </cell>
          <cell r="C117" t="str">
            <v>Nguyễn Mai Hương</v>
          </cell>
          <cell r="D117" t="str">
            <v>Lãi NH</v>
          </cell>
          <cell r="O117">
            <v>0</v>
          </cell>
          <cell r="P117">
            <v>99691</v>
          </cell>
          <cell r="Z117">
            <v>99691</v>
          </cell>
          <cell r="AH117">
            <v>0</v>
          </cell>
          <cell r="AJ117">
            <v>0</v>
          </cell>
          <cell r="AN117">
            <v>0</v>
          </cell>
          <cell r="AW117">
            <v>0</v>
          </cell>
          <cell r="AX117">
            <v>0</v>
          </cell>
        </row>
        <row r="118">
          <cell r="A118" t="str">
            <v>25/06/2015</v>
          </cell>
          <cell r="C118" t="str">
            <v>Hứa Khắc Nam</v>
          </cell>
          <cell r="D118" t="str">
            <v>Lãi NH</v>
          </cell>
          <cell r="O118">
            <v>0</v>
          </cell>
          <cell r="P118">
            <v>244183</v>
          </cell>
          <cell r="Z118">
            <v>244183</v>
          </cell>
          <cell r="AH118">
            <v>0</v>
          </cell>
          <cell r="AJ118">
            <v>0</v>
          </cell>
          <cell r="AN118">
            <v>0</v>
          </cell>
          <cell r="AW118">
            <v>0</v>
          </cell>
          <cell r="AX118">
            <v>0</v>
          </cell>
        </row>
        <row r="119">
          <cell r="A119" t="str">
            <v>26/06/2015</v>
          </cell>
          <cell r="C119" t="str">
            <v>TVS</v>
          </cell>
          <cell r="D119" t="str">
            <v>Mua</v>
          </cell>
          <cell r="F119" t="str">
            <v>MBB</v>
          </cell>
          <cell r="M119">
            <v>42042</v>
          </cell>
          <cell r="O119">
            <v>0</v>
          </cell>
          <cell r="P119">
            <v>0</v>
          </cell>
          <cell r="Z119">
            <v>-140378238</v>
          </cell>
          <cell r="AH119">
            <v>0</v>
          </cell>
          <cell r="AJ119">
            <v>0</v>
          </cell>
          <cell r="AN119">
            <v>0</v>
          </cell>
          <cell r="AW119">
            <v>9100</v>
          </cell>
          <cell r="AX119">
            <v>140140000</v>
          </cell>
        </row>
        <row r="120">
          <cell r="A120" t="str">
            <v>26/06/2015</v>
          </cell>
          <cell r="C120" t="str">
            <v>Quản Xuân Trung</v>
          </cell>
          <cell r="D120" t="str">
            <v>Mua</v>
          </cell>
          <cell r="F120" t="str">
            <v>MBB</v>
          </cell>
          <cell r="M120">
            <v>924</v>
          </cell>
          <cell r="O120">
            <v>0</v>
          </cell>
          <cell r="P120">
            <v>0</v>
          </cell>
          <cell r="Z120">
            <v>-3085236</v>
          </cell>
          <cell r="AH120">
            <v>0</v>
          </cell>
          <cell r="AJ120">
            <v>0</v>
          </cell>
          <cell r="AN120">
            <v>0</v>
          </cell>
          <cell r="AW120">
            <v>200</v>
          </cell>
          <cell r="AX120">
            <v>3080000</v>
          </cell>
        </row>
        <row r="121">
          <cell r="A121" t="str">
            <v>26/06/2015</v>
          </cell>
          <cell r="C121" t="str">
            <v>Nguyễn Mai Hương</v>
          </cell>
          <cell r="D121" t="str">
            <v>Mua</v>
          </cell>
          <cell r="F121" t="str">
            <v>MBB</v>
          </cell>
          <cell r="M121">
            <v>924</v>
          </cell>
          <cell r="O121">
            <v>0</v>
          </cell>
          <cell r="P121">
            <v>0</v>
          </cell>
          <cell r="Z121">
            <v>-3085236</v>
          </cell>
          <cell r="AH121">
            <v>0</v>
          </cell>
          <cell r="AJ121">
            <v>0</v>
          </cell>
          <cell r="AN121">
            <v>0</v>
          </cell>
          <cell r="AW121">
            <v>200</v>
          </cell>
          <cell r="AX121">
            <v>3080000</v>
          </cell>
        </row>
        <row r="122">
          <cell r="A122" t="str">
            <v>26/06/2015</v>
          </cell>
          <cell r="C122" t="str">
            <v>Hứa Khắc Nam</v>
          </cell>
          <cell r="D122" t="str">
            <v>Mua</v>
          </cell>
          <cell r="F122" t="str">
            <v>MBB</v>
          </cell>
          <cell r="M122">
            <v>5662</v>
          </cell>
          <cell r="O122">
            <v>0</v>
          </cell>
          <cell r="P122">
            <v>0</v>
          </cell>
          <cell r="Z122">
            <v>-7732087</v>
          </cell>
          <cell r="AH122">
            <v>0</v>
          </cell>
          <cell r="AJ122">
            <v>0</v>
          </cell>
          <cell r="AN122">
            <v>0</v>
          </cell>
          <cell r="AW122">
            <v>500</v>
          </cell>
          <cell r="AX122">
            <v>7700000</v>
          </cell>
        </row>
        <row r="123">
          <cell r="A123" t="str">
            <v>26/06/2015</v>
          </cell>
          <cell r="C123" t="str">
            <v>TVS</v>
          </cell>
          <cell r="D123" t="str">
            <v>Bán</v>
          </cell>
          <cell r="F123" t="str">
            <v>HCM</v>
          </cell>
          <cell r="M123">
            <v>204750</v>
          </cell>
          <cell r="O123">
            <v>0</v>
          </cell>
          <cell r="P123">
            <v>0</v>
          </cell>
          <cell r="Z123">
            <v>0</v>
          </cell>
          <cell r="AH123">
            <v>682500000</v>
          </cell>
          <cell r="AJ123">
            <v>0</v>
          </cell>
          <cell r="AN123">
            <v>1160250</v>
          </cell>
          <cell r="AW123">
            <v>18200</v>
          </cell>
          <cell r="AX123">
            <v>682500000</v>
          </cell>
        </row>
        <row r="124">
          <cell r="A124" t="str">
            <v>26/06/2015</v>
          </cell>
          <cell r="C124" t="str">
            <v>TVS</v>
          </cell>
          <cell r="D124" t="str">
            <v>Bán</v>
          </cell>
          <cell r="F124" t="str">
            <v>TCM</v>
          </cell>
          <cell r="M124">
            <v>562117</v>
          </cell>
          <cell r="O124">
            <v>0</v>
          </cell>
          <cell r="P124">
            <v>0</v>
          </cell>
          <cell r="Z124">
            <v>0</v>
          </cell>
          <cell r="AH124">
            <v>1873724317</v>
          </cell>
          <cell r="AJ124">
            <v>0</v>
          </cell>
          <cell r="AN124">
            <v>3185331</v>
          </cell>
          <cell r="AW124">
            <v>54601</v>
          </cell>
          <cell r="AX124">
            <v>1873724317</v>
          </cell>
        </row>
        <row r="125">
          <cell r="A125" t="str">
            <v>26/06/2015</v>
          </cell>
          <cell r="C125" t="str">
            <v>Quản Xuân Trung</v>
          </cell>
          <cell r="D125" t="str">
            <v>Bán</v>
          </cell>
          <cell r="F125" t="str">
            <v>HCM</v>
          </cell>
          <cell r="M125">
            <v>4500</v>
          </cell>
          <cell r="O125">
            <v>0</v>
          </cell>
          <cell r="P125">
            <v>0</v>
          </cell>
          <cell r="Z125">
            <v>0</v>
          </cell>
          <cell r="AH125">
            <v>15000000</v>
          </cell>
          <cell r="AJ125">
            <v>0</v>
          </cell>
          <cell r="AN125">
            <v>25500</v>
          </cell>
          <cell r="AW125">
            <v>400</v>
          </cell>
          <cell r="AX125">
            <v>15000000</v>
          </cell>
        </row>
        <row r="126">
          <cell r="A126" t="str">
            <v>26/06/2015</v>
          </cell>
          <cell r="C126" t="str">
            <v>Quản Xuân Trung</v>
          </cell>
          <cell r="D126" t="str">
            <v>Bán</v>
          </cell>
          <cell r="F126" t="str">
            <v>TCM</v>
          </cell>
          <cell r="M126">
            <v>12354</v>
          </cell>
          <cell r="O126">
            <v>0</v>
          </cell>
          <cell r="P126">
            <v>0</v>
          </cell>
          <cell r="Z126">
            <v>0</v>
          </cell>
          <cell r="AH126">
            <v>41180000</v>
          </cell>
          <cell r="AJ126">
            <v>0</v>
          </cell>
          <cell r="AN126">
            <v>70006</v>
          </cell>
          <cell r="AW126">
            <v>1200</v>
          </cell>
          <cell r="AX126">
            <v>41180000</v>
          </cell>
        </row>
        <row r="127">
          <cell r="A127" t="str">
            <v>26/06/2015</v>
          </cell>
          <cell r="C127" t="str">
            <v>Nguyễn Mai Hương</v>
          </cell>
          <cell r="D127" t="str">
            <v>Bán</v>
          </cell>
          <cell r="F127" t="str">
            <v>HCM</v>
          </cell>
          <cell r="M127">
            <v>4500</v>
          </cell>
          <cell r="O127">
            <v>0</v>
          </cell>
          <cell r="P127">
            <v>0</v>
          </cell>
          <cell r="Z127">
            <v>0</v>
          </cell>
          <cell r="AH127">
            <v>15000000</v>
          </cell>
          <cell r="AJ127">
            <v>0</v>
          </cell>
          <cell r="AN127">
            <v>25500</v>
          </cell>
          <cell r="AW127">
            <v>400</v>
          </cell>
          <cell r="AX127">
            <v>15000000</v>
          </cell>
        </row>
        <row r="128">
          <cell r="A128" t="str">
            <v>26/06/2015</v>
          </cell>
          <cell r="C128" t="str">
            <v>Nguyễn Mai Hương</v>
          </cell>
          <cell r="D128" t="str">
            <v>Bán</v>
          </cell>
          <cell r="F128" t="str">
            <v>TCM</v>
          </cell>
          <cell r="M128">
            <v>12354</v>
          </cell>
          <cell r="O128">
            <v>0</v>
          </cell>
          <cell r="P128">
            <v>0</v>
          </cell>
          <cell r="Z128">
            <v>0</v>
          </cell>
          <cell r="AH128">
            <v>41180000</v>
          </cell>
          <cell r="AJ128">
            <v>0</v>
          </cell>
          <cell r="AN128">
            <v>70006</v>
          </cell>
          <cell r="AW128">
            <v>1200</v>
          </cell>
          <cell r="AX128">
            <v>41180000</v>
          </cell>
        </row>
        <row r="129">
          <cell r="A129" t="str">
            <v>26/06/2015</v>
          </cell>
          <cell r="C129" t="str">
            <v>Hứa Khắc Nam</v>
          </cell>
          <cell r="D129" t="str">
            <v>Bán</v>
          </cell>
          <cell r="F129" t="str">
            <v>HCM</v>
          </cell>
          <cell r="M129">
            <v>11250</v>
          </cell>
          <cell r="O129">
            <v>0</v>
          </cell>
          <cell r="P129">
            <v>0</v>
          </cell>
          <cell r="Z129">
            <v>0</v>
          </cell>
          <cell r="AH129">
            <v>37500000</v>
          </cell>
          <cell r="AJ129">
            <v>0</v>
          </cell>
          <cell r="AN129">
            <v>63750</v>
          </cell>
          <cell r="AW129">
            <v>1000</v>
          </cell>
          <cell r="AX129">
            <v>37500000</v>
          </cell>
        </row>
        <row r="130">
          <cell r="A130" t="str">
            <v>26/06/2015</v>
          </cell>
          <cell r="C130" t="str">
            <v>Hứa Khắc Nam</v>
          </cell>
          <cell r="D130" t="str">
            <v>Bán</v>
          </cell>
          <cell r="F130" t="str">
            <v>TCM</v>
          </cell>
          <cell r="M130">
            <v>30875</v>
          </cell>
          <cell r="O130">
            <v>0</v>
          </cell>
          <cell r="P130">
            <v>0</v>
          </cell>
          <cell r="Z130">
            <v>0</v>
          </cell>
          <cell r="AH130">
            <v>102915683</v>
          </cell>
          <cell r="AJ130">
            <v>0</v>
          </cell>
          <cell r="AN130">
            <v>174957</v>
          </cell>
          <cell r="AW130">
            <v>2999</v>
          </cell>
          <cell r="AX130">
            <v>102915683</v>
          </cell>
        </row>
        <row r="131">
          <cell r="A131" t="str">
            <v>29/06/2015</v>
          </cell>
          <cell r="C131" t="str">
            <v>TVS</v>
          </cell>
          <cell r="D131" t="str">
            <v>Mua</v>
          </cell>
          <cell r="F131" t="str">
            <v>HPG</v>
          </cell>
          <cell r="M131">
            <v>37674</v>
          </cell>
          <cell r="O131">
            <v>0</v>
          </cell>
          <cell r="P131">
            <v>0</v>
          </cell>
          <cell r="Z131">
            <v>0</v>
          </cell>
          <cell r="AH131">
            <v>0</v>
          </cell>
          <cell r="AJ131">
            <v>125793486</v>
          </cell>
          <cell r="AN131">
            <v>0</v>
          </cell>
          <cell r="AW131">
            <v>4550</v>
          </cell>
          <cell r="AX131">
            <v>125580000</v>
          </cell>
        </row>
        <row r="132">
          <cell r="A132" t="str">
            <v>29/06/2015</v>
          </cell>
          <cell r="C132" t="str">
            <v>Quản Xuân Trung</v>
          </cell>
          <cell r="D132" t="str">
            <v>Mua</v>
          </cell>
          <cell r="F132" t="str">
            <v>HPG</v>
          </cell>
          <cell r="M132">
            <v>828</v>
          </cell>
          <cell r="O132">
            <v>0</v>
          </cell>
          <cell r="P132">
            <v>0</v>
          </cell>
          <cell r="Z132">
            <v>0</v>
          </cell>
          <cell r="AH132">
            <v>0</v>
          </cell>
          <cell r="AJ132">
            <v>2764692</v>
          </cell>
          <cell r="AN132">
            <v>0</v>
          </cell>
          <cell r="AW132">
            <v>100</v>
          </cell>
          <cell r="AX132">
            <v>2760000</v>
          </cell>
        </row>
        <row r="133">
          <cell r="A133" t="str">
            <v>29/06/2015</v>
          </cell>
          <cell r="C133" t="str">
            <v>Nguyễn Mai Hương</v>
          </cell>
          <cell r="D133" t="str">
            <v>Mua</v>
          </cell>
          <cell r="F133" t="str">
            <v>HPG</v>
          </cell>
          <cell r="M133">
            <v>828</v>
          </cell>
          <cell r="O133">
            <v>0</v>
          </cell>
          <cell r="P133">
            <v>0</v>
          </cell>
          <cell r="Z133">
            <v>0</v>
          </cell>
          <cell r="AH133">
            <v>0</v>
          </cell>
          <cell r="AJ133">
            <v>2764692</v>
          </cell>
          <cell r="AN133">
            <v>0</v>
          </cell>
          <cell r="AW133">
            <v>100</v>
          </cell>
          <cell r="AX133">
            <v>2760000</v>
          </cell>
        </row>
        <row r="134">
          <cell r="A134" t="str">
            <v>29/06/2015</v>
          </cell>
          <cell r="C134" t="str">
            <v>Hứa Khắc Nam</v>
          </cell>
          <cell r="D134" t="str">
            <v>Mua</v>
          </cell>
          <cell r="F134" t="str">
            <v>HPG</v>
          </cell>
          <cell r="M134">
            <v>2070</v>
          </cell>
          <cell r="O134">
            <v>0</v>
          </cell>
          <cell r="P134">
            <v>0</v>
          </cell>
          <cell r="Z134">
            <v>0</v>
          </cell>
          <cell r="AH134">
            <v>0</v>
          </cell>
          <cell r="AJ134">
            <v>6911730</v>
          </cell>
          <cell r="AN134">
            <v>0</v>
          </cell>
          <cell r="AW134">
            <v>250</v>
          </cell>
          <cell r="AX134">
            <v>6900000</v>
          </cell>
        </row>
        <row r="135">
          <cell r="A135" t="str">
            <v>30/06/2015</v>
          </cell>
          <cell r="C135" t="str">
            <v>TVS</v>
          </cell>
          <cell r="D135" t="str">
            <v>Phí LK</v>
          </cell>
          <cell r="O135">
            <v>0</v>
          </cell>
          <cell r="Z135">
            <v>0</v>
          </cell>
          <cell r="AH135">
            <v>0</v>
          </cell>
          <cell r="AJ135">
            <v>0</v>
          </cell>
          <cell r="AM135">
            <v>539283</v>
          </cell>
          <cell r="AN135">
            <v>0</v>
          </cell>
          <cell r="AW135">
            <v>0</v>
          </cell>
          <cell r="AX135">
            <v>0</v>
          </cell>
        </row>
        <row r="136">
          <cell r="A136" t="str">
            <v>30/06/2015</v>
          </cell>
          <cell r="C136" t="str">
            <v>Quản Xuân Trung</v>
          </cell>
          <cell r="D136" t="str">
            <v>Phí LK</v>
          </cell>
          <cell r="O136">
            <v>0</v>
          </cell>
          <cell r="Z136">
            <v>0</v>
          </cell>
          <cell r="AH136">
            <v>0</v>
          </cell>
          <cell r="AJ136">
            <v>0</v>
          </cell>
          <cell r="AM136">
            <v>13409</v>
          </cell>
          <cell r="AN136">
            <v>0</v>
          </cell>
          <cell r="AW136">
            <v>0</v>
          </cell>
          <cell r="AX136">
            <v>0</v>
          </cell>
        </row>
        <row r="137">
          <cell r="A137" t="str">
            <v>30/06/2015</v>
          </cell>
          <cell r="C137" t="str">
            <v>Nguyễn Mai Hương</v>
          </cell>
          <cell r="D137" t="str">
            <v>Phí LK</v>
          </cell>
          <cell r="O137">
            <v>0</v>
          </cell>
          <cell r="Z137">
            <v>0</v>
          </cell>
          <cell r="AH137">
            <v>0</v>
          </cell>
          <cell r="AJ137">
            <v>0</v>
          </cell>
          <cell r="AM137">
            <v>13409</v>
          </cell>
          <cell r="AN137">
            <v>0</v>
          </cell>
          <cell r="AW137">
            <v>0</v>
          </cell>
          <cell r="AX137">
            <v>0</v>
          </cell>
        </row>
        <row r="138">
          <cell r="A138" t="str">
            <v>30/06/2015</v>
          </cell>
          <cell r="C138" t="str">
            <v>Hứa Khắc Nam</v>
          </cell>
          <cell r="D138" t="str">
            <v>Phí LK</v>
          </cell>
          <cell r="O138">
            <v>0</v>
          </cell>
          <cell r="Z138">
            <v>0</v>
          </cell>
          <cell r="AH138">
            <v>0</v>
          </cell>
          <cell r="AJ138">
            <v>0</v>
          </cell>
          <cell r="AM138">
            <v>33624</v>
          </cell>
          <cell r="AN138">
            <v>0</v>
          </cell>
          <cell r="AW138">
            <v>0</v>
          </cell>
          <cell r="AX138">
            <v>0</v>
          </cell>
        </row>
        <row r="139">
          <cell r="A139" t="str">
            <v>30/06/2015</v>
          </cell>
          <cell r="C139" t="str">
            <v>TVS</v>
          </cell>
          <cell r="D139" t="str">
            <v>Mua</v>
          </cell>
          <cell r="F139" t="str">
            <v>FPT</v>
          </cell>
          <cell r="M139">
            <v>3167</v>
          </cell>
          <cell r="O139">
            <v>0</v>
          </cell>
          <cell r="P139">
            <v>0</v>
          </cell>
          <cell r="Z139">
            <v>0</v>
          </cell>
          <cell r="AH139">
            <v>0</v>
          </cell>
          <cell r="AJ139">
            <v>10574346</v>
          </cell>
          <cell r="AN139">
            <v>0</v>
          </cell>
          <cell r="AW139">
            <v>228</v>
          </cell>
          <cell r="AX139">
            <v>10556400</v>
          </cell>
        </row>
        <row r="140">
          <cell r="A140" t="str">
            <v>30/06/2015</v>
          </cell>
          <cell r="C140" t="str">
            <v>TVS</v>
          </cell>
          <cell r="D140" t="str">
            <v>Mua</v>
          </cell>
          <cell r="F140" t="str">
            <v>MBB</v>
          </cell>
          <cell r="M140">
            <v>334971</v>
          </cell>
          <cell r="O140">
            <v>0</v>
          </cell>
          <cell r="P140">
            <v>0</v>
          </cell>
          <cell r="Z140">
            <v>0</v>
          </cell>
          <cell r="AH140">
            <v>0</v>
          </cell>
          <cell r="AJ140">
            <v>1118468169</v>
          </cell>
          <cell r="AN140">
            <v>0</v>
          </cell>
          <cell r="AW140">
            <v>72800</v>
          </cell>
          <cell r="AX140">
            <v>1116570000</v>
          </cell>
        </row>
        <row r="141">
          <cell r="A141" t="str">
            <v>30/06/2015</v>
          </cell>
          <cell r="C141" t="str">
            <v>Quản Xuân Trung</v>
          </cell>
          <cell r="D141" t="str">
            <v>Mua</v>
          </cell>
          <cell r="F141" t="str">
            <v>FPT</v>
          </cell>
          <cell r="M141">
            <v>69</v>
          </cell>
          <cell r="O141">
            <v>0</v>
          </cell>
          <cell r="P141">
            <v>0</v>
          </cell>
          <cell r="Z141">
            <v>0</v>
          </cell>
          <cell r="AH141">
            <v>0</v>
          </cell>
          <cell r="AJ141">
            <v>231894</v>
          </cell>
          <cell r="AN141">
            <v>0</v>
          </cell>
          <cell r="AW141">
            <v>5</v>
          </cell>
          <cell r="AX141">
            <v>231500</v>
          </cell>
        </row>
        <row r="142">
          <cell r="A142" t="str">
            <v>30/06/2015</v>
          </cell>
          <cell r="C142" t="str">
            <v>Quản Xuân Trung</v>
          </cell>
          <cell r="D142" t="str">
            <v>Mua</v>
          </cell>
          <cell r="F142" t="str">
            <v>MBB</v>
          </cell>
          <cell r="M142">
            <v>7362</v>
          </cell>
          <cell r="O142">
            <v>0</v>
          </cell>
          <cell r="P142">
            <v>0</v>
          </cell>
          <cell r="Z142">
            <v>0</v>
          </cell>
          <cell r="AH142">
            <v>0</v>
          </cell>
          <cell r="AJ142">
            <v>24581718</v>
          </cell>
          <cell r="AN142">
            <v>0</v>
          </cell>
          <cell r="AW142">
            <v>1600</v>
          </cell>
          <cell r="AX142">
            <v>24540000</v>
          </cell>
        </row>
        <row r="143">
          <cell r="A143" t="str">
            <v>30/06/2015</v>
          </cell>
          <cell r="C143" t="str">
            <v>Nguyễn Mai Hương</v>
          </cell>
          <cell r="D143" t="str">
            <v>Mua</v>
          </cell>
          <cell r="F143" t="str">
            <v>FPT</v>
          </cell>
          <cell r="M143">
            <v>69</v>
          </cell>
          <cell r="O143">
            <v>0</v>
          </cell>
          <cell r="P143">
            <v>0</v>
          </cell>
          <cell r="Z143">
            <v>0</v>
          </cell>
          <cell r="AH143">
            <v>0</v>
          </cell>
          <cell r="AJ143">
            <v>231894</v>
          </cell>
          <cell r="AN143">
            <v>0</v>
          </cell>
          <cell r="AW143">
            <v>5</v>
          </cell>
          <cell r="AX143">
            <v>231500</v>
          </cell>
        </row>
        <row r="144">
          <cell r="A144" t="str">
            <v>30/06/2015</v>
          </cell>
          <cell r="C144" t="str">
            <v>Nguyễn Mai Hương</v>
          </cell>
          <cell r="D144" t="str">
            <v>Mua</v>
          </cell>
          <cell r="F144" t="str">
            <v>MBB</v>
          </cell>
          <cell r="M144">
            <v>7362</v>
          </cell>
          <cell r="O144">
            <v>0</v>
          </cell>
          <cell r="P144">
            <v>0</v>
          </cell>
          <cell r="Z144">
            <v>0</v>
          </cell>
          <cell r="AH144">
            <v>0</v>
          </cell>
          <cell r="AJ144">
            <v>24581718</v>
          </cell>
          <cell r="AN144">
            <v>0</v>
          </cell>
          <cell r="AW144">
            <v>1600</v>
          </cell>
          <cell r="AX144">
            <v>24540000</v>
          </cell>
        </row>
        <row r="145">
          <cell r="A145" t="str">
            <v>30/06/2015</v>
          </cell>
          <cell r="C145" t="str">
            <v>Hứa Khắc Nam</v>
          </cell>
          <cell r="D145" t="str">
            <v>Mua</v>
          </cell>
          <cell r="F145" t="str">
            <v>FPT</v>
          </cell>
          <cell r="M145">
            <v>167</v>
          </cell>
          <cell r="O145">
            <v>0</v>
          </cell>
          <cell r="P145">
            <v>0</v>
          </cell>
          <cell r="Z145">
            <v>0</v>
          </cell>
          <cell r="AH145">
            <v>0</v>
          </cell>
          <cell r="AJ145">
            <v>556544</v>
          </cell>
          <cell r="AN145">
            <v>0</v>
          </cell>
          <cell r="AW145">
            <v>12</v>
          </cell>
          <cell r="AX145">
            <v>555600</v>
          </cell>
        </row>
        <row r="146">
          <cell r="A146" t="str">
            <v>30/06/2015</v>
          </cell>
          <cell r="C146" t="str">
            <v>Hứa Khắc Nam</v>
          </cell>
          <cell r="D146" t="str">
            <v>Mua</v>
          </cell>
          <cell r="F146" t="str">
            <v>MBB</v>
          </cell>
          <cell r="M146">
            <v>18405</v>
          </cell>
          <cell r="O146">
            <v>0</v>
          </cell>
          <cell r="P146">
            <v>0</v>
          </cell>
          <cell r="Z146">
            <v>0</v>
          </cell>
          <cell r="AH146">
            <v>0</v>
          </cell>
          <cell r="AJ146">
            <v>61454295</v>
          </cell>
          <cell r="AN146">
            <v>0</v>
          </cell>
          <cell r="AW146">
            <v>4000</v>
          </cell>
          <cell r="AX146">
            <v>61350000</v>
          </cell>
        </row>
        <row r="147">
          <cell r="O147">
            <v>0</v>
          </cell>
          <cell r="Z147">
            <v>0</v>
          </cell>
          <cell r="AH147">
            <v>0</v>
          </cell>
          <cell r="AJ147">
            <v>0</v>
          </cell>
          <cell r="AN147">
            <v>0</v>
          </cell>
          <cell r="AW147">
            <v>0</v>
          </cell>
          <cell r="AX147">
            <v>0</v>
          </cell>
        </row>
        <row r="148">
          <cell r="O148">
            <v>0</v>
          </cell>
          <cell r="Z148">
            <v>0</v>
          </cell>
          <cell r="AH148">
            <v>0</v>
          </cell>
          <cell r="AJ148">
            <v>0</v>
          </cell>
          <cell r="AN148">
            <v>0</v>
          </cell>
          <cell r="AW148">
            <v>0</v>
          </cell>
          <cell r="AX148">
            <v>0</v>
          </cell>
        </row>
        <row r="149">
          <cell r="O149">
            <v>0</v>
          </cell>
          <cell r="Z149">
            <v>0</v>
          </cell>
          <cell r="AH149">
            <v>0</v>
          </cell>
          <cell r="AJ149">
            <v>0</v>
          </cell>
          <cell r="AN149">
            <v>0</v>
          </cell>
          <cell r="AW149">
            <v>0</v>
          </cell>
          <cell r="AX149">
            <v>0</v>
          </cell>
        </row>
        <row r="150">
          <cell r="O150">
            <v>0</v>
          </cell>
          <cell r="Z150">
            <v>0</v>
          </cell>
          <cell r="AH150">
            <v>0</v>
          </cell>
          <cell r="AJ150">
            <v>0</v>
          </cell>
          <cell r="AN150">
            <v>0</v>
          </cell>
          <cell r="AW150">
            <v>0</v>
          </cell>
          <cell r="AX150">
            <v>0</v>
          </cell>
        </row>
        <row r="151">
          <cell r="O151">
            <v>0</v>
          </cell>
          <cell r="Z151">
            <v>0</v>
          </cell>
          <cell r="AH151">
            <v>0</v>
          </cell>
          <cell r="AJ151">
            <v>0</v>
          </cell>
          <cell r="AN151">
            <v>0</v>
          </cell>
          <cell r="AW151">
            <v>0</v>
          </cell>
          <cell r="AX151">
            <v>0</v>
          </cell>
        </row>
        <row r="152">
          <cell r="O152">
            <v>0</v>
          </cell>
          <cell r="Z152">
            <v>0</v>
          </cell>
          <cell r="AH152">
            <v>0</v>
          </cell>
          <cell r="AJ152">
            <v>0</v>
          </cell>
          <cell r="AN152">
            <v>0</v>
          </cell>
          <cell r="AW152">
            <v>0</v>
          </cell>
          <cell r="AX152">
            <v>0</v>
          </cell>
        </row>
        <row r="153">
          <cell r="O153">
            <v>0</v>
          </cell>
          <cell r="Z153">
            <v>0</v>
          </cell>
          <cell r="AH153">
            <v>0</v>
          </cell>
          <cell r="AJ153">
            <v>0</v>
          </cell>
          <cell r="AN153">
            <v>0</v>
          </cell>
          <cell r="AW153">
            <v>0</v>
          </cell>
          <cell r="AX153">
            <v>0</v>
          </cell>
        </row>
        <row r="154">
          <cell r="O154">
            <v>0</v>
          </cell>
          <cell r="Z154">
            <v>0</v>
          </cell>
          <cell r="AH154">
            <v>0</v>
          </cell>
          <cell r="AJ154">
            <v>0</v>
          </cell>
          <cell r="AN154">
            <v>0</v>
          </cell>
          <cell r="AW154">
            <v>0</v>
          </cell>
          <cell r="AX154">
            <v>0</v>
          </cell>
        </row>
        <row r="155">
          <cell r="O155">
            <v>0</v>
          </cell>
          <cell r="Z155">
            <v>0</v>
          </cell>
          <cell r="AH155">
            <v>0</v>
          </cell>
          <cell r="AJ155">
            <v>0</v>
          </cell>
          <cell r="AN155">
            <v>0</v>
          </cell>
          <cell r="AW155">
            <v>0</v>
          </cell>
          <cell r="AX155">
            <v>0</v>
          </cell>
        </row>
        <row r="156">
          <cell r="O156">
            <v>0</v>
          </cell>
          <cell r="Z156">
            <v>0</v>
          </cell>
          <cell r="AH156">
            <v>0</v>
          </cell>
          <cell r="AJ156">
            <v>0</v>
          </cell>
          <cell r="AN156">
            <v>0</v>
          </cell>
          <cell r="AW156">
            <v>0</v>
          </cell>
          <cell r="AX156">
            <v>0</v>
          </cell>
        </row>
        <row r="157">
          <cell r="O157">
            <v>0</v>
          </cell>
          <cell r="Z157">
            <v>0</v>
          </cell>
          <cell r="AH157">
            <v>0</v>
          </cell>
          <cell r="AJ157">
            <v>0</v>
          </cell>
          <cell r="AN157">
            <v>0</v>
          </cell>
          <cell r="AW157">
            <v>0</v>
          </cell>
          <cell r="AX157">
            <v>0</v>
          </cell>
        </row>
        <row r="158">
          <cell r="O158">
            <v>0</v>
          </cell>
          <cell r="Z158">
            <v>0</v>
          </cell>
          <cell r="AH158">
            <v>0</v>
          </cell>
          <cell r="AJ158">
            <v>0</v>
          </cell>
          <cell r="AN158">
            <v>0</v>
          </cell>
          <cell r="AW158">
            <v>0</v>
          </cell>
          <cell r="AX158">
            <v>0</v>
          </cell>
        </row>
        <row r="159">
          <cell r="O159">
            <v>0</v>
          </cell>
          <cell r="Z159">
            <v>0</v>
          </cell>
          <cell r="AH159">
            <v>0</v>
          </cell>
          <cell r="AJ159">
            <v>0</v>
          </cell>
          <cell r="AN159">
            <v>0</v>
          </cell>
          <cell r="AW159">
            <v>0</v>
          </cell>
          <cell r="AX159">
            <v>0</v>
          </cell>
        </row>
        <row r="160">
          <cell r="O160">
            <v>0</v>
          </cell>
          <cell r="Z160">
            <v>0</v>
          </cell>
          <cell r="AH160">
            <v>0</v>
          </cell>
          <cell r="AJ160">
            <v>0</v>
          </cell>
          <cell r="AN160">
            <v>0</v>
          </cell>
          <cell r="AW160">
            <v>0</v>
          </cell>
          <cell r="AX160">
            <v>0</v>
          </cell>
        </row>
        <row r="161">
          <cell r="O161">
            <v>0</v>
          </cell>
          <cell r="Z161">
            <v>0</v>
          </cell>
          <cell r="AH161">
            <v>0</v>
          </cell>
          <cell r="AJ161">
            <v>0</v>
          </cell>
          <cell r="AN161">
            <v>0</v>
          </cell>
          <cell r="AW161">
            <v>0</v>
          </cell>
          <cell r="AX161">
            <v>0</v>
          </cell>
        </row>
        <row r="162">
          <cell r="O162">
            <v>0</v>
          </cell>
          <cell r="Z162">
            <v>0</v>
          </cell>
          <cell r="AH162">
            <v>0</v>
          </cell>
          <cell r="AJ162">
            <v>0</v>
          </cell>
          <cell r="AN162">
            <v>0</v>
          </cell>
          <cell r="AW162">
            <v>0</v>
          </cell>
          <cell r="AX162">
            <v>0</v>
          </cell>
        </row>
        <row r="163">
          <cell r="O163">
            <v>0</v>
          </cell>
          <cell r="Z163">
            <v>0</v>
          </cell>
          <cell r="AH163">
            <v>0</v>
          </cell>
          <cell r="AJ163">
            <v>0</v>
          </cell>
          <cell r="AN163">
            <v>0</v>
          </cell>
          <cell r="AW163">
            <v>0</v>
          </cell>
          <cell r="AX163">
            <v>0</v>
          </cell>
        </row>
        <row r="164">
          <cell r="O164">
            <v>0</v>
          </cell>
          <cell r="Z164">
            <v>0</v>
          </cell>
          <cell r="AH164">
            <v>0</v>
          </cell>
          <cell r="AJ164">
            <v>0</v>
          </cell>
          <cell r="AN164">
            <v>0</v>
          </cell>
          <cell r="AW164">
            <v>0</v>
          </cell>
          <cell r="AX164">
            <v>0</v>
          </cell>
        </row>
        <row r="165">
          <cell r="O165">
            <v>0</v>
          </cell>
          <cell r="Z165">
            <v>0</v>
          </cell>
          <cell r="AH165">
            <v>0</v>
          </cell>
          <cell r="AJ165">
            <v>0</v>
          </cell>
          <cell r="AN165">
            <v>0</v>
          </cell>
          <cell r="AW165">
            <v>0</v>
          </cell>
          <cell r="AX165">
            <v>0</v>
          </cell>
        </row>
        <row r="166">
          <cell r="O166">
            <v>0</v>
          </cell>
          <cell r="Z166">
            <v>0</v>
          </cell>
          <cell r="AH166">
            <v>0</v>
          </cell>
          <cell r="AJ166">
            <v>0</v>
          </cell>
          <cell r="AN166">
            <v>0</v>
          </cell>
          <cell r="AW166">
            <v>0</v>
          </cell>
          <cell r="AX166">
            <v>0</v>
          </cell>
        </row>
        <row r="167">
          <cell r="O167">
            <v>0</v>
          </cell>
          <cell r="Z167">
            <v>0</v>
          </cell>
          <cell r="AH167">
            <v>0</v>
          </cell>
          <cell r="AJ167">
            <v>0</v>
          </cell>
          <cell r="AN167">
            <v>0</v>
          </cell>
          <cell r="AW167">
            <v>0</v>
          </cell>
          <cell r="AX167">
            <v>0</v>
          </cell>
        </row>
        <row r="168">
          <cell r="O168">
            <v>0</v>
          </cell>
          <cell r="Z168">
            <v>0</v>
          </cell>
          <cell r="AH168">
            <v>0</v>
          </cell>
          <cell r="AJ168">
            <v>0</v>
          </cell>
          <cell r="AN168">
            <v>0</v>
          </cell>
          <cell r="AW168">
            <v>0</v>
          </cell>
          <cell r="AX168">
            <v>0</v>
          </cell>
        </row>
        <row r="169">
          <cell r="O169">
            <v>0</v>
          </cell>
          <cell r="Z169">
            <v>0</v>
          </cell>
          <cell r="AH169">
            <v>0</v>
          </cell>
          <cell r="AJ169">
            <v>0</v>
          </cell>
          <cell r="AN169">
            <v>0</v>
          </cell>
          <cell r="AW169">
            <v>0</v>
          </cell>
          <cell r="AX169">
            <v>0</v>
          </cell>
        </row>
        <row r="170">
          <cell r="O170">
            <v>0</v>
          </cell>
          <cell r="Z170">
            <v>0</v>
          </cell>
          <cell r="AH170">
            <v>0</v>
          </cell>
          <cell r="AJ170">
            <v>0</v>
          </cell>
          <cell r="AN170">
            <v>0</v>
          </cell>
          <cell r="AW170">
            <v>0</v>
          </cell>
          <cell r="AX170">
            <v>0</v>
          </cell>
        </row>
        <row r="171">
          <cell r="O171">
            <v>0</v>
          </cell>
          <cell r="Z171">
            <v>0</v>
          </cell>
          <cell r="AH171">
            <v>0</v>
          </cell>
          <cell r="AJ171">
            <v>0</v>
          </cell>
          <cell r="AN171">
            <v>0</v>
          </cell>
          <cell r="AW171">
            <v>0</v>
          </cell>
          <cell r="AX171">
            <v>0</v>
          </cell>
        </row>
        <row r="172">
          <cell r="O172">
            <v>0</v>
          </cell>
          <cell r="Z172">
            <v>0</v>
          </cell>
          <cell r="AH172">
            <v>0</v>
          </cell>
          <cell r="AJ172">
            <v>0</v>
          </cell>
          <cell r="AN172">
            <v>0</v>
          </cell>
          <cell r="AW172">
            <v>0</v>
          </cell>
          <cell r="AX17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vsd.vn/vi/s-detail/46637" TargetMode="External"/><Relationship Id="rId13" Type="http://schemas.openxmlformats.org/officeDocument/2006/relationships/hyperlink" Target="https://vsd.vn/vi/s-detail/30045" TargetMode="External"/><Relationship Id="rId18" Type="http://schemas.openxmlformats.org/officeDocument/2006/relationships/hyperlink" Target="https://vsd.vn/vi/s-detail/41737" TargetMode="External"/><Relationship Id="rId26" Type="http://schemas.openxmlformats.org/officeDocument/2006/relationships/hyperlink" Target="https://vsd.vn/vi/s-detail/43941" TargetMode="External"/><Relationship Id="rId3" Type="http://schemas.openxmlformats.org/officeDocument/2006/relationships/hyperlink" Target="https://vsd.vn/vi/s-detail/33451" TargetMode="External"/><Relationship Id="rId21" Type="http://schemas.openxmlformats.org/officeDocument/2006/relationships/hyperlink" Target="https://vsd.vn/vi/s-detail/42776" TargetMode="External"/><Relationship Id="rId7" Type="http://schemas.openxmlformats.org/officeDocument/2006/relationships/hyperlink" Target="https://vsd.vn/vi/s-detail/45094" TargetMode="External"/><Relationship Id="rId12" Type="http://schemas.openxmlformats.org/officeDocument/2006/relationships/hyperlink" Target="https://vsd.vn/vi/s-detail/33643" TargetMode="External"/><Relationship Id="rId17" Type="http://schemas.openxmlformats.org/officeDocument/2006/relationships/hyperlink" Target="https://vsd.vn/vi/s-detail/3755" TargetMode="External"/><Relationship Id="rId25" Type="http://schemas.openxmlformats.org/officeDocument/2006/relationships/hyperlink" Target="https://cbonds.hnx.vn/to-chuc-phat-hanh/danh-sach-trai-phieu" TargetMode="External"/><Relationship Id="rId2" Type="http://schemas.openxmlformats.org/officeDocument/2006/relationships/hyperlink" Target="https://vsd.vn/vi/s-detail/34794" TargetMode="External"/><Relationship Id="rId16" Type="http://schemas.openxmlformats.org/officeDocument/2006/relationships/hyperlink" Target="https://vsd.vn/vi/s-detail/43745" TargetMode="External"/><Relationship Id="rId20" Type="http://schemas.openxmlformats.org/officeDocument/2006/relationships/hyperlink" Target="https://vsd.vn/vi/s-detail/43745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vsd.vn/vi/s-detail/35056" TargetMode="External"/><Relationship Id="rId6" Type="http://schemas.openxmlformats.org/officeDocument/2006/relationships/hyperlink" Target="https://vsd.vn/vi/s-detail/42776" TargetMode="External"/><Relationship Id="rId11" Type="http://schemas.openxmlformats.org/officeDocument/2006/relationships/hyperlink" Target="https://vsd.vn/vi/s-detail/45538" TargetMode="External"/><Relationship Id="rId24" Type="http://schemas.openxmlformats.org/officeDocument/2006/relationships/hyperlink" Target="https://vsd.vn/vi/s-detail/38369" TargetMode="External"/><Relationship Id="rId5" Type="http://schemas.openxmlformats.org/officeDocument/2006/relationships/hyperlink" Target="https://vsd.vn/vi/s-detail/30046" TargetMode="External"/><Relationship Id="rId15" Type="http://schemas.openxmlformats.org/officeDocument/2006/relationships/hyperlink" Target="https://vsd.vn/vi/s-detail/38369" TargetMode="External"/><Relationship Id="rId23" Type="http://schemas.openxmlformats.org/officeDocument/2006/relationships/hyperlink" Target="https://vsd.vn/vi/s-detail/29685" TargetMode="External"/><Relationship Id="rId28" Type="http://schemas.openxmlformats.org/officeDocument/2006/relationships/hyperlink" Target="https://vsd.vn/vi/s-detail/48294" TargetMode="External"/><Relationship Id="rId10" Type="http://schemas.openxmlformats.org/officeDocument/2006/relationships/hyperlink" Target="https://vsd.vn/vi/s-detail/25599" TargetMode="External"/><Relationship Id="rId19" Type="http://schemas.openxmlformats.org/officeDocument/2006/relationships/hyperlink" Target="https://vsd.vn/vi/s-detail/43941" TargetMode="External"/><Relationship Id="rId4" Type="http://schemas.openxmlformats.org/officeDocument/2006/relationships/hyperlink" Target="https://vsd.vn/vi/s-detail/25599" TargetMode="External"/><Relationship Id="rId9" Type="http://schemas.openxmlformats.org/officeDocument/2006/relationships/hyperlink" Target="https://vsd.vn/vi/s-detail/45264" TargetMode="External"/><Relationship Id="rId14" Type="http://schemas.openxmlformats.org/officeDocument/2006/relationships/hyperlink" Target="https://vsd.vn/vi/s-detail/29685" TargetMode="External"/><Relationship Id="rId22" Type="http://schemas.openxmlformats.org/officeDocument/2006/relationships/hyperlink" Target="https://vsd.vn/vi/s-detail/45094" TargetMode="External"/><Relationship Id="rId27" Type="http://schemas.openxmlformats.org/officeDocument/2006/relationships/hyperlink" Target="https://vsd.vn/vi/s-detail/466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F9FA-3EDF-4403-879F-DF74F1CAE187}">
  <sheetPr>
    <tabColor rgb="FFC00000"/>
  </sheetPr>
  <dimension ref="A1:BL90"/>
  <sheetViews>
    <sheetView tabSelected="1" zoomScaleNormal="100" workbookViewId="0">
      <pane xSplit="14" ySplit="6" topLeftCell="U68" activePane="bottomRight" state="frozen"/>
      <selection pane="topRight" activeCell="O1" sqref="O1"/>
      <selection pane="bottomLeft" activeCell="A7" sqref="A7"/>
      <selection pane="bottomRight" activeCell="AA82" sqref="AA82"/>
    </sheetView>
  </sheetViews>
  <sheetFormatPr defaultRowHeight="12" x14ac:dyDescent="0.3"/>
  <cols>
    <col min="1" max="1" width="5.77734375" style="4" customWidth="1"/>
    <col min="2" max="2" width="11.6640625" style="3" customWidth="1"/>
    <col min="3" max="3" width="10.6640625" style="3" customWidth="1"/>
    <col min="4" max="4" width="7.5546875" style="4" customWidth="1"/>
    <col min="5" max="5" width="5.88671875" style="5" customWidth="1"/>
    <col min="6" max="6" width="8.6640625" style="5" customWidth="1"/>
    <col min="7" max="7" width="6.88671875" style="5" customWidth="1"/>
    <col min="8" max="8" width="6.5546875" style="5" customWidth="1"/>
    <col min="9" max="9" width="6.77734375" style="5" customWidth="1"/>
    <col min="10" max="10" width="12.77734375" style="6" customWidth="1"/>
    <col min="11" max="11" width="6.21875" style="6" customWidth="1"/>
    <col min="12" max="13" width="11.6640625" style="7" customWidth="1"/>
    <col min="14" max="14" width="7.109375" style="8" customWidth="1"/>
    <col min="15" max="15" width="8.44140625" style="9" customWidth="1"/>
    <col min="16" max="16" width="11.44140625" style="6" customWidth="1"/>
    <col min="17" max="17" width="10.77734375" style="3" customWidth="1"/>
    <col min="18" max="18" width="15.77734375" style="3" customWidth="1"/>
    <col min="19" max="19" width="16.88671875" style="3" customWidth="1"/>
    <col min="20" max="20" width="8.88671875" style="3" customWidth="1"/>
    <col min="21" max="21" width="9.21875" style="3" customWidth="1"/>
    <col min="22" max="22" width="7.44140625" style="3" customWidth="1"/>
    <col min="23" max="23" width="6.88671875" style="4" customWidth="1"/>
    <col min="24" max="24" width="14" style="3" customWidth="1"/>
    <col min="25" max="25" width="14.109375" style="3" customWidth="1"/>
    <col min="26" max="26" width="12.77734375" style="3" customWidth="1"/>
    <col min="27" max="27" width="15.44140625" style="3" customWidth="1"/>
    <col min="28" max="28" width="10.21875" style="11" customWidth="1"/>
    <col min="29" max="29" width="10.33203125" style="12" bestFit="1" customWidth="1"/>
    <col min="30" max="30" width="10.21875" style="13" customWidth="1"/>
    <col min="31" max="36" width="10.6640625" style="11" customWidth="1"/>
    <col min="37" max="46" width="9.109375" style="11" customWidth="1"/>
    <col min="47" max="47" width="9.109375" style="14" customWidth="1"/>
    <col min="48" max="64" width="15.77734375" style="15" customWidth="1"/>
    <col min="65" max="16384" width="8.88671875" style="3"/>
  </cols>
  <sheetData>
    <row r="1" spans="1:64" x14ac:dyDescent="0.3">
      <c r="A1" s="1" t="s">
        <v>0</v>
      </c>
      <c r="B1" s="2" t="str">
        <f>[1]BS!B2</f>
        <v>H1.2025</v>
      </c>
      <c r="Q1" s="10"/>
      <c r="R1" s="10"/>
    </row>
    <row r="2" spans="1:64" x14ac:dyDescent="0.3">
      <c r="A2" s="2" t="s">
        <v>1</v>
      </c>
      <c r="D2" s="2"/>
      <c r="E2" s="1"/>
      <c r="Q2" s="16"/>
      <c r="R2" s="17"/>
      <c r="S2" s="2"/>
      <c r="T2" s="2"/>
      <c r="U2" s="2"/>
      <c r="V2" s="2"/>
      <c r="W2" s="18"/>
      <c r="X2" s="2"/>
      <c r="Y2" s="2"/>
      <c r="Z2" s="2"/>
      <c r="AA2" s="2"/>
      <c r="AB2" s="19"/>
      <c r="AC2" s="20"/>
      <c r="AD2" s="21"/>
      <c r="AE2" s="19"/>
    </row>
    <row r="3" spans="1:64" x14ac:dyDescent="0.3">
      <c r="Q3" s="22" t="s">
        <v>2</v>
      </c>
      <c r="R3" s="23"/>
      <c r="S3" s="23"/>
      <c r="T3" s="23"/>
      <c r="U3" s="23"/>
      <c r="V3" s="23"/>
      <c r="W3" s="24"/>
      <c r="X3" s="23"/>
      <c r="Y3" s="23"/>
      <c r="Z3" s="23"/>
      <c r="AA3" s="23"/>
    </row>
    <row r="4" spans="1:64" s="10" customFormat="1" ht="48" x14ac:dyDescent="0.3">
      <c r="A4" s="10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  <c r="I4" s="10" t="s">
        <v>11</v>
      </c>
      <c r="J4" s="25" t="s">
        <v>12</v>
      </c>
      <c r="K4" s="25" t="s">
        <v>13</v>
      </c>
      <c r="L4" s="26" t="s">
        <v>14</v>
      </c>
      <c r="M4" s="26" t="s">
        <v>15</v>
      </c>
      <c r="N4" s="27" t="s">
        <v>16</v>
      </c>
      <c r="O4" s="26" t="s">
        <v>17</v>
      </c>
      <c r="P4" s="25" t="s">
        <v>18</v>
      </c>
      <c r="Q4" s="25" t="s">
        <v>19</v>
      </c>
      <c r="R4" s="25" t="s">
        <v>20</v>
      </c>
      <c r="S4" s="25" t="s">
        <v>21</v>
      </c>
      <c r="T4" s="25" t="s">
        <v>22</v>
      </c>
      <c r="U4" s="25" t="s">
        <v>23</v>
      </c>
      <c r="V4" s="25" t="s">
        <v>24</v>
      </c>
      <c r="W4" s="25" t="s">
        <v>25</v>
      </c>
      <c r="X4" s="25" t="s">
        <v>26</v>
      </c>
      <c r="Y4" s="25" t="s">
        <v>27</v>
      </c>
      <c r="Z4" s="25" t="s">
        <v>28</v>
      </c>
      <c r="AA4" s="25" t="s">
        <v>29</v>
      </c>
      <c r="AB4" s="28">
        <v>1</v>
      </c>
      <c r="AC4" s="28">
        <v>2</v>
      </c>
      <c r="AD4" s="29">
        <v>3</v>
      </c>
      <c r="AE4" s="28">
        <v>4</v>
      </c>
      <c r="AF4" s="28">
        <v>5</v>
      </c>
      <c r="AG4" s="29">
        <v>6</v>
      </c>
      <c r="AH4" s="28">
        <v>7</v>
      </c>
      <c r="AI4" s="28">
        <v>8</v>
      </c>
      <c r="AJ4" s="29">
        <v>9</v>
      </c>
      <c r="AK4" s="28">
        <v>10</v>
      </c>
      <c r="AL4" s="28">
        <v>11</v>
      </c>
      <c r="AM4" s="29">
        <v>12</v>
      </c>
      <c r="AN4" s="28">
        <v>13</v>
      </c>
      <c r="AO4" s="28">
        <v>14</v>
      </c>
      <c r="AP4" s="29">
        <v>15</v>
      </c>
      <c r="AQ4" s="28">
        <v>16</v>
      </c>
      <c r="AR4" s="28">
        <v>17</v>
      </c>
      <c r="AS4" s="29">
        <v>18</v>
      </c>
      <c r="AT4" s="29">
        <v>19</v>
      </c>
      <c r="AU4" s="30">
        <v>1</v>
      </c>
      <c r="AV4" s="31">
        <v>2</v>
      </c>
      <c r="AW4" s="31">
        <v>3</v>
      </c>
      <c r="AX4" s="30">
        <v>4</v>
      </c>
      <c r="AY4" s="31">
        <v>5</v>
      </c>
      <c r="AZ4" s="31">
        <v>6</v>
      </c>
      <c r="BA4" s="30">
        <v>7</v>
      </c>
      <c r="BB4" s="31">
        <v>8</v>
      </c>
      <c r="BC4" s="31">
        <v>9</v>
      </c>
      <c r="BD4" s="30">
        <v>10</v>
      </c>
      <c r="BE4" s="31">
        <v>11</v>
      </c>
      <c r="BF4" s="30">
        <v>12</v>
      </c>
      <c r="BG4" s="31">
        <v>13</v>
      </c>
      <c r="BH4" s="30">
        <v>14</v>
      </c>
      <c r="BI4" s="31">
        <v>15</v>
      </c>
      <c r="BJ4" s="30">
        <v>16</v>
      </c>
      <c r="BK4" s="31">
        <v>17</v>
      </c>
      <c r="BL4" s="31">
        <v>18</v>
      </c>
    </row>
    <row r="5" spans="1:64" s="10" customFormat="1" x14ac:dyDescent="0.3">
      <c r="E5" s="32"/>
      <c r="F5" s="32"/>
      <c r="G5" s="32"/>
      <c r="H5" s="32"/>
      <c r="I5" s="32"/>
      <c r="J5" s="33"/>
      <c r="K5" s="33"/>
      <c r="L5" s="34"/>
      <c r="M5" s="34"/>
      <c r="N5" s="35"/>
      <c r="O5" s="36"/>
      <c r="P5" s="33"/>
      <c r="Q5" s="25" t="s">
        <v>30</v>
      </c>
      <c r="R5" s="25"/>
      <c r="S5" s="25"/>
      <c r="T5" s="25"/>
      <c r="U5" s="25"/>
      <c r="V5" s="25"/>
      <c r="W5" s="25"/>
      <c r="X5" s="25"/>
      <c r="Y5" s="25"/>
      <c r="Z5" s="25"/>
      <c r="AA5" s="25"/>
      <c r="AB5" s="37"/>
      <c r="AC5" s="38"/>
      <c r="AD5" s="39"/>
      <c r="AE5" s="37"/>
      <c r="AF5" s="37"/>
      <c r="AG5" s="37"/>
      <c r="AH5" s="37"/>
      <c r="AI5" s="37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1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</row>
    <row r="6" spans="1:64" s="2" customFormat="1" x14ac:dyDescent="0.3">
      <c r="A6" s="43" t="s">
        <v>31</v>
      </c>
      <c r="B6" s="43"/>
      <c r="C6" s="43"/>
      <c r="D6" s="43"/>
      <c r="E6" s="44"/>
      <c r="F6" s="44"/>
      <c r="G6" s="44"/>
      <c r="H6" s="44"/>
      <c r="I6" s="44"/>
      <c r="J6" s="45"/>
      <c r="K6" s="45"/>
      <c r="L6" s="46"/>
      <c r="M6" s="46"/>
      <c r="N6" s="47"/>
      <c r="O6" s="48"/>
      <c r="P6" s="45"/>
      <c r="Q6" s="49">
        <f>SUM(Q7:Q36)</f>
        <v>4171873</v>
      </c>
      <c r="R6" s="49">
        <f>SUM(R7:R36)</f>
        <v>605178400000</v>
      </c>
      <c r="S6" s="49">
        <f>SUM(S7:S36)</f>
        <v>622468381909.4729</v>
      </c>
      <c r="T6" s="49"/>
      <c r="U6" s="49"/>
      <c r="V6" s="49"/>
      <c r="W6" s="50"/>
      <c r="X6" s="49">
        <f>SUM(X7:X36)</f>
        <v>635308386412.99548</v>
      </c>
      <c r="Y6" s="49">
        <f>SUM(Y7:Y36)</f>
        <v>633015354393.52588</v>
      </c>
      <c r="Z6" s="49">
        <f>SUM(Z7:Z36)</f>
        <v>12840004503.522703</v>
      </c>
      <c r="AA6" s="49">
        <f>SUM(AA7:AA36)</f>
        <v>-2293032019.46948</v>
      </c>
      <c r="AB6" s="51"/>
      <c r="AC6" s="52"/>
      <c r="AD6" s="21"/>
      <c r="AE6" s="51"/>
      <c r="AF6" s="51"/>
      <c r="AG6" s="51"/>
      <c r="AH6" s="51"/>
      <c r="AI6" s="51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53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</row>
    <row r="7" spans="1:64" x14ac:dyDescent="0.3">
      <c r="A7" s="4">
        <v>1</v>
      </c>
      <c r="B7" s="55" t="s">
        <v>32</v>
      </c>
      <c r="C7" s="3" t="s">
        <v>33</v>
      </c>
      <c r="D7" s="5" t="s">
        <v>34</v>
      </c>
      <c r="E7" s="56" t="s">
        <v>35</v>
      </c>
      <c r="F7" s="5">
        <v>1212.01</v>
      </c>
      <c r="G7" s="5" t="s">
        <v>36</v>
      </c>
      <c r="H7" s="5" t="s">
        <v>37</v>
      </c>
      <c r="I7" s="5" t="s">
        <v>38</v>
      </c>
      <c r="J7" s="6">
        <v>10000000</v>
      </c>
      <c r="K7" s="6" t="s">
        <v>39</v>
      </c>
      <c r="L7" s="7">
        <v>44478</v>
      </c>
      <c r="M7" s="7">
        <v>47035</v>
      </c>
      <c r="N7" s="8" t="s">
        <v>40</v>
      </c>
      <c r="O7" s="9" t="s">
        <v>41</v>
      </c>
      <c r="P7" s="6" t="s">
        <v>42</v>
      </c>
      <c r="Q7" s="57">
        <v>5000</v>
      </c>
      <c r="R7" s="57">
        <f>$J7*Q7</f>
        <v>50000000000</v>
      </c>
      <c r="S7" s="57">
        <v>50000000000</v>
      </c>
      <c r="T7" s="57"/>
      <c r="U7" s="58">
        <v>6.3750000000000001E-2</v>
      </c>
      <c r="V7" s="58">
        <v>6.7750000000000005E-2</v>
      </c>
      <c r="W7" s="59">
        <v>6.9315007328987127E-2</v>
      </c>
      <c r="X7" s="60">
        <f>XNPV($W7,$AU7:$AY7,$AB7:$AF7)</f>
        <v>51759575126.946075</v>
      </c>
      <c r="Y7" s="60">
        <f>IF(T7="",XNPV($V7,$AU7:$AY7,$AB7:$AF7),T7*Q7)</f>
        <v>51976150775.639572</v>
      </c>
      <c r="Z7" s="61">
        <f t="shared" ref="Z7:Z29" si="0">X7-S7</f>
        <v>1759575126.9460754</v>
      </c>
      <c r="AA7" s="61">
        <f t="shared" ref="AA7:AA29" si="1">Y7-X7</f>
        <v>216575648.6934967</v>
      </c>
      <c r="AB7" s="12">
        <v>45838</v>
      </c>
      <c r="AC7" s="12">
        <v>45910</v>
      </c>
      <c r="AD7" s="62">
        <f>AC7+365</f>
        <v>46275</v>
      </c>
      <c r="AE7" s="62">
        <f>AD7+365</f>
        <v>46640</v>
      </c>
      <c r="AF7" s="62">
        <f>AE7+366</f>
        <v>47006</v>
      </c>
      <c r="AG7" s="62"/>
      <c r="AH7" s="63"/>
      <c r="AI7" s="63"/>
      <c r="AU7" s="14">
        <v>0</v>
      </c>
      <c r="AV7" s="64">
        <f>$R7*$U7</f>
        <v>3187500000</v>
      </c>
      <c r="AW7" s="64">
        <f>$R7*$U7</f>
        <v>3187500000</v>
      </c>
      <c r="AX7" s="64">
        <f>$R7*$U7</f>
        <v>3187500000</v>
      </c>
      <c r="AY7" s="64">
        <f>$R7*$U7+R7</f>
        <v>53187500000</v>
      </c>
    </row>
    <row r="8" spans="1:64" s="57" customFormat="1" x14ac:dyDescent="0.3">
      <c r="A8" s="4">
        <v>2</v>
      </c>
      <c r="B8" s="3" t="s">
        <v>43</v>
      </c>
      <c r="C8" s="3" t="s">
        <v>43</v>
      </c>
      <c r="D8" s="4"/>
      <c r="E8" s="56" t="s">
        <v>44</v>
      </c>
      <c r="F8" s="5">
        <v>1212.01</v>
      </c>
      <c r="G8" s="5" t="s">
        <v>36</v>
      </c>
      <c r="H8" s="5" t="s">
        <v>37</v>
      </c>
      <c r="I8" s="5" t="s">
        <v>38</v>
      </c>
      <c r="J8" s="6">
        <v>100000</v>
      </c>
      <c r="K8" s="6" t="s">
        <v>45</v>
      </c>
      <c r="L8" s="7" t="s">
        <v>46</v>
      </c>
      <c r="M8" s="7" t="s">
        <v>47</v>
      </c>
      <c r="N8" s="8" t="s">
        <v>40</v>
      </c>
      <c r="O8" s="9"/>
      <c r="P8" s="6"/>
      <c r="Q8" s="57">
        <v>50541</v>
      </c>
      <c r="R8" s="57">
        <f t="shared" ref="R8:R72" si="2">$J8*Q8</f>
        <v>5054100000</v>
      </c>
      <c r="S8" s="57">
        <v>5054100000</v>
      </c>
      <c r="U8" s="58">
        <v>0.115</v>
      </c>
      <c r="V8" s="58">
        <v>0.10950000000000001</v>
      </c>
      <c r="W8" s="59">
        <v>5.3011366724967965E-2</v>
      </c>
      <c r="X8" s="60">
        <v>6049457189.2774467</v>
      </c>
      <c r="Y8" s="60">
        <v>5984849119.665019</v>
      </c>
      <c r="Z8" s="61">
        <f t="shared" si="0"/>
        <v>995357189.27744675</v>
      </c>
      <c r="AA8" s="61">
        <f t="shared" si="1"/>
        <v>-64608069.612427711</v>
      </c>
      <c r="AB8" s="12">
        <v>45838</v>
      </c>
      <c r="AC8" s="62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</row>
    <row r="9" spans="1:64" s="57" customFormat="1" x14ac:dyDescent="0.3">
      <c r="A9" s="4">
        <v>3</v>
      </c>
      <c r="B9" s="3" t="s">
        <v>48</v>
      </c>
      <c r="C9" s="3" t="s">
        <v>49</v>
      </c>
      <c r="D9" s="5" t="s">
        <v>50</v>
      </c>
      <c r="E9" s="56" t="s">
        <v>51</v>
      </c>
      <c r="F9" s="5">
        <v>1212.01</v>
      </c>
      <c r="G9" s="5" t="s">
        <v>36</v>
      </c>
      <c r="H9" s="5" t="s">
        <v>37</v>
      </c>
      <c r="I9" s="5" t="s">
        <v>38</v>
      </c>
      <c r="J9" s="6">
        <v>1000000000</v>
      </c>
      <c r="K9" s="6" t="s">
        <v>39</v>
      </c>
      <c r="L9" s="7">
        <v>44412</v>
      </c>
      <c r="M9" s="7">
        <v>46969</v>
      </c>
      <c r="N9" s="8" t="s">
        <v>52</v>
      </c>
      <c r="O9" s="9"/>
      <c r="P9" s="6" t="s">
        <v>42</v>
      </c>
      <c r="Q9" s="57">
        <v>39</v>
      </c>
      <c r="R9" s="57">
        <f t="shared" si="2"/>
        <v>39000000000</v>
      </c>
      <c r="S9" s="57">
        <v>38953884975.842697</v>
      </c>
      <c r="U9" s="58">
        <v>0.06</v>
      </c>
      <c r="V9" s="58">
        <v>5.8999999999999997E-2</v>
      </c>
      <c r="W9" s="59">
        <v>6.6168454289436338E-2</v>
      </c>
      <c r="X9" s="60">
        <f>XNPV($W9,$AU9:$BG9,$AB9:$AN9)</f>
        <v>39074653394.357666</v>
      </c>
      <c r="Y9" s="60">
        <f>IF(T9="",XNPV($V9,$AU9:$BG9,$AB9:$AN9),T9*Q9)</f>
        <v>39750630374.548759</v>
      </c>
      <c r="Z9" s="61">
        <f t="shared" si="0"/>
        <v>120768418.51496887</v>
      </c>
      <c r="AA9" s="61">
        <f t="shared" si="1"/>
        <v>675976980.19109344</v>
      </c>
      <c r="AB9" s="12">
        <v>45838</v>
      </c>
      <c r="AC9" s="12">
        <v>45846</v>
      </c>
      <c r="AD9" s="62">
        <f>AC9+92</f>
        <v>45938</v>
      </c>
      <c r="AE9" s="62">
        <f>AD9+92</f>
        <v>46030</v>
      </c>
      <c r="AF9" s="62">
        <f>AE9+90</f>
        <v>46120</v>
      </c>
      <c r="AG9" s="62">
        <f>AF9+91</f>
        <v>46211</v>
      </c>
      <c r="AH9" s="62">
        <f>AG9+92</f>
        <v>46303</v>
      </c>
      <c r="AI9" s="62">
        <f>AH9+92</f>
        <v>46395</v>
      </c>
      <c r="AJ9" s="62">
        <f>AI9+90</f>
        <v>46485</v>
      </c>
      <c r="AK9" s="62">
        <f>AJ9+91</f>
        <v>46576</v>
      </c>
      <c r="AL9" s="62">
        <f>AK9+92</f>
        <v>46668</v>
      </c>
      <c r="AM9" s="62">
        <f>AL9+92</f>
        <v>46760</v>
      </c>
      <c r="AN9" s="62">
        <f>AM9+91</f>
        <v>46851</v>
      </c>
      <c r="AO9" s="63"/>
      <c r="AP9" s="63"/>
      <c r="AQ9" s="63"/>
      <c r="AR9" s="63"/>
      <c r="AS9" s="63"/>
      <c r="AT9" s="63"/>
      <c r="AU9" s="65">
        <v>0</v>
      </c>
      <c r="AV9" s="64">
        <f t="shared" ref="AV9:BF9" si="3">$R9*$U9/4</f>
        <v>585000000</v>
      </c>
      <c r="AW9" s="64">
        <f t="shared" si="3"/>
        <v>585000000</v>
      </c>
      <c r="AX9" s="64">
        <f t="shared" si="3"/>
        <v>585000000</v>
      </c>
      <c r="AY9" s="64">
        <f t="shared" si="3"/>
        <v>585000000</v>
      </c>
      <c r="AZ9" s="64">
        <f t="shared" si="3"/>
        <v>585000000</v>
      </c>
      <c r="BA9" s="64">
        <f t="shared" si="3"/>
        <v>585000000</v>
      </c>
      <c r="BB9" s="64">
        <f t="shared" si="3"/>
        <v>585000000</v>
      </c>
      <c r="BC9" s="64">
        <f t="shared" si="3"/>
        <v>585000000</v>
      </c>
      <c r="BD9" s="64">
        <f t="shared" si="3"/>
        <v>585000000</v>
      </c>
      <c r="BE9" s="64">
        <f t="shared" si="3"/>
        <v>585000000</v>
      </c>
      <c r="BF9" s="64">
        <f t="shared" si="3"/>
        <v>585000000</v>
      </c>
      <c r="BG9" s="64">
        <f>$R9*$U9/4+R9</f>
        <v>39585000000</v>
      </c>
      <c r="BH9" s="15"/>
      <c r="BI9" s="15"/>
      <c r="BJ9" s="15"/>
      <c r="BK9" s="15"/>
      <c r="BL9" s="15"/>
    </row>
    <row r="10" spans="1:64" s="57" customFormat="1" x14ac:dyDescent="0.3">
      <c r="A10" s="4">
        <v>4</v>
      </c>
      <c r="B10" s="66" t="s">
        <v>53</v>
      </c>
      <c r="C10" s="3" t="s">
        <v>54</v>
      </c>
      <c r="D10" s="5" t="s">
        <v>55</v>
      </c>
      <c r="E10" s="56" t="s">
        <v>56</v>
      </c>
      <c r="F10" s="5">
        <v>1212.01</v>
      </c>
      <c r="G10" s="5" t="s">
        <v>36</v>
      </c>
      <c r="H10" s="5" t="s">
        <v>37</v>
      </c>
      <c r="I10" s="5" t="s">
        <v>38</v>
      </c>
      <c r="J10" s="6">
        <v>10000000</v>
      </c>
      <c r="K10" s="6" t="s">
        <v>39</v>
      </c>
      <c r="L10" s="7">
        <v>44326</v>
      </c>
      <c r="M10" s="7">
        <v>46883</v>
      </c>
      <c r="N10" s="8" t="s">
        <v>40</v>
      </c>
      <c r="O10" s="9" t="s">
        <v>57</v>
      </c>
      <c r="P10" s="6" t="s">
        <v>42</v>
      </c>
      <c r="Q10" s="57">
        <v>5000</v>
      </c>
      <c r="R10" s="57">
        <f t="shared" si="2"/>
        <v>50000000000</v>
      </c>
      <c r="S10" s="57">
        <v>50000000000</v>
      </c>
      <c r="U10" s="58">
        <v>6.3750000000000001E-2</v>
      </c>
      <c r="V10" s="58">
        <v>6.7750000000000005E-2</v>
      </c>
      <c r="W10" s="59">
        <v>7.2181478142738342E-2</v>
      </c>
      <c r="X10" s="60">
        <f>XNPV($W10,$AU10:$AY10,$AB10:$AF10)</f>
        <v>51121626135.030197</v>
      </c>
      <c r="Y10" s="60">
        <f>IF(T10="",XNPV($V10,$AU10:$AY10,$AB10:$AF10),T10*Q10)</f>
        <v>51743302306.280319</v>
      </c>
      <c r="Z10" s="61">
        <f t="shared" si="0"/>
        <v>1121626135.0301971</v>
      </c>
      <c r="AA10" s="61">
        <f t="shared" si="1"/>
        <v>621676171.25012207</v>
      </c>
      <c r="AB10" s="12">
        <v>45838</v>
      </c>
      <c r="AC10" s="12">
        <v>45935</v>
      </c>
      <c r="AD10" s="62">
        <f>AC10+365</f>
        <v>46300</v>
      </c>
      <c r="AE10" s="62">
        <f>AD10+365</f>
        <v>46665</v>
      </c>
      <c r="AF10" s="62">
        <f>AE10+366</f>
        <v>47031</v>
      </c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14">
        <v>0</v>
      </c>
      <c r="AV10" s="64">
        <f>$R10*$U10</f>
        <v>3187500000</v>
      </c>
      <c r="AW10" s="64">
        <f>$R10*$U10</f>
        <v>3187500000</v>
      </c>
      <c r="AX10" s="64">
        <f>$R10*$U10</f>
        <v>3187500000</v>
      </c>
      <c r="AY10" s="64">
        <f>$R10*$U10+R10</f>
        <v>53187500000</v>
      </c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</row>
    <row r="11" spans="1:64" s="57" customFormat="1" x14ac:dyDescent="0.3">
      <c r="A11" s="4">
        <v>5</v>
      </c>
      <c r="B11" s="3" t="s">
        <v>58</v>
      </c>
      <c r="C11" s="3" t="s">
        <v>58</v>
      </c>
      <c r="D11" s="5" t="s">
        <v>59</v>
      </c>
      <c r="E11" s="56" t="s">
        <v>60</v>
      </c>
      <c r="F11" s="5">
        <v>1212.01</v>
      </c>
      <c r="G11" s="5" t="s">
        <v>36</v>
      </c>
      <c r="H11" s="5" t="s">
        <v>37</v>
      </c>
      <c r="I11" s="5" t="s">
        <v>61</v>
      </c>
      <c r="J11" s="6">
        <v>100000</v>
      </c>
      <c r="K11" s="6" t="s">
        <v>62</v>
      </c>
      <c r="L11" s="7" t="s">
        <v>63</v>
      </c>
      <c r="M11" s="7" t="s">
        <v>64</v>
      </c>
      <c r="N11" s="8" t="s">
        <v>52</v>
      </c>
      <c r="O11" s="9"/>
      <c r="P11" s="67">
        <v>0.1</v>
      </c>
      <c r="R11" s="57">
        <f t="shared" si="2"/>
        <v>0</v>
      </c>
      <c r="U11" s="58"/>
      <c r="V11" s="58"/>
      <c r="W11" s="59"/>
      <c r="X11" s="60"/>
      <c r="Y11" s="60"/>
      <c r="Z11" s="61">
        <f t="shared" si="0"/>
        <v>0</v>
      </c>
      <c r="AA11" s="61">
        <f t="shared" si="1"/>
        <v>0</v>
      </c>
      <c r="AB11" s="12">
        <v>45838</v>
      </c>
      <c r="AC11" s="62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</row>
    <row r="12" spans="1:64" s="57" customFormat="1" x14ac:dyDescent="0.3">
      <c r="A12" s="4">
        <v>6</v>
      </c>
      <c r="B12" s="3" t="s">
        <v>65</v>
      </c>
      <c r="C12" s="3" t="s">
        <v>66</v>
      </c>
      <c r="D12" s="5" t="s">
        <v>67</v>
      </c>
      <c r="E12" s="56" t="s">
        <v>68</v>
      </c>
      <c r="F12" s="5">
        <v>1212.01</v>
      </c>
      <c r="G12" s="5" t="s">
        <v>36</v>
      </c>
      <c r="H12" s="5" t="s">
        <v>37</v>
      </c>
      <c r="I12" s="5" t="s">
        <v>61</v>
      </c>
      <c r="J12" s="6">
        <v>100000</v>
      </c>
      <c r="K12" s="6" t="s">
        <v>69</v>
      </c>
      <c r="L12" s="7" t="s">
        <v>70</v>
      </c>
      <c r="M12" s="7" t="s">
        <v>71</v>
      </c>
      <c r="N12" s="8" t="s">
        <v>72</v>
      </c>
      <c r="O12" s="9"/>
      <c r="P12" s="6" t="s">
        <v>73</v>
      </c>
      <c r="Q12" s="57">
        <v>0</v>
      </c>
      <c r="R12" s="57">
        <f t="shared" si="2"/>
        <v>0</v>
      </c>
      <c r="S12" s="60">
        <v>0</v>
      </c>
      <c r="U12" s="58"/>
      <c r="V12" s="58"/>
      <c r="W12" s="59"/>
      <c r="X12" s="60"/>
      <c r="Y12" s="60"/>
      <c r="Z12" s="61">
        <f t="shared" si="0"/>
        <v>0</v>
      </c>
      <c r="AA12" s="61">
        <f t="shared" si="1"/>
        <v>0</v>
      </c>
      <c r="AB12" s="12">
        <v>45838</v>
      </c>
      <c r="AC12" s="62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</row>
    <row r="13" spans="1:64" s="57" customFormat="1" x14ac:dyDescent="0.3">
      <c r="A13" s="4">
        <v>7</v>
      </c>
      <c r="B13" s="66" t="s">
        <v>74</v>
      </c>
      <c r="C13" s="66" t="s">
        <v>74</v>
      </c>
      <c r="D13" s="5" t="s">
        <v>75</v>
      </c>
      <c r="E13" s="56" t="s">
        <v>76</v>
      </c>
      <c r="F13" s="5">
        <v>1212.02</v>
      </c>
      <c r="G13" s="5" t="s">
        <v>36</v>
      </c>
      <c r="H13" s="5" t="s">
        <v>77</v>
      </c>
      <c r="I13" s="5" t="s">
        <v>61</v>
      </c>
      <c r="J13" s="6">
        <v>100000</v>
      </c>
      <c r="K13" s="6" t="s">
        <v>78</v>
      </c>
      <c r="L13" s="7" t="s">
        <v>79</v>
      </c>
      <c r="M13" s="7" t="s">
        <v>80</v>
      </c>
      <c r="N13" s="8" t="s">
        <v>40</v>
      </c>
      <c r="O13" s="9" t="s">
        <v>81</v>
      </c>
      <c r="P13" s="6" t="s">
        <v>42</v>
      </c>
      <c r="Q13" s="57">
        <v>251302</v>
      </c>
      <c r="R13" s="57">
        <f t="shared" si="2"/>
        <v>25130200000</v>
      </c>
      <c r="S13" s="60">
        <v>26036760704.755363</v>
      </c>
      <c r="U13" s="58">
        <v>7.4999999999999997E-2</v>
      </c>
      <c r="V13" s="58">
        <v>7.5999999999999998E-2</v>
      </c>
      <c r="W13" s="58">
        <f>U13</f>
        <v>7.4999999999999997E-2</v>
      </c>
      <c r="X13" s="60">
        <f>XNPV($W13,$AU13:$BB13,$AB13:$AI13)</f>
        <v>25187460776.220749</v>
      </c>
      <c r="Y13" s="60">
        <f>IF(T13="",XNPV($V13,$AU13:$BB13,$AB13:$AI13),T13*Q13)</f>
        <v>25055252019.954117</v>
      </c>
      <c r="Z13" s="61">
        <f t="shared" si="0"/>
        <v>-849299928.53461456</v>
      </c>
      <c r="AA13" s="61">
        <f t="shared" si="1"/>
        <v>-132208756.26663208</v>
      </c>
      <c r="AB13" s="12">
        <v>45838</v>
      </c>
      <c r="AC13" s="12">
        <v>46190</v>
      </c>
      <c r="AD13" s="12">
        <v>46555</v>
      </c>
      <c r="AE13" s="12">
        <v>46921</v>
      </c>
      <c r="AF13" s="12">
        <v>47286</v>
      </c>
      <c r="AG13" s="12">
        <v>47651</v>
      </c>
      <c r="AH13" s="12">
        <v>48016</v>
      </c>
      <c r="AI13" s="12">
        <v>48382</v>
      </c>
      <c r="AJ13" s="12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5">
        <v>0</v>
      </c>
      <c r="AV13" s="64">
        <f t="shared" ref="AV13:BB14" si="4">$R13*$U13</f>
        <v>1884765000</v>
      </c>
      <c r="AW13" s="64">
        <f t="shared" si="4"/>
        <v>1884765000</v>
      </c>
      <c r="AX13" s="64">
        <f t="shared" si="4"/>
        <v>1884765000</v>
      </c>
      <c r="AY13" s="64">
        <f t="shared" si="4"/>
        <v>1884765000</v>
      </c>
      <c r="AZ13" s="64">
        <f t="shared" si="4"/>
        <v>1884765000</v>
      </c>
      <c r="BA13" s="64">
        <f t="shared" si="4"/>
        <v>1884765000</v>
      </c>
      <c r="BB13" s="64">
        <f>$R13*$U13+R13</f>
        <v>27014965000</v>
      </c>
      <c r="BC13" s="64"/>
      <c r="BD13" s="15"/>
      <c r="BE13" s="15"/>
      <c r="BF13" s="15"/>
      <c r="BG13" s="15"/>
      <c r="BH13" s="15"/>
      <c r="BI13" s="15"/>
      <c r="BJ13" s="15"/>
      <c r="BK13" s="15"/>
      <c r="BL13" s="15"/>
    </row>
    <row r="14" spans="1:64" s="57" customFormat="1" x14ac:dyDescent="0.3">
      <c r="A14" s="4">
        <v>8</v>
      </c>
      <c r="B14" s="66" t="s">
        <v>82</v>
      </c>
      <c r="C14" s="66" t="s">
        <v>83</v>
      </c>
      <c r="D14" s="5" t="s">
        <v>84</v>
      </c>
      <c r="E14" s="56" t="s">
        <v>85</v>
      </c>
      <c r="F14" s="5">
        <v>1212.02</v>
      </c>
      <c r="G14" s="5" t="s">
        <v>36</v>
      </c>
      <c r="H14" s="5" t="s">
        <v>77</v>
      </c>
      <c r="I14" s="5" t="s">
        <v>61</v>
      </c>
      <c r="J14" s="6">
        <v>100000</v>
      </c>
      <c r="K14" s="6" t="s">
        <v>78</v>
      </c>
      <c r="L14" s="7" t="s">
        <v>86</v>
      </c>
      <c r="M14" s="7" t="s">
        <v>87</v>
      </c>
      <c r="N14" s="8" t="s">
        <v>40</v>
      </c>
      <c r="O14" s="9" t="s">
        <v>88</v>
      </c>
      <c r="P14" s="6" t="s">
        <v>42</v>
      </c>
      <c r="Q14" s="57">
        <v>0</v>
      </c>
      <c r="R14" s="57">
        <f t="shared" si="2"/>
        <v>0</v>
      </c>
      <c r="S14" s="60">
        <v>0</v>
      </c>
      <c r="U14" s="58">
        <v>7.8E-2</v>
      </c>
      <c r="V14" s="58">
        <v>7.400000000000001E-2</v>
      </c>
      <c r="W14" s="58">
        <f t="shared" ref="W14:W34" si="5">U14</f>
        <v>7.8E-2</v>
      </c>
      <c r="X14" s="60">
        <f>XNPV($W14,$AU14:$BC14,$AB14:$AJ14)</f>
        <v>0</v>
      </c>
      <c r="Y14" s="60">
        <f>IF(T14="",XNPV($V14,$AU14:$BC14,$AB14:$AJ14),T14*Q14)</f>
        <v>0</v>
      </c>
      <c r="Z14" s="61">
        <f t="shared" si="0"/>
        <v>0</v>
      </c>
      <c r="AA14" s="61">
        <f t="shared" si="1"/>
        <v>0</v>
      </c>
      <c r="AB14" s="12">
        <v>45838</v>
      </c>
      <c r="AC14" s="12">
        <v>45958</v>
      </c>
      <c r="AD14" s="12">
        <v>46323</v>
      </c>
      <c r="AE14" s="12">
        <v>46688</v>
      </c>
      <c r="AF14" s="12">
        <v>47054</v>
      </c>
      <c r="AG14" s="12">
        <v>47419</v>
      </c>
      <c r="AH14" s="12">
        <v>47784</v>
      </c>
      <c r="AI14" s="12">
        <v>48149</v>
      </c>
      <c r="AJ14" s="12">
        <v>48515</v>
      </c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5">
        <v>0</v>
      </c>
      <c r="AV14" s="64">
        <f>$R14*$U14</f>
        <v>0</v>
      </c>
      <c r="AW14" s="64">
        <f t="shared" si="4"/>
        <v>0</v>
      </c>
      <c r="AX14" s="64">
        <f t="shared" si="4"/>
        <v>0</v>
      </c>
      <c r="AY14" s="64">
        <f t="shared" si="4"/>
        <v>0</v>
      </c>
      <c r="AZ14" s="64">
        <f t="shared" si="4"/>
        <v>0</v>
      </c>
      <c r="BA14" s="64">
        <f t="shared" si="4"/>
        <v>0</v>
      </c>
      <c r="BB14" s="64">
        <f t="shared" si="4"/>
        <v>0</v>
      </c>
      <c r="BC14" s="64">
        <f>$R14*$U14+R14</f>
        <v>0</v>
      </c>
      <c r="BD14" s="15"/>
      <c r="BE14" s="15"/>
      <c r="BF14" s="15"/>
      <c r="BG14" s="15"/>
      <c r="BH14" s="15"/>
      <c r="BI14" s="15"/>
      <c r="BJ14" s="15"/>
      <c r="BK14" s="15"/>
      <c r="BL14" s="15"/>
    </row>
    <row r="15" spans="1:64" s="57" customFormat="1" ht="16.2" customHeight="1" x14ac:dyDescent="0.3">
      <c r="A15" s="4">
        <v>9</v>
      </c>
      <c r="B15" s="66" t="s">
        <v>89</v>
      </c>
      <c r="C15" s="66" t="s">
        <v>90</v>
      </c>
      <c r="D15" s="5" t="s">
        <v>91</v>
      </c>
      <c r="E15" s="56" t="s">
        <v>92</v>
      </c>
      <c r="F15" s="5">
        <v>1212.02</v>
      </c>
      <c r="G15" s="5" t="s">
        <v>36</v>
      </c>
      <c r="H15" s="5" t="s">
        <v>77</v>
      </c>
      <c r="I15" s="5" t="s">
        <v>61</v>
      </c>
      <c r="J15" s="6">
        <v>100000</v>
      </c>
      <c r="K15" s="6" t="s">
        <v>93</v>
      </c>
      <c r="L15" s="7" t="s">
        <v>94</v>
      </c>
      <c r="M15" s="7" t="s">
        <v>95</v>
      </c>
      <c r="N15" s="8" t="s">
        <v>72</v>
      </c>
      <c r="O15" s="9"/>
      <c r="P15" s="6" t="s">
        <v>73</v>
      </c>
      <c r="Q15" s="57">
        <v>19283</v>
      </c>
      <c r="R15" s="57">
        <f t="shared" si="2"/>
        <v>1928300000</v>
      </c>
      <c r="S15" s="60">
        <v>1928300000</v>
      </c>
      <c r="T15" s="57">
        <v>103900</v>
      </c>
      <c r="U15" s="58">
        <v>8.5000000000000006E-2</v>
      </c>
      <c r="V15" s="58">
        <v>8.5000000000000006E-2</v>
      </c>
      <c r="W15" s="58">
        <f t="shared" si="5"/>
        <v>8.5000000000000006E-2</v>
      </c>
      <c r="X15" s="60">
        <f>XNPV($W15,$AU15:$AY15,$AB15:$AF15)</f>
        <v>2007511838.6989539</v>
      </c>
      <c r="Y15" s="60">
        <f>IF(T15="",XNPV($V15,$AU15:$AY15,$AB15:$AF15),T15*Q15)</f>
        <v>2003503700</v>
      </c>
      <c r="Z15" s="61">
        <f t="shared" si="0"/>
        <v>79211838.698953867</v>
      </c>
      <c r="AA15" s="61">
        <f t="shared" si="1"/>
        <v>-4008138.698953867</v>
      </c>
      <c r="AB15" s="12">
        <v>45838</v>
      </c>
      <c r="AC15" s="12">
        <v>45853</v>
      </c>
      <c r="AD15" s="12">
        <v>46037</v>
      </c>
      <c r="AE15" s="12">
        <v>46218</v>
      </c>
      <c r="AF15" s="12">
        <v>46402</v>
      </c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5">
        <v>0</v>
      </c>
      <c r="AV15" s="64">
        <f>$R15*$U15/2</f>
        <v>81952750</v>
      </c>
      <c r="AW15" s="64">
        <f>$R15*$U15/2</f>
        <v>81952750</v>
      </c>
      <c r="AX15" s="64">
        <f>$R15*$U15/2</f>
        <v>81952750</v>
      </c>
      <c r="AY15" s="64">
        <f>$R15*$U15/2+R15</f>
        <v>2010252750</v>
      </c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</row>
    <row r="16" spans="1:64" x14ac:dyDescent="0.3">
      <c r="A16" s="4">
        <v>22</v>
      </c>
      <c r="B16" s="66" t="s">
        <v>96</v>
      </c>
      <c r="C16" s="3" t="s">
        <v>97</v>
      </c>
      <c r="D16" s="5" t="s">
        <v>98</v>
      </c>
      <c r="E16" s="56" t="s">
        <v>99</v>
      </c>
      <c r="F16" s="5">
        <v>1212.02</v>
      </c>
      <c r="G16" s="5" t="s">
        <v>36</v>
      </c>
      <c r="H16" s="5" t="s">
        <v>77</v>
      </c>
      <c r="I16" s="5" t="s">
        <v>61</v>
      </c>
      <c r="J16" s="6">
        <v>100000</v>
      </c>
      <c r="K16" s="6" t="s">
        <v>39</v>
      </c>
      <c r="L16" s="7">
        <v>45481</v>
      </c>
      <c r="M16" s="7">
        <v>48037</v>
      </c>
      <c r="N16" s="8" t="s">
        <v>40</v>
      </c>
      <c r="O16" s="9" t="s">
        <v>100</v>
      </c>
      <c r="P16" s="6" t="s">
        <v>42</v>
      </c>
      <c r="Q16" s="57">
        <v>275818</v>
      </c>
      <c r="R16" s="57">
        <f t="shared" si="2"/>
        <v>27581800000</v>
      </c>
      <c r="S16" s="60">
        <v>28410378522.266953</v>
      </c>
      <c r="T16" s="57"/>
      <c r="U16" s="58">
        <v>7.4749999999999997E-2</v>
      </c>
      <c r="V16" s="58">
        <v>7.5749999999999998E-2</v>
      </c>
      <c r="W16" s="58">
        <f t="shared" si="5"/>
        <v>7.4749999999999997E-2</v>
      </c>
      <c r="X16" s="60">
        <f>XNPV($W16,$AU16:$BB16,$AB16:$AI16)</f>
        <v>29417540969.002735</v>
      </c>
      <c r="Y16" s="60">
        <f>IF(T16="",XNPV($V16,$AU16:$BB16,$AB16:$AI16),T16*Q16)</f>
        <v>29286470407.754307</v>
      </c>
      <c r="Z16" s="61">
        <f t="shared" si="0"/>
        <v>1007162446.7357826</v>
      </c>
      <c r="AA16" s="61">
        <f t="shared" si="1"/>
        <v>-131070561.24842834</v>
      </c>
      <c r="AB16" s="12">
        <v>45838</v>
      </c>
      <c r="AC16" s="12">
        <v>45876</v>
      </c>
      <c r="AD16" s="62">
        <f>AC16+365</f>
        <v>46241</v>
      </c>
      <c r="AE16" s="62">
        <f>AD16+365</f>
        <v>46606</v>
      </c>
      <c r="AF16" s="62">
        <f>AE16+365</f>
        <v>46971</v>
      </c>
      <c r="AG16" s="62">
        <f>AF16+366</f>
        <v>47337</v>
      </c>
      <c r="AH16" s="62">
        <f>AG16+365</f>
        <v>47702</v>
      </c>
      <c r="AI16" s="62">
        <f>AH16+365</f>
        <v>48067</v>
      </c>
      <c r="AU16" s="14">
        <v>0</v>
      </c>
      <c r="AV16" s="64">
        <f t="shared" ref="AV16:BA17" si="6">$R16*$U16</f>
        <v>2061739550</v>
      </c>
      <c r="AW16" s="64">
        <f t="shared" si="6"/>
        <v>2061739550</v>
      </c>
      <c r="AX16" s="64">
        <f t="shared" si="6"/>
        <v>2061739550</v>
      </c>
      <c r="AY16" s="64">
        <f t="shared" si="6"/>
        <v>2061739550</v>
      </c>
      <c r="AZ16" s="64">
        <f t="shared" si="6"/>
        <v>2061739550</v>
      </c>
      <c r="BA16" s="64">
        <f t="shared" si="6"/>
        <v>2061739550</v>
      </c>
      <c r="BB16" s="64">
        <f>$R16*$U16+R16</f>
        <v>29643539550</v>
      </c>
    </row>
    <row r="17" spans="1:64" s="57" customFormat="1" ht="24" x14ac:dyDescent="0.3">
      <c r="A17" s="4">
        <v>11</v>
      </c>
      <c r="B17" s="66" t="s">
        <v>101</v>
      </c>
      <c r="C17" s="66" t="s">
        <v>102</v>
      </c>
      <c r="D17" s="5" t="s">
        <v>103</v>
      </c>
      <c r="E17" s="56" t="s">
        <v>104</v>
      </c>
      <c r="F17" s="5">
        <v>1212.02</v>
      </c>
      <c r="G17" s="5" t="s">
        <v>36</v>
      </c>
      <c r="H17" s="5" t="s">
        <v>77</v>
      </c>
      <c r="I17" s="5" t="s">
        <v>61</v>
      </c>
      <c r="J17" s="6">
        <v>100000</v>
      </c>
      <c r="K17" s="6" t="s">
        <v>39</v>
      </c>
      <c r="L17" s="7" t="s">
        <v>105</v>
      </c>
      <c r="M17" s="7" t="s">
        <v>106</v>
      </c>
      <c r="N17" s="8" t="s">
        <v>40</v>
      </c>
      <c r="O17" s="9" t="s">
        <v>107</v>
      </c>
      <c r="P17" s="6" t="s">
        <v>42</v>
      </c>
      <c r="Q17" s="57">
        <v>1000000</v>
      </c>
      <c r="R17" s="57">
        <f t="shared" si="2"/>
        <v>100000000000</v>
      </c>
      <c r="S17" s="60">
        <v>100000000000</v>
      </c>
      <c r="T17" s="57">
        <v>103745</v>
      </c>
      <c r="U17" s="58">
        <v>7.4749999999999997E-2</v>
      </c>
      <c r="V17" s="58">
        <v>7.5749999999999998E-2</v>
      </c>
      <c r="W17" s="58">
        <f t="shared" si="5"/>
        <v>7.4749999999999997E-2</v>
      </c>
      <c r="X17" s="60">
        <f>XNPV($W17,$AU17:$BB17,$AB17:$AI17)</f>
        <v>104899629223.79294</v>
      </c>
      <c r="Y17" s="60">
        <f>IF(T17="",XNPV($V17,$AU17:$BB17,$AB17:$AI17),T17*Q17)</f>
        <v>103745000000</v>
      </c>
      <c r="Z17" s="61">
        <f t="shared" si="0"/>
        <v>4899629223.7929382</v>
      </c>
      <c r="AA17" s="61">
        <f t="shared" si="1"/>
        <v>-1154629223.7929382</v>
      </c>
      <c r="AB17" s="12">
        <v>45838</v>
      </c>
      <c r="AC17" s="12">
        <v>45960</v>
      </c>
      <c r="AD17" s="12">
        <v>46325</v>
      </c>
      <c r="AE17" s="12">
        <v>46690</v>
      </c>
      <c r="AF17" s="12">
        <v>47056</v>
      </c>
      <c r="AG17" s="12">
        <v>47421</v>
      </c>
      <c r="AH17" s="12">
        <v>47786</v>
      </c>
      <c r="AI17" s="12">
        <v>48151</v>
      </c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14">
        <v>0</v>
      </c>
      <c r="AV17" s="64">
        <f t="shared" si="6"/>
        <v>7475000000</v>
      </c>
      <c r="AW17" s="64">
        <f t="shared" si="6"/>
        <v>7475000000</v>
      </c>
      <c r="AX17" s="64">
        <f t="shared" si="6"/>
        <v>7475000000</v>
      </c>
      <c r="AY17" s="64">
        <f t="shared" si="6"/>
        <v>7475000000</v>
      </c>
      <c r="AZ17" s="64">
        <f t="shared" si="6"/>
        <v>7475000000</v>
      </c>
      <c r="BA17" s="64">
        <f t="shared" si="6"/>
        <v>7475000000</v>
      </c>
      <c r="BB17" s="64">
        <f>$R17*$U17+R17</f>
        <v>107475000000</v>
      </c>
      <c r="BC17" s="15"/>
      <c r="BD17" s="15"/>
      <c r="BE17" s="15"/>
      <c r="BF17" s="15"/>
      <c r="BG17" s="15"/>
      <c r="BH17" s="15"/>
      <c r="BI17" s="15"/>
      <c r="BJ17" s="15"/>
      <c r="BK17" s="15"/>
      <c r="BL17" s="15"/>
    </row>
    <row r="18" spans="1:64" s="57" customFormat="1" ht="15" customHeight="1" x14ac:dyDescent="0.3">
      <c r="A18" s="4">
        <v>12</v>
      </c>
      <c r="B18" s="66" t="s">
        <v>108</v>
      </c>
      <c r="C18" s="66" t="s">
        <v>109</v>
      </c>
      <c r="D18" s="5" t="s">
        <v>110</v>
      </c>
      <c r="E18" s="68" t="s">
        <v>111</v>
      </c>
      <c r="F18" s="5">
        <v>1212.02</v>
      </c>
      <c r="G18" s="5" t="s">
        <v>36</v>
      </c>
      <c r="H18" s="5" t="s">
        <v>77</v>
      </c>
      <c r="I18" s="5" t="s">
        <v>61</v>
      </c>
      <c r="J18" s="6">
        <v>100000</v>
      </c>
      <c r="K18" s="6" t="s">
        <v>39</v>
      </c>
      <c r="L18" s="7" t="s">
        <v>112</v>
      </c>
      <c r="M18" s="7" t="s">
        <v>113</v>
      </c>
      <c r="N18" s="8" t="s">
        <v>72</v>
      </c>
      <c r="O18" s="9"/>
      <c r="P18" s="6" t="s">
        <v>42</v>
      </c>
      <c r="Q18" s="57">
        <v>1000000</v>
      </c>
      <c r="R18" s="57">
        <f t="shared" si="2"/>
        <v>100000000000</v>
      </c>
      <c r="S18" s="60">
        <v>100000000000</v>
      </c>
      <c r="U18" s="58">
        <v>7.6749999999999999E-2</v>
      </c>
      <c r="V18" s="58">
        <v>7.6749999999999999E-2</v>
      </c>
      <c r="W18" s="58">
        <f t="shared" si="5"/>
        <v>7.6749999999999999E-2</v>
      </c>
      <c r="X18" s="60">
        <f>XNPV($W18,$AU18:$BI18,$AB18:$AP18)</f>
        <v>103272296992.71521</v>
      </c>
      <c r="Y18" s="60">
        <f>IF(T18="",XNPV($V18,$AU18:$BI18,$AB18:$AP18),T18*Q18)</f>
        <v>103272296992.71521</v>
      </c>
      <c r="Z18" s="61">
        <f t="shared" si="0"/>
        <v>3272296992.71521</v>
      </c>
      <c r="AA18" s="61">
        <f t="shared" si="1"/>
        <v>0</v>
      </c>
      <c r="AB18" s="12">
        <v>45838</v>
      </c>
      <c r="AC18" s="12">
        <v>45897</v>
      </c>
      <c r="AD18" s="12">
        <v>46081</v>
      </c>
      <c r="AE18" s="12">
        <v>46262</v>
      </c>
      <c r="AF18" s="12">
        <v>46446</v>
      </c>
      <c r="AG18" s="12">
        <v>46627</v>
      </c>
      <c r="AH18" s="12">
        <v>46811</v>
      </c>
      <c r="AI18" s="12">
        <v>46993</v>
      </c>
      <c r="AJ18" s="12">
        <v>47177</v>
      </c>
      <c r="AK18" s="12">
        <v>47358</v>
      </c>
      <c r="AL18" s="12">
        <v>47542</v>
      </c>
      <c r="AM18" s="12">
        <v>47723</v>
      </c>
      <c r="AN18" s="12">
        <v>47907</v>
      </c>
      <c r="AO18" s="12">
        <v>48088</v>
      </c>
      <c r="AP18" s="12">
        <v>48272</v>
      </c>
      <c r="AQ18" s="12"/>
      <c r="AR18" s="63"/>
      <c r="AS18" s="63"/>
      <c r="AT18" s="63"/>
      <c r="AU18" s="65">
        <v>0</v>
      </c>
      <c r="AV18" s="15">
        <f>$R18*$U18/2</f>
        <v>3837500000</v>
      </c>
      <c r="AW18" s="15">
        <f t="shared" ref="AW18:BH18" si="7">$R18*$U18/2</f>
        <v>3837500000</v>
      </c>
      <c r="AX18" s="15">
        <f t="shared" si="7"/>
        <v>3837500000</v>
      </c>
      <c r="AY18" s="15">
        <f t="shared" si="7"/>
        <v>3837500000</v>
      </c>
      <c r="AZ18" s="15">
        <f t="shared" si="7"/>
        <v>3837500000</v>
      </c>
      <c r="BA18" s="15">
        <f t="shared" si="7"/>
        <v>3837500000</v>
      </c>
      <c r="BB18" s="15">
        <f t="shared" si="7"/>
        <v>3837500000</v>
      </c>
      <c r="BC18" s="15">
        <f t="shared" si="7"/>
        <v>3837500000</v>
      </c>
      <c r="BD18" s="15">
        <f t="shared" si="7"/>
        <v>3837500000</v>
      </c>
      <c r="BE18" s="15">
        <f t="shared" si="7"/>
        <v>3837500000</v>
      </c>
      <c r="BF18" s="15">
        <f t="shared" si="7"/>
        <v>3837500000</v>
      </c>
      <c r="BG18" s="15">
        <f t="shared" si="7"/>
        <v>3837500000</v>
      </c>
      <c r="BH18" s="15">
        <f t="shared" si="7"/>
        <v>3837500000</v>
      </c>
      <c r="BI18" s="15">
        <f>$R18*$U18/2+R18</f>
        <v>103837500000</v>
      </c>
      <c r="BJ18" s="15"/>
      <c r="BK18" s="15"/>
      <c r="BL18" s="15"/>
    </row>
    <row r="19" spans="1:64" s="57" customFormat="1" x14ac:dyDescent="0.3">
      <c r="A19" s="4">
        <v>13</v>
      </c>
      <c r="B19" s="66" t="s">
        <v>58</v>
      </c>
      <c r="C19" s="66" t="s">
        <v>58</v>
      </c>
      <c r="D19" s="5" t="s">
        <v>114</v>
      </c>
      <c r="E19" s="56" t="s">
        <v>60</v>
      </c>
      <c r="F19" s="5">
        <v>1212.02</v>
      </c>
      <c r="G19" s="5" t="s">
        <v>36</v>
      </c>
      <c r="H19" s="5" t="s">
        <v>77</v>
      </c>
      <c r="I19" s="5" t="s">
        <v>61</v>
      </c>
      <c r="J19" s="6">
        <v>100000</v>
      </c>
      <c r="K19" s="6" t="s">
        <v>62</v>
      </c>
      <c r="L19" s="7" t="s">
        <v>63</v>
      </c>
      <c r="M19" s="7" t="s">
        <v>64</v>
      </c>
      <c r="N19" s="8" t="s">
        <v>52</v>
      </c>
      <c r="O19" s="9"/>
      <c r="P19" s="67">
        <v>0.1</v>
      </c>
      <c r="Q19" s="57">
        <v>0</v>
      </c>
      <c r="R19" s="57">
        <f t="shared" si="2"/>
        <v>0</v>
      </c>
      <c r="S19" s="60">
        <v>0</v>
      </c>
      <c r="T19" s="57">
        <v>103127</v>
      </c>
      <c r="U19" s="58">
        <v>0.1</v>
      </c>
      <c r="V19" s="58">
        <v>9.5500000000000002E-2</v>
      </c>
      <c r="W19" s="58">
        <f t="shared" si="5"/>
        <v>0.1</v>
      </c>
      <c r="X19" s="60">
        <f>XNPV($W19,$AU19:$AY19,$AB19:$AF19)</f>
        <v>0</v>
      </c>
      <c r="Y19" s="60">
        <f>IF(T19="",XNPV($V19,$AU19:$AY19,$AB19:$AF19),T19*Q19)</f>
        <v>0</v>
      </c>
      <c r="Z19" s="61">
        <f t="shared" si="0"/>
        <v>0</v>
      </c>
      <c r="AA19" s="61">
        <f t="shared" si="1"/>
        <v>0</v>
      </c>
      <c r="AB19" s="12">
        <v>45838</v>
      </c>
      <c r="AC19" s="12">
        <v>45885</v>
      </c>
      <c r="AD19" s="12">
        <v>45977</v>
      </c>
      <c r="AE19" s="12">
        <v>46069</v>
      </c>
      <c r="AF19" s="12">
        <v>46158</v>
      </c>
      <c r="AG19" s="12"/>
      <c r="AH19" s="12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5">
        <v>0</v>
      </c>
      <c r="AV19" s="64">
        <f t="shared" ref="AV19:BH20" si="8">$R19*$U19/4</f>
        <v>0</v>
      </c>
      <c r="AW19" s="64">
        <f t="shared" si="8"/>
        <v>0</v>
      </c>
      <c r="AX19" s="64">
        <f t="shared" si="8"/>
        <v>0</v>
      </c>
      <c r="AY19" s="64">
        <f>$R19*$U19/4+R19</f>
        <v>0</v>
      </c>
      <c r="AZ19" s="64"/>
      <c r="BA19" s="64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</row>
    <row r="20" spans="1:64" s="57" customFormat="1" x14ac:dyDescent="0.3">
      <c r="A20" s="4">
        <v>14</v>
      </c>
      <c r="B20" s="66" t="s">
        <v>115</v>
      </c>
      <c r="C20" s="66" t="s">
        <v>116</v>
      </c>
      <c r="D20" s="5" t="s">
        <v>117</v>
      </c>
      <c r="E20" s="56" t="s">
        <v>118</v>
      </c>
      <c r="F20" s="5">
        <v>1212.02</v>
      </c>
      <c r="G20" s="5" t="s">
        <v>36</v>
      </c>
      <c r="H20" s="5" t="s">
        <v>77</v>
      </c>
      <c r="I20" s="5" t="s">
        <v>61</v>
      </c>
      <c r="J20" s="6">
        <v>100000</v>
      </c>
      <c r="K20" s="6" t="s">
        <v>62</v>
      </c>
      <c r="L20" s="7" t="s">
        <v>119</v>
      </c>
      <c r="M20" s="7" t="s">
        <v>120</v>
      </c>
      <c r="N20" s="8" t="s">
        <v>52</v>
      </c>
      <c r="O20" s="9"/>
      <c r="P20" s="6" t="s">
        <v>42</v>
      </c>
      <c r="Q20" s="57">
        <v>100537</v>
      </c>
      <c r="R20" s="57">
        <f t="shared" si="2"/>
        <v>10053700000</v>
      </c>
      <c r="S20" s="60">
        <v>10053700000</v>
      </c>
      <c r="U20" s="58">
        <v>9.5000000000000001E-2</v>
      </c>
      <c r="V20" s="58">
        <v>9.5000000000000001E-2</v>
      </c>
      <c r="W20" s="58">
        <f t="shared" si="5"/>
        <v>9.5000000000000001E-2</v>
      </c>
      <c r="X20" s="60">
        <f>XNPV($W20,$AU20:$BI20,$AB20:$AP20)</f>
        <v>10254147221.939739</v>
      </c>
      <c r="Y20" s="60">
        <f>IF(T20="",XNPV($V20,$AU20:$BI20,$AB20:$AP20),T20*Q20)</f>
        <v>10254147221.939739</v>
      </c>
      <c r="Z20" s="61">
        <f t="shared" si="0"/>
        <v>200447221.93973923</v>
      </c>
      <c r="AA20" s="61">
        <f t="shared" si="1"/>
        <v>0</v>
      </c>
      <c r="AB20" s="12">
        <v>45838</v>
      </c>
      <c r="AC20" s="12">
        <v>45894</v>
      </c>
      <c r="AD20" s="12">
        <v>45986</v>
      </c>
      <c r="AE20" s="12">
        <v>46078</v>
      </c>
      <c r="AF20" s="12">
        <v>46167</v>
      </c>
      <c r="AG20" s="12">
        <v>46259</v>
      </c>
      <c r="AH20" s="12">
        <v>46351</v>
      </c>
      <c r="AI20" s="12">
        <v>46443</v>
      </c>
      <c r="AJ20" s="12">
        <v>46167</v>
      </c>
      <c r="AK20" s="12">
        <v>46624</v>
      </c>
      <c r="AL20" s="12">
        <v>46716</v>
      </c>
      <c r="AM20" s="12">
        <v>46808</v>
      </c>
      <c r="AN20" s="12">
        <v>46898</v>
      </c>
      <c r="AO20" s="12">
        <v>46990</v>
      </c>
      <c r="AP20" s="12">
        <v>47082</v>
      </c>
      <c r="AQ20" s="12"/>
      <c r="AR20" s="12"/>
      <c r="AS20" s="63"/>
      <c r="AT20" s="63"/>
      <c r="AU20" s="65">
        <v>0</v>
      </c>
      <c r="AV20" s="64">
        <f t="shared" si="8"/>
        <v>238775375</v>
      </c>
      <c r="AW20" s="64">
        <f t="shared" si="8"/>
        <v>238775375</v>
      </c>
      <c r="AX20" s="64">
        <f t="shared" si="8"/>
        <v>238775375</v>
      </c>
      <c r="AY20" s="64">
        <f t="shared" si="8"/>
        <v>238775375</v>
      </c>
      <c r="AZ20" s="64">
        <f t="shared" si="8"/>
        <v>238775375</v>
      </c>
      <c r="BA20" s="64">
        <f t="shared" si="8"/>
        <v>238775375</v>
      </c>
      <c r="BB20" s="64">
        <f t="shared" si="8"/>
        <v>238775375</v>
      </c>
      <c r="BC20" s="64">
        <f t="shared" si="8"/>
        <v>238775375</v>
      </c>
      <c r="BD20" s="64">
        <f t="shared" si="8"/>
        <v>238775375</v>
      </c>
      <c r="BE20" s="64">
        <f t="shared" si="8"/>
        <v>238775375</v>
      </c>
      <c r="BF20" s="64">
        <f t="shared" si="8"/>
        <v>238775375</v>
      </c>
      <c r="BG20" s="64">
        <f t="shared" si="8"/>
        <v>238775375</v>
      </c>
      <c r="BH20" s="64">
        <f t="shared" si="8"/>
        <v>238775375</v>
      </c>
      <c r="BI20" s="64">
        <f>$R20*$U20/4+R20</f>
        <v>10292475375</v>
      </c>
      <c r="BJ20" s="64"/>
      <c r="BK20" s="64"/>
      <c r="BL20" s="64"/>
    </row>
    <row r="21" spans="1:64" s="57" customFormat="1" x14ac:dyDescent="0.3">
      <c r="A21" s="4">
        <v>15</v>
      </c>
      <c r="B21" s="66" t="s">
        <v>121</v>
      </c>
      <c r="C21" s="66" t="s">
        <v>122</v>
      </c>
      <c r="D21" s="5" t="s">
        <v>123</v>
      </c>
      <c r="E21" s="56" t="s">
        <v>124</v>
      </c>
      <c r="F21" s="5">
        <v>1212.02</v>
      </c>
      <c r="G21" s="5" t="s">
        <v>36</v>
      </c>
      <c r="H21" s="5" t="s">
        <v>77</v>
      </c>
      <c r="I21" s="5" t="s">
        <v>61</v>
      </c>
      <c r="J21" s="6">
        <v>100000</v>
      </c>
      <c r="K21" s="6" t="s">
        <v>39</v>
      </c>
      <c r="L21" s="7" t="s">
        <v>125</v>
      </c>
      <c r="M21" s="7" t="s">
        <v>126</v>
      </c>
      <c r="N21" s="8" t="s">
        <v>40</v>
      </c>
      <c r="O21" s="9" t="s">
        <v>127</v>
      </c>
      <c r="P21" s="6" t="s">
        <v>42</v>
      </c>
      <c r="Q21" s="57">
        <v>0</v>
      </c>
      <c r="R21" s="57">
        <f t="shared" si="2"/>
        <v>0</v>
      </c>
      <c r="S21" s="60">
        <v>0</v>
      </c>
      <c r="U21" s="58">
        <v>7.8E-2</v>
      </c>
      <c r="V21" s="58">
        <v>5.6750000000000002E-2</v>
      </c>
      <c r="W21" s="58">
        <f t="shared" si="5"/>
        <v>7.8E-2</v>
      </c>
      <c r="X21" s="60">
        <f>XNPV($W21,$AU21:$AZ21,$AB21:$AG21)</f>
        <v>0</v>
      </c>
      <c r="Y21" s="60">
        <f>IF(T21="",XNPV($V21,$AU21:$AZ21,$AB21:$AG21),T21*Q21)</f>
        <v>0</v>
      </c>
      <c r="Z21" s="61">
        <f t="shared" si="0"/>
        <v>0</v>
      </c>
      <c r="AA21" s="61">
        <f t="shared" si="1"/>
        <v>0</v>
      </c>
      <c r="AB21" s="12">
        <v>45838</v>
      </c>
      <c r="AC21" s="12">
        <v>46203</v>
      </c>
      <c r="AD21" s="12">
        <v>46568</v>
      </c>
      <c r="AE21" s="12">
        <v>46934</v>
      </c>
      <c r="AF21" s="12">
        <v>47299</v>
      </c>
      <c r="AG21" s="12">
        <v>47664</v>
      </c>
      <c r="AH21" s="12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5">
        <v>0</v>
      </c>
      <c r="AV21" s="64">
        <f>$R21*$U21</f>
        <v>0</v>
      </c>
      <c r="AW21" s="64">
        <f>$R21*$U21</f>
        <v>0</v>
      </c>
      <c r="AX21" s="64">
        <f>$R21*$U21</f>
        <v>0</v>
      </c>
      <c r="AY21" s="64">
        <f>$R21*$U21</f>
        <v>0</v>
      </c>
      <c r="AZ21" s="64">
        <f>$R21*$U21+R21</f>
        <v>0</v>
      </c>
      <c r="BA21" s="64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</row>
    <row r="22" spans="1:64" s="57" customFormat="1" ht="24" x14ac:dyDescent="0.3">
      <c r="A22" s="4">
        <v>16</v>
      </c>
      <c r="B22" s="66" t="s">
        <v>128</v>
      </c>
      <c r="C22" s="66" t="s">
        <v>129</v>
      </c>
      <c r="D22" s="5" t="s">
        <v>130</v>
      </c>
      <c r="E22" s="56" t="s">
        <v>131</v>
      </c>
      <c r="F22" s="5">
        <v>1212.02</v>
      </c>
      <c r="G22" s="5" t="s">
        <v>36</v>
      </c>
      <c r="H22" s="5" t="s">
        <v>77</v>
      </c>
      <c r="I22" s="5" t="s">
        <v>61</v>
      </c>
      <c r="J22" s="6">
        <v>100000</v>
      </c>
      <c r="K22" s="6" t="s">
        <v>69</v>
      </c>
      <c r="L22" s="7" t="s">
        <v>132</v>
      </c>
      <c r="M22" s="7" t="s">
        <v>133</v>
      </c>
      <c r="N22" s="8" t="s">
        <v>72</v>
      </c>
      <c r="O22" s="9"/>
      <c r="P22" s="6" t="s">
        <v>42</v>
      </c>
      <c r="Q22" s="57">
        <v>291648</v>
      </c>
      <c r="R22" s="57">
        <f t="shared" si="2"/>
        <v>29164800000</v>
      </c>
      <c r="S22" s="60">
        <v>29506839608.325146</v>
      </c>
      <c r="T22" s="57">
        <v>101710</v>
      </c>
      <c r="U22" s="58">
        <v>8.6499999999999994E-2</v>
      </c>
      <c r="V22" s="58">
        <v>4.8000000000000001E-2</v>
      </c>
      <c r="W22" s="58">
        <f t="shared" si="5"/>
        <v>8.6499999999999994E-2</v>
      </c>
      <c r="X22" s="60">
        <f>XNPV($W22,$AU22:$BA22,$AB22:$AH22)</f>
        <v>30180752753.836441</v>
      </c>
      <c r="Y22" s="60">
        <f>IF(T22="",XNPV($V22,$AU22:$BA22,$AB22:$AH22),T22*Q22)</f>
        <v>29663518080</v>
      </c>
      <c r="Z22" s="61">
        <f t="shared" si="0"/>
        <v>673913145.51129532</v>
      </c>
      <c r="AA22" s="61">
        <f t="shared" si="1"/>
        <v>-517234673.83644104</v>
      </c>
      <c r="AB22" s="12">
        <v>45838</v>
      </c>
      <c r="AC22" s="12">
        <v>45889</v>
      </c>
      <c r="AD22" s="12">
        <v>46073</v>
      </c>
      <c r="AE22" s="12">
        <v>46254</v>
      </c>
      <c r="AF22" s="12">
        <v>46438</v>
      </c>
      <c r="AG22" s="12">
        <v>46619</v>
      </c>
      <c r="AH22" s="12">
        <v>46803</v>
      </c>
      <c r="AI22" s="12"/>
      <c r="AJ22" s="12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5">
        <v>0</v>
      </c>
      <c r="AV22" s="64">
        <f t="shared" ref="AV22:AZ22" si="9">$R22*$U22/2</f>
        <v>1261377600</v>
      </c>
      <c r="AW22" s="64">
        <f t="shared" si="9"/>
        <v>1261377600</v>
      </c>
      <c r="AX22" s="64">
        <f t="shared" si="9"/>
        <v>1261377600</v>
      </c>
      <c r="AY22" s="64">
        <f t="shared" si="9"/>
        <v>1261377600</v>
      </c>
      <c r="AZ22" s="64">
        <f t="shared" si="9"/>
        <v>1261377600</v>
      </c>
      <c r="BA22" s="64">
        <f>$R22*$U22/2+R22</f>
        <v>30426177600</v>
      </c>
      <c r="BB22" s="64"/>
      <c r="BC22" s="15"/>
      <c r="BD22" s="15"/>
      <c r="BE22" s="15"/>
      <c r="BF22" s="15"/>
      <c r="BG22" s="15"/>
      <c r="BH22" s="15"/>
      <c r="BI22" s="15"/>
      <c r="BJ22" s="15"/>
      <c r="BK22" s="15"/>
      <c r="BL22" s="15"/>
    </row>
    <row r="23" spans="1:64" s="57" customFormat="1" x14ac:dyDescent="0.3">
      <c r="A23" s="4">
        <v>17</v>
      </c>
      <c r="B23" s="66" t="s">
        <v>134</v>
      </c>
      <c r="C23" s="66" t="s">
        <v>135</v>
      </c>
      <c r="D23" s="5" t="s">
        <v>136</v>
      </c>
      <c r="E23" s="56" t="s">
        <v>137</v>
      </c>
      <c r="F23" s="5">
        <v>1212.02</v>
      </c>
      <c r="G23" s="5" t="s">
        <v>36</v>
      </c>
      <c r="H23" s="5" t="s">
        <v>77</v>
      </c>
      <c r="I23" s="5" t="s">
        <v>61</v>
      </c>
      <c r="J23" s="6">
        <v>100000</v>
      </c>
      <c r="K23" s="6" t="s">
        <v>78</v>
      </c>
      <c r="L23" s="7" t="s">
        <v>138</v>
      </c>
      <c r="M23" s="7" t="s">
        <v>139</v>
      </c>
      <c r="N23" s="8" t="s">
        <v>40</v>
      </c>
      <c r="O23" s="9" t="s">
        <v>140</v>
      </c>
      <c r="P23" s="6" t="s">
        <v>42</v>
      </c>
      <c r="Q23" s="57">
        <v>8000</v>
      </c>
      <c r="R23" s="57">
        <f t="shared" si="2"/>
        <v>800000000</v>
      </c>
      <c r="S23" s="60">
        <v>849390070.67374146</v>
      </c>
      <c r="T23" s="57">
        <v>102600</v>
      </c>
      <c r="U23" s="58">
        <v>6.2799999999999995E-2</v>
      </c>
      <c r="V23" s="58">
        <v>4.8799999999999996E-2</v>
      </c>
      <c r="W23" s="58">
        <f t="shared" si="5"/>
        <v>6.2799999999999995E-2</v>
      </c>
      <c r="X23" s="60">
        <f>XNPV($W23,$AU23:$BA23,$AB23:$AH23)</f>
        <v>824554105.03441525</v>
      </c>
      <c r="Y23" s="60">
        <f>IF(T23="",XNPV($V23,$AU23:$BA23,$AB23:$AH23),T23*Q23)</f>
        <v>820800000</v>
      </c>
      <c r="Z23" s="61">
        <f t="shared" si="0"/>
        <v>-24835965.639326215</v>
      </c>
      <c r="AA23" s="61">
        <f t="shared" si="1"/>
        <v>-3754105.0344152451</v>
      </c>
      <c r="AB23" s="12">
        <v>45838</v>
      </c>
      <c r="AC23" s="12">
        <v>46021</v>
      </c>
      <c r="AD23" s="12">
        <v>46386</v>
      </c>
      <c r="AE23" s="12">
        <v>46751</v>
      </c>
      <c r="AF23" s="12">
        <v>47117</v>
      </c>
      <c r="AG23" s="12">
        <v>47482</v>
      </c>
      <c r="AH23" s="12">
        <v>47847</v>
      </c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5">
        <v>0</v>
      </c>
      <c r="AV23" s="64">
        <f t="shared" ref="AV23:BA29" si="10">$R23*$U23</f>
        <v>50239999.999999993</v>
      </c>
      <c r="AW23" s="64">
        <f t="shared" si="10"/>
        <v>50239999.999999993</v>
      </c>
      <c r="AX23" s="64">
        <f t="shared" si="10"/>
        <v>50239999.999999993</v>
      </c>
      <c r="AY23" s="64">
        <f t="shared" si="10"/>
        <v>50239999.999999993</v>
      </c>
      <c r="AZ23" s="64">
        <f t="shared" si="10"/>
        <v>50239999.999999993</v>
      </c>
      <c r="BA23" s="64">
        <f>$R23*$U23+R23</f>
        <v>850240000</v>
      </c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</row>
    <row r="24" spans="1:64" x14ac:dyDescent="0.3">
      <c r="A24" s="4">
        <v>18</v>
      </c>
      <c r="B24" s="66" t="s">
        <v>141</v>
      </c>
      <c r="C24" s="66" t="s">
        <v>142</v>
      </c>
      <c r="D24" s="5" t="s">
        <v>143</v>
      </c>
      <c r="E24" s="56" t="s">
        <v>144</v>
      </c>
      <c r="F24" s="5">
        <v>1212.02</v>
      </c>
      <c r="G24" s="5" t="s">
        <v>36</v>
      </c>
      <c r="H24" s="5" t="s">
        <v>77</v>
      </c>
      <c r="I24" s="5" t="s">
        <v>61</v>
      </c>
      <c r="J24" s="6">
        <v>100000</v>
      </c>
      <c r="K24" s="6" t="s">
        <v>78</v>
      </c>
      <c r="L24" s="7">
        <v>45058</v>
      </c>
      <c r="M24" s="7">
        <v>47980</v>
      </c>
      <c r="N24" s="8" t="s">
        <v>40</v>
      </c>
      <c r="O24" s="9" t="s">
        <v>145</v>
      </c>
      <c r="P24" s="6" t="s">
        <v>42</v>
      </c>
      <c r="Q24" s="57">
        <v>248707</v>
      </c>
      <c r="R24" s="57">
        <f t="shared" si="2"/>
        <v>24870700000</v>
      </c>
      <c r="S24" s="60">
        <v>26391214589.68631</v>
      </c>
      <c r="T24" s="57">
        <v>102720</v>
      </c>
      <c r="U24" s="58">
        <v>6.6799999999999998E-2</v>
      </c>
      <c r="V24" s="58">
        <v>6.7799999999999999E-2</v>
      </c>
      <c r="W24" s="58">
        <f t="shared" si="5"/>
        <v>6.6799999999999998E-2</v>
      </c>
      <c r="X24" s="60">
        <f>XNPV($W24,$AU24:$BB24,$AB24:$AI24)</f>
        <v>25795928501.601547</v>
      </c>
      <c r="Y24" s="60">
        <f>IF(T24="",XNPV($V24,$AU24:$BB24,$AB24:$AI24),T24*Q24)</f>
        <v>25547183040</v>
      </c>
      <c r="Z24" s="61">
        <f t="shared" si="0"/>
        <v>-595286088.08476257</v>
      </c>
      <c r="AA24" s="61">
        <f t="shared" si="1"/>
        <v>-248745461.60154724</v>
      </c>
      <c r="AB24" s="12">
        <v>45838</v>
      </c>
      <c r="AC24" s="12">
        <v>45996</v>
      </c>
      <c r="AD24" s="12">
        <v>46361</v>
      </c>
      <c r="AE24" s="12">
        <v>46726</v>
      </c>
      <c r="AF24" s="12">
        <v>47092</v>
      </c>
      <c r="AG24" s="12">
        <v>47457</v>
      </c>
      <c r="AH24" s="12">
        <v>47822</v>
      </c>
      <c r="AI24" s="12">
        <v>48187</v>
      </c>
      <c r="AU24" s="14">
        <v>0</v>
      </c>
      <c r="AV24" s="64">
        <f t="shared" si="10"/>
        <v>1661362760</v>
      </c>
      <c r="AW24" s="64">
        <f t="shared" si="10"/>
        <v>1661362760</v>
      </c>
      <c r="AX24" s="64">
        <f t="shared" si="10"/>
        <v>1661362760</v>
      </c>
      <c r="AY24" s="64">
        <f t="shared" si="10"/>
        <v>1661362760</v>
      </c>
      <c r="AZ24" s="64">
        <f t="shared" si="10"/>
        <v>1661362760</v>
      </c>
      <c r="BA24" s="64">
        <f>$R24*$U24</f>
        <v>1661362760</v>
      </c>
      <c r="BB24" s="64">
        <f>$R24*$U24+R24</f>
        <v>26532062760</v>
      </c>
    </row>
    <row r="25" spans="1:64" x14ac:dyDescent="0.3">
      <c r="A25" s="4">
        <v>19</v>
      </c>
      <c r="B25" s="66" t="s">
        <v>146</v>
      </c>
      <c r="C25" s="66" t="s">
        <v>146</v>
      </c>
      <c r="D25" s="5" t="s">
        <v>147</v>
      </c>
      <c r="E25" s="56" t="s">
        <v>148</v>
      </c>
      <c r="F25" s="5">
        <v>1212.02</v>
      </c>
      <c r="G25" s="5" t="s">
        <v>36</v>
      </c>
      <c r="H25" s="5" t="s">
        <v>77</v>
      </c>
      <c r="I25" s="5" t="s">
        <v>61</v>
      </c>
      <c r="J25" s="6">
        <v>100000</v>
      </c>
      <c r="K25" s="6" t="s">
        <v>149</v>
      </c>
      <c r="L25" s="7" t="s">
        <v>150</v>
      </c>
      <c r="M25" s="7" t="s">
        <v>151</v>
      </c>
      <c r="N25" s="8" t="s">
        <v>40</v>
      </c>
      <c r="O25" s="9" t="s">
        <v>152</v>
      </c>
      <c r="P25" s="6" t="s">
        <v>42</v>
      </c>
      <c r="Q25" s="57">
        <v>93482</v>
      </c>
      <c r="R25" s="57">
        <f t="shared" si="2"/>
        <v>9348200000</v>
      </c>
      <c r="S25" s="60">
        <v>9807394355.9225693</v>
      </c>
      <c r="T25" s="57">
        <v>103800</v>
      </c>
      <c r="U25" s="58">
        <v>6.6750000000000004E-2</v>
      </c>
      <c r="V25" s="58">
        <v>7.2750000000000009E-2</v>
      </c>
      <c r="W25" s="58">
        <f t="shared" si="5"/>
        <v>6.6750000000000004E-2</v>
      </c>
      <c r="X25" s="60">
        <f>XNPV($W25,$AU25:$BE25,$AB25:$AL25)</f>
        <v>9890508634.7377396</v>
      </c>
      <c r="Y25" s="60">
        <f>IF(T25="",XNPV($V25,$AU25:$BE25,$AB25:$AL25),T25*Q25)</f>
        <v>9703431600</v>
      </c>
      <c r="Z25" s="61">
        <f t="shared" si="0"/>
        <v>83114278.815170288</v>
      </c>
      <c r="AA25" s="61">
        <f t="shared" si="1"/>
        <v>-187077034.73773956</v>
      </c>
      <c r="AB25" s="12">
        <v>45838</v>
      </c>
      <c r="AC25" s="12">
        <v>45883</v>
      </c>
      <c r="AD25" s="12">
        <v>46248</v>
      </c>
      <c r="AE25" s="12">
        <v>46613</v>
      </c>
      <c r="AF25" s="12">
        <v>46979</v>
      </c>
      <c r="AG25" s="12">
        <v>47344</v>
      </c>
      <c r="AH25" s="12">
        <v>47709</v>
      </c>
      <c r="AI25" s="12">
        <v>48074</v>
      </c>
      <c r="AJ25" s="12">
        <v>48440</v>
      </c>
      <c r="AK25" s="12">
        <v>48805</v>
      </c>
      <c r="AL25" s="12">
        <v>49170</v>
      </c>
      <c r="AU25" s="14">
        <v>0</v>
      </c>
      <c r="AV25" s="64">
        <f t="shared" si="10"/>
        <v>623992350</v>
      </c>
      <c r="AW25" s="64">
        <f t="shared" si="10"/>
        <v>623992350</v>
      </c>
      <c r="AX25" s="64">
        <f t="shared" si="10"/>
        <v>623992350</v>
      </c>
      <c r="AY25" s="64">
        <f t="shared" si="10"/>
        <v>623992350</v>
      </c>
      <c r="AZ25" s="64">
        <f t="shared" si="10"/>
        <v>623992350</v>
      </c>
      <c r="BA25" s="64">
        <f>$R25*$U25</f>
        <v>623992350</v>
      </c>
      <c r="BB25" s="64">
        <f>$R25*$U25</f>
        <v>623992350</v>
      </c>
      <c r="BC25" s="64">
        <f>$R25*$U25</f>
        <v>623992350</v>
      </c>
      <c r="BD25" s="64">
        <f>$R25*$U25</f>
        <v>623992350</v>
      </c>
      <c r="BE25" s="64">
        <f>$R25*$U25+R25</f>
        <v>9972192350</v>
      </c>
    </row>
    <row r="26" spans="1:64" x14ac:dyDescent="0.3">
      <c r="A26" s="69">
        <v>20</v>
      </c>
      <c r="B26" s="66" t="s">
        <v>153</v>
      </c>
      <c r="C26" s="66" t="s">
        <v>153</v>
      </c>
      <c r="D26" s="5" t="s">
        <v>154</v>
      </c>
      <c r="E26" s="56" t="s">
        <v>155</v>
      </c>
      <c r="F26" s="5">
        <v>12110301</v>
      </c>
      <c r="G26" s="5" t="s">
        <v>156</v>
      </c>
      <c r="H26" s="5" t="s">
        <v>157</v>
      </c>
      <c r="I26" s="5" t="s">
        <v>61</v>
      </c>
      <c r="J26" s="6">
        <v>100000</v>
      </c>
      <c r="K26" s="6" t="s">
        <v>158</v>
      </c>
      <c r="L26" s="7">
        <v>42552</v>
      </c>
      <c r="M26" s="7">
        <v>48030</v>
      </c>
      <c r="N26" s="8" t="s">
        <v>159</v>
      </c>
      <c r="O26" s="9">
        <f>M26</f>
        <v>48030</v>
      </c>
      <c r="P26" s="70">
        <v>7.5999999999999998E-2</v>
      </c>
      <c r="Q26" s="57">
        <v>390000</v>
      </c>
      <c r="R26" s="57">
        <f t="shared" si="2"/>
        <v>39000000000</v>
      </c>
      <c r="S26" s="60">
        <v>50339640000</v>
      </c>
      <c r="T26" s="57"/>
      <c r="U26" s="58">
        <v>7.5999999999999998E-2</v>
      </c>
      <c r="V26" s="58">
        <v>7.5999999999999998E-2</v>
      </c>
      <c r="W26" s="58">
        <f t="shared" si="5"/>
        <v>7.5999999999999998E-2</v>
      </c>
      <c r="X26" s="60">
        <f>S26</f>
        <v>50339640000</v>
      </c>
      <c r="Y26" s="60">
        <f>X26</f>
        <v>50339640000</v>
      </c>
      <c r="Z26" s="61">
        <f t="shared" si="0"/>
        <v>0</v>
      </c>
      <c r="AA26" s="61">
        <f t="shared" si="1"/>
        <v>0</v>
      </c>
      <c r="AB26" s="12">
        <v>45838</v>
      </c>
      <c r="AC26" s="12">
        <v>46029</v>
      </c>
      <c r="AD26" s="12">
        <v>46394</v>
      </c>
      <c r="AE26" s="12">
        <v>46759</v>
      </c>
      <c r="AF26" s="12">
        <v>47125</v>
      </c>
      <c r="AG26" s="12">
        <v>47490</v>
      </c>
      <c r="AH26" s="12">
        <v>47855</v>
      </c>
      <c r="AI26" s="63"/>
      <c r="AU26" s="14">
        <v>0</v>
      </c>
      <c r="AV26" s="64">
        <f t="shared" si="10"/>
        <v>2964000000</v>
      </c>
      <c r="AW26" s="64">
        <f t="shared" si="10"/>
        <v>2964000000</v>
      </c>
      <c r="AX26" s="64">
        <f t="shared" si="10"/>
        <v>2964000000</v>
      </c>
      <c r="AY26" s="64">
        <f t="shared" si="10"/>
        <v>2964000000</v>
      </c>
      <c r="AZ26" s="64">
        <f t="shared" si="10"/>
        <v>2964000000</v>
      </c>
      <c r="BA26" s="64">
        <f>$R26*$U26+R26</f>
        <v>41964000000</v>
      </c>
    </row>
    <row r="27" spans="1:64" ht="14.4" customHeight="1" x14ac:dyDescent="0.3">
      <c r="A27" s="69">
        <v>21</v>
      </c>
      <c r="B27" s="66" t="s">
        <v>160</v>
      </c>
      <c r="C27" s="66" t="s">
        <v>161</v>
      </c>
      <c r="D27" s="5" t="s">
        <v>162</v>
      </c>
      <c r="E27" s="56" t="s">
        <v>163</v>
      </c>
      <c r="F27" s="5">
        <v>12110405</v>
      </c>
      <c r="G27" s="5" t="s">
        <v>156</v>
      </c>
      <c r="H27" s="5" t="s">
        <v>157</v>
      </c>
      <c r="I27" s="5" t="s">
        <v>164</v>
      </c>
      <c r="J27" s="6">
        <v>1000000000</v>
      </c>
      <c r="K27" s="6" t="s">
        <v>39</v>
      </c>
      <c r="L27" s="7" t="s">
        <v>165</v>
      </c>
      <c r="M27" s="7" t="s">
        <v>166</v>
      </c>
      <c r="N27" s="8" t="s">
        <v>40</v>
      </c>
      <c r="O27" s="9" t="s">
        <v>167</v>
      </c>
      <c r="P27" s="6" t="s">
        <v>42</v>
      </c>
      <c r="Q27" s="57">
        <v>50</v>
      </c>
      <c r="R27" s="57">
        <f t="shared" si="2"/>
        <v>50000000000</v>
      </c>
      <c r="S27" s="60">
        <v>50000000000</v>
      </c>
      <c r="T27" s="57"/>
      <c r="U27" s="58">
        <v>5.7799999999999997E-2</v>
      </c>
      <c r="V27" s="58">
        <v>6.2799999999999995E-2</v>
      </c>
      <c r="W27" s="58">
        <f t="shared" si="5"/>
        <v>5.7799999999999997E-2</v>
      </c>
      <c r="X27" s="60">
        <f>XNPV($W27,$AU27:$BA27,$AB27:$AH27)</f>
        <v>50247747984.79863</v>
      </c>
      <c r="Y27" s="60">
        <f>IF(T27="",XNPV($V27,$AU27:$BA27,$AB27:$AH27),T27*Q27)</f>
        <v>49043474328.822968</v>
      </c>
      <c r="Z27" s="61">
        <f t="shared" si="0"/>
        <v>247747984.79862976</v>
      </c>
      <c r="AA27" s="61">
        <f t="shared" si="1"/>
        <v>-1204273655.9756622</v>
      </c>
      <c r="AB27" s="12">
        <v>45838</v>
      </c>
      <c r="AC27" s="12">
        <v>46170</v>
      </c>
      <c r="AD27" s="12">
        <v>46535</v>
      </c>
      <c r="AE27" s="12">
        <v>46901</v>
      </c>
      <c r="AF27" s="12">
        <v>47266</v>
      </c>
      <c r="AG27" s="12">
        <v>47631</v>
      </c>
      <c r="AH27" s="12">
        <v>47996</v>
      </c>
      <c r="AI27" s="12"/>
      <c r="AJ27" s="12"/>
      <c r="AU27" s="14">
        <v>0</v>
      </c>
      <c r="AV27" s="64">
        <f t="shared" si="10"/>
        <v>2890000000</v>
      </c>
      <c r="AW27" s="64">
        <f t="shared" si="10"/>
        <v>2890000000</v>
      </c>
      <c r="AX27" s="64">
        <f t="shared" si="10"/>
        <v>2890000000</v>
      </c>
      <c r="AY27" s="64">
        <f t="shared" si="10"/>
        <v>2890000000</v>
      </c>
      <c r="AZ27" s="64">
        <f t="shared" si="10"/>
        <v>2890000000</v>
      </c>
      <c r="BA27" s="64">
        <f>$R27*$U27+R27</f>
        <v>52890000000</v>
      </c>
      <c r="BB27" s="64"/>
    </row>
    <row r="28" spans="1:64" x14ac:dyDescent="0.3">
      <c r="A28" s="69">
        <v>22</v>
      </c>
      <c r="B28" s="66" t="s">
        <v>96</v>
      </c>
      <c r="C28" s="3" t="s">
        <v>97</v>
      </c>
      <c r="D28" s="5" t="s">
        <v>98</v>
      </c>
      <c r="E28" s="56" t="s">
        <v>99</v>
      </c>
      <c r="F28" s="5">
        <v>12110306</v>
      </c>
      <c r="G28" s="5" t="s">
        <v>156</v>
      </c>
      <c r="H28" s="5" t="s">
        <v>77</v>
      </c>
      <c r="I28" s="5" t="s">
        <v>61</v>
      </c>
      <c r="J28" s="6">
        <v>100000</v>
      </c>
      <c r="K28" s="6" t="s">
        <v>39</v>
      </c>
      <c r="L28" s="7">
        <v>45481</v>
      </c>
      <c r="M28" s="7">
        <v>48037</v>
      </c>
      <c r="N28" s="8" t="s">
        <v>40</v>
      </c>
      <c r="O28" s="9" t="s">
        <v>100</v>
      </c>
      <c r="P28" s="6" t="s">
        <v>42</v>
      </c>
      <c r="Q28" s="57">
        <v>103950</v>
      </c>
      <c r="R28" s="57">
        <f t="shared" si="2"/>
        <v>10395000000</v>
      </c>
      <c r="S28" s="57">
        <v>11082278038</v>
      </c>
      <c r="T28" s="57"/>
      <c r="U28" s="58">
        <v>7.4749999999999997E-2</v>
      </c>
      <c r="V28" s="58">
        <v>7.5749999999999998E-2</v>
      </c>
      <c r="W28" s="58">
        <f t="shared" si="5"/>
        <v>7.4749999999999997E-2</v>
      </c>
      <c r="X28" s="60">
        <f>XNPV($W28,$AU28:$BB28,$AB28:$AI28)</f>
        <v>11086852140.642868</v>
      </c>
      <c r="Y28" s="60">
        <f t="shared" ref="Y28:Y33" si="11">IF(T28="",XNPV($V28,$AU28:$BB28,$AB28:$AI28),T28*Q28)</f>
        <v>11037454404.303057</v>
      </c>
      <c r="Z28" s="61">
        <f t="shared" si="0"/>
        <v>4574102.642868042</v>
      </c>
      <c r="AA28" s="61">
        <f t="shared" si="1"/>
        <v>-49397736.339811325</v>
      </c>
      <c r="AB28" s="12">
        <v>45838</v>
      </c>
      <c r="AC28" s="12">
        <v>45876</v>
      </c>
      <c r="AD28" s="62">
        <f>AC28+365</f>
        <v>46241</v>
      </c>
      <c r="AE28" s="62">
        <f>AD28+365</f>
        <v>46606</v>
      </c>
      <c r="AF28" s="62">
        <f>AE28+365</f>
        <v>46971</v>
      </c>
      <c r="AG28" s="62">
        <f>AF28+366</f>
        <v>47337</v>
      </c>
      <c r="AH28" s="62">
        <f>AG28+365</f>
        <v>47702</v>
      </c>
      <c r="AI28" s="62">
        <f>AH28+365</f>
        <v>48067</v>
      </c>
      <c r="AU28" s="14">
        <v>0</v>
      </c>
      <c r="AV28" s="64">
        <f t="shared" si="10"/>
        <v>777026250</v>
      </c>
      <c r="AW28" s="64">
        <f t="shared" si="10"/>
        <v>777026250</v>
      </c>
      <c r="AX28" s="64">
        <f t="shared" si="10"/>
        <v>777026250</v>
      </c>
      <c r="AY28" s="64">
        <f t="shared" si="10"/>
        <v>777026250</v>
      </c>
      <c r="AZ28" s="64">
        <f t="shared" si="10"/>
        <v>777026250</v>
      </c>
      <c r="BA28" s="64">
        <f t="shared" si="10"/>
        <v>777026250</v>
      </c>
      <c r="BB28" s="64">
        <f>$R28*$U28+R28</f>
        <v>11172026250</v>
      </c>
    </row>
    <row r="29" spans="1:64" x14ac:dyDescent="0.3">
      <c r="A29" s="69">
        <v>23</v>
      </c>
      <c r="B29" s="66" t="s">
        <v>146</v>
      </c>
      <c r="C29" s="66" t="s">
        <v>146</v>
      </c>
      <c r="D29" s="5" t="s">
        <v>168</v>
      </c>
      <c r="E29" s="56" t="s">
        <v>148</v>
      </c>
      <c r="F29" s="5">
        <v>12110305</v>
      </c>
      <c r="G29" s="5" t="s">
        <v>156</v>
      </c>
      <c r="H29" s="5" t="s">
        <v>77</v>
      </c>
      <c r="I29" s="5" t="s">
        <v>61</v>
      </c>
      <c r="J29" s="6">
        <v>100000</v>
      </c>
      <c r="K29" s="6" t="s">
        <v>149</v>
      </c>
      <c r="L29" s="7" t="s">
        <v>150</v>
      </c>
      <c r="M29" s="7" t="s">
        <v>151</v>
      </c>
      <c r="N29" s="8" t="s">
        <v>40</v>
      </c>
      <c r="O29" s="9" t="s">
        <v>152</v>
      </c>
      <c r="P29" s="6" t="s">
        <v>42</v>
      </c>
      <c r="Q29" s="57">
        <v>8073</v>
      </c>
      <c r="R29" s="57">
        <f t="shared" si="2"/>
        <v>807300000</v>
      </c>
      <c r="S29" s="57">
        <v>877536822</v>
      </c>
      <c r="T29" s="57">
        <v>103800</v>
      </c>
      <c r="U29" s="58">
        <v>6.6750000000000004E-2</v>
      </c>
      <c r="V29" s="58">
        <v>7.2750000000000009E-2</v>
      </c>
      <c r="W29" s="58">
        <f t="shared" si="5"/>
        <v>6.6750000000000004E-2</v>
      </c>
      <c r="X29" s="60">
        <f>XNPV($W29,$AU29:$BE29,$AB29:$AL29)</f>
        <v>854133161.55236053</v>
      </c>
      <c r="Y29" s="60">
        <f>IF(T29="",XNPV($V29,$AU29:$BE29,$AB29:$AL29),T29*Q29)</f>
        <v>837977400</v>
      </c>
      <c r="Z29" s="61">
        <f t="shared" si="0"/>
        <v>-23403660.447639465</v>
      </c>
      <c r="AA29" s="61">
        <f t="shared" si="1"/>
        <v>-16155761.552360535</v>
      </c>
      <c r="AB29" s="12">
        <v>45838</v>
      </c>
      <c r="AC29" s="12">
        <v>45883</v>
      </c>
      <c r="AD29" s="62">
        <f>AC29+365</f>
        <v>46248</v>
      </c>
      <c r="AE29" s="62">
        <f>AD29+365</f>
        <v>46613</v>
      </c>
      <c r="AF29" s="62">
        <f>AE29+366</f>
        <v>46979</v>
      </c>
      <c r="AG29" s="62">
        <f>AF29+365</f>
        <v>47344</v>
      </c>
      <c r="AH29" s="62">
        <f>AG29+365</f>
        <v>47709</v>
      </c>
      <c r="AI29" s="62">
        <f>AH29+365</f>
        <v>48074</v>
      </c>
      <c r="AJ29" s="62">
        <f>AI29+366</f>
        <v>48440</v>
      </c>
      <c r="AK29" s="62">
        <f>AJ29+365</f>
        <v>48805</v>
      </c>
      <c r="AL29" s="62">
        <f>AK29+365</f>
        <v>49170</v>
      </c>
      <c r="AU29" s="14">
        <v>0</v>
      </c>
      <c r="AV29" s="64">
        <f t="shared" si="10"/>
        <v>53887275</v>
      </c>
      <c r="AW29" s="64">
        <f t="shared" si="10"/>
        <v>53887275</v>
      </c>
      <c r="AX29" s="64">
        <f t="shared" si="10"/>
        <v>53887275</v>
      </c>
      <c r="AY29" s="64">
        <f t="shared" si="10"/>
        <v>53887275</v>
      </c>
      <c r="AZ29" s="64">
        <f t="shared" si="10"/>
        <v>53887275</v>
      </c>
      <c r="BA29" s="64">
        <f t="shared" si="10"/>
        <v>53887275</v>
      </c>
      <c r="BB29" s="64">
        <f>$R29*$U29</f>
        <v>53887275</v>
      </c>
      <c r="BC29" s="64">
        <f>$R29*$U29</f>
        <v>53887275</v>
      </c>
      <c r="BD29" s="64">
        <f>$R29*$U29</f>
        <v>53887275</v>
      </c>
      <c r="BE29" s="64">
        <f>$R29*$U29+R29</f>
        <v>861187275</v>
      </c>
      <c r="BF29" s="64"/>
      <c r="BG29" s="64"/>
      <c r="BH29" s="64"/>
      <c r="BI29" s="64"/>
      <c r="BJ29" s="64"/>
      <c r="BK29" s="64"/>
      <c r="BL29" s="64"/>
    </row>
    <row r="30" spans="1:64" s="77" customFormat="1" x14ac:dyDescent="0.3">
      <c r="A30" s="69">
        <v>24</v>
      </c>
      <c r="B30" s="66" t="s">
        <v>74</v>
      </c>
      <c r="C30" s="66" t="s">
        <v>74</v>
      </c>
      <c r="D30" s="5" t="s">
        <v>169</v>
      </c>
      <c r="E30" s="71" t="s">
        <v>76</v>
      </c>
      <c r="F30" s="5">
        <v>12110306</v>
      </c>
      <c r="G30" s="5" t="s">
        <v>156</v>
      </c>
      <c r="H30" s="5" t="s">
        <v>77</v>
      </c>
      <c r="I30" s="5" t="s">
        <v>61</v>
      </c>
      <c r="J30" s="72">
        <v>100000</v>
      </c>
      <c r="K30" s="72" t="s">
        <v>78</v>
      </c>
      <c r="L30" s="73">
        <v>45460</v>
      </c>
      <c r="M30" s="73">
        <v>48382</v>
      </c>
      <c r="N30" s="74" t="s">
        <v>40</v>
      </c>
      <c r="O30" s="75" t="s">
        <v>81</v>
      </c>
      <c r="P30" s="72" t="s">
        <v>42</v>
      </c>
      <c r="Q30" s="60">
        <v>76845</v>
      </c>
      <c r="R30" s="60">
        <f t="shared" si="2"/>
        <v>7684500000</v>
      </c>
      <c r="S30" s="60">
        <v>7925882241</v>
      </c>
      <c r="T30" s="57"/>
      <c r="U30" s="76">
        <v>7.4999999999999997E-2</v>
      </c>
      <c r="V30" s="76">
        <v>7.5999999999999998E-2</v>
      </c>
      <c r="W30" s="58">
        <f t="shared" si="5"/>
        <v>7.4999999999999997E-2</v>
      </c>
      <c r="X30" s="60">
        <f>XNPV($W30,$AU30:$BB30,$AB30:$AI30)</f>
        <v>7702009627.2559834</v>
      </c>
      <c r="Y30" s="60">
        <f>IF(T30="",XNPV($V30,$AU30:$BB30,$AB30:$AI30),T30*Q30)</f>
        <v>7661581847.6310329</v>
      </c>
      <c r="Z30" s="61">
        <f>X30-S30</f>
        <v>-223872613.74401665</v>
      </c>
      <c r="AA30" s="61">
        <f>Y30-X30</f>
        <v>-40427779.624950409</v>
      </c>
      <c r="AB30" s="12">
        <v>45838</v>
      </c>
      <c r="AC30" s="12">
        <v>46190</v>
      </c>
      <c r="AD30" s="12">
        <v>46555</v>
      </c>
      <c r="AE30" s="12">
        <v>46921</v>
      </c>
      <c r="AF30" s="12">
        <v>47286</v>
      </c>
      <c r="AG30" s="12">
        <v>47651</v>
      </c>
      <c r="AH30" s="12">
        <v>48016</v>
      </c>
      <c r="AI30" s="12">
        <v>48382</v>
      </c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4">
        <v>0</v>
      </c>
      <c r="AV30" s="64">
        <f t="shared" ref="AV30:BA30" si="12">$R$30*$U$30</f>
        <v>576337500</v>
      </c>
      <c r="AW30" s="64">
        <f t="shared" si="12"/>
        <v>576337500</v>
      </c>
      <c r="AX30" s="64">
        <f t="shared" si="12"/>
        <v>576337500</v>
      </c>
      <c r="AY30" s="64">
        <f t="shared" si="12"/>
        <v>576337500</v>
      </c>
      <c r="AZ30" s="64">
        <f t="shared" si="12"/>
        <v>576337500</v>
      </c>
      <c r="BA30" s="64">
        <f t="shared" si="12"/>
        <v>576337500</v>
      </c>
      <c r="BB30" s="64">
        <f>$R$30*$U$30+R30</f>
        <v>8260837500</v>
      </c>
      <c r="BC30" s="15"/>
      <c r="BD30" s="15"/>
      <c r="BE30" s="15"/>
      <c r="BF30" s="15"/>
      <c r="BG30" s="15"/>
      <c r="BH30" s="15"/>
      <c r="BI30" s="15"/>
      <c r="BJ30" s="15"/>
      <c r="BK30" s="15"/>
      <c r="BL30" s="15"/>
    </row>
    <row r="31" spans="1:64" x14ac:dyDescent="0.3">
      <c r="A31" s="69">
        <v>25</v>
      </c>
      <c r="B31" s="66" t="s">
        <v>82</v>
      </c>
      <c r="C31" s="66" t="s">
        <v>82</v>
      </c>
      <c r="D31" s="5" t="s">
        <v>170</v>
      </c>
      <c r="E31" s="56" t="s">
        <v>85</v>
      </c>
      <c r="F31" s="5">
        <v>12110306</v>
      </c>
      <c r="G31" s="5" t="s">
        <v>156</v>
      </c>
      <c r="H31" s="5" t="s">
        <v>77</v>
      </c>
      <c r="I31" s="5" t="s">
        <v>61</v>
      </c>
      <c r="J31" s="6">
        <v>100000</v>
      </c>
      <c r="K31" s="6" t="s">
        <v>78</v>
      </c>
      <c r="L31" s="7" t="s">
        <v>86</v>
      </c>
      <c r="M31" s="7" t="s">
        <v>87</v>
      </c>
      <c r="N31" s="8" t="s">
        <v>40</v>
      </c>
      <c r="O31" s="9" t="s">
        <v>88</v>
      </c>
      <c r="P31" s="6" t="s">
        <v>42</v>
      </c>
      <c r="Q31" s="57">
        <v>49698</v>
      </c>
      <c r="R31" s="57">
        <f t="shared" si="2"/>
        <v>4969800000</v>
      </c>
      <c r="S31" s="57">
        <v>5259225955</v>
      </c>
      <c r="T31" s="57"/>
      <c r="U31" s="58">
        <v>7.8E-2</v>
      </c>
      <c r="V31" s="58">
        <v>7.400000000000001E-2</v>
      </c>
      <c r="W31" s="58">
        <f t="shared" si="5"/>
        <v>7.8E-2</v>
      </c>
      <c r="X31" s="60">
        <f>XNPV($W31,$AU31:$BC31,$AB31:$AJ31)</f>
        <v>5225279662.3337212</v>
      </c>
      <c r="Y31" s="60">
        <f>IF(T31="",XNPV($V31,$AU31:$BC31,$AB31:$AJ31),T31*Q31)</f>
        <v>5334914234.2719021</v>
      </c>
      <c r="Z31" s="61">
        <f>X31-S31</f>
        <v>-33946292.666278839</v>
      </c>
      <c r="AA31" s="61">
        <f>Y31-X31</f>
        <v>109634571.93818092</v>
      </c>
      <c r="AB31" s="12">
        <v>45838</v>
      </c>
      <c r="AC31" s="12">
        <v>45958</v>
      </c>
      <c r="AD31" s="12">
        <v>46323</v>
      </c>
      <c r="AE31" s="12">
        <v>46688</v>
      </c>
      <c r="AF31" s="12">
        <v>47054</v>
      </c>
      <c r="AG31" s="12">
        <v>47419</v>
      </c>
      <c r="AH31" s="12">
        <v>47784</v>
      </c>
      <c r="AI31" s="12">
        <v>48149</v>
      </c>
      <c r="AJ31" s="12">
        <v>48515</v>
      </c>
      <c r="AU31" s="14">
        <v>0</v>
      </c>
      <c r="AV31" s="64">
        <f>R31*U31</f>
        <v>387644400</v>
      </c>
      <c r="AW31" s="15">
        <f>AV31</f>
        <v>387644400</v>
      </c>
      <c r="AX31" s="15">
        <f t="shared" ref="AX31:BB33" si="13">AW31</f>
        <v>387644400</v>
      </c>
      <c r="AY31" s="15">
        <f t="shared" si="13"/>
        <v>387644400</v>
      </c>
      <c r="AZ31" s="15">
        <f t="shared" si="13"/>
        <v>387644400</v>
      </c>
      <c r="BA31" s="15">
        <f t="shared" si="13"/>
        <v>387644400</v>
      </c>
      <c r="BB31" s="15">
        <f t="shared" si="13"/>
        <v>387644400</v>
      </c>
      <c r="BC31" s="15">
        <f>BB31+R31</f>
        <v>5357444400</v>
      </c>
    </row>
    <row r="32" spans="1:64" x14ac:dyDescent="0.3">
      <c r="A32" s="69">
        <v>26</v>
      </c>
      <c r="B32" s="66" t="s">
        <v>134</v>
      </c>
      <c r="C32" s="66" t="s">
        <v>135</v>
      </c>
      <c r="D32" s="5" t="s">
        <v>136</v>
      </c>
      <c r="E32" s="56" t="s">
        <v>137</v>
      </c>
      <c r="F32" s="5">
        <v>12110305</v>
      </c>
      <c r="G32" s="5" t="s">
        <v>156</v>
      </c>
      <c r="H32" s="5" t="s">
        <v>77</v>
      </c>
      <c r="I32" s="5" t="s">
        <v>61</v>
      </c>
      <c r="J32" s="6">
        <v>100000</v>
      </c>
      <c r="K32" s="6" t="s">
        <v>78</v>
      </c>
      <c r="L32" s="7" t="s">
        <v>138</v>
      </c>
      <c r="M32" s="7" t="s">
        <v>139</v>
      </c>
      <c r="N32" s="8" t="s">
        <v>40</v>
      </c>
      <c r="O32" s="9" t="s">
        <v>140</v>
      </c>
      <c r="P32" s="6" t="s">
        <v>42</v>
      </c>
      <c r="Q32" s="57">
        <v>10150</v>
      </c>
      <c r="R32" s="57">
        <f t="shared" si="2"/>
        <v>1015000000</v>
      </c>
      <c r="S32" s="57">
        <v>1015000000</v>
      </c>
      <c r="T32" s="57">
        <v>102600</v>
      </c>
      <c r="U32" s="58">
        <v>6.2799999999999995E-2</v>
      </c>
      <c r="V32" s="58">
        <v>4.8799999999999996E-2</v>
      </c>
      <c r="W32" s="58">
        <f t="shared" si="5"/>
        <v>6.2799999999999995E-2</v>
      </c>
      <c r="X32" s="60">
        <f>XNPV($W32,$AU32:$BA32,$AB32:$AH32)</f>
        <v>1046153020.7624143</v>
      </c>
      <c r="Y32" s="60">
        <f>IF(T32="",XNPV($V32,$AU32:$BA32,$AB32:$AH32),T32*Q32)</f>
        <v>1041390000</v>
      </c>
      <c r="Z32" s="61">
        <f t="shared" ref="Z32:Z34" si="14">X32-S32</f>
        <v>31153020.762414336</v>
      </c>
      <c r="AA32" s="61">
        <f t="shared" ref="AA32:AA34" si="15">Y32-X32</f>
        <v>-4763020.7624143362</v>
      </c>
      <c r="AB32" s="12">
        <v>45838</v>
      </c>
      <c r="AC32" s="12">
        <v>46021</v>
      </c>
      <c r="AD32" s="12">
        <v>46386</v>
      </c>
      <c r="AE32" s="12">
        <v>46751</v>
      </c>
      <c r="AF32" s="12">
        <v>47117</v>
      </c>
      <c r="AG32" s="12">
        <v>47482</v>
      </c>
      <c r="AH32" s="12">
        <v>47847</v>
      </c>
      <c r="AI32" s="63"/>
      <c r="AU32" s="14">
        <v>0</v>
      </c>
      <c r="AV32" s="64">
        <f>R32*U32</f>
        <v>63741999.999999993</v>
      </c>
      <c r="AW32" s="15">
        <f>AV32</f>
        <v>63741999.999999993</v>
      </c>
      <c r="AX32" s="15">
        <f t="shared" si="13"/>
        <v>63741999.999999993</v>
      </c>
      <c r="AY32" s="15">
        <f t="shared" si="13"/>
        <v>63741999.999999993</v>
      </c>
      <c r="AZ32" s="15">
        <f t="shared" si="13"/>
        <v>63741999.999999993</v>
      </c>
      <c r="BA32" s="15">
        <f>AZ32+R32</f>
        <v>1078742000</v>
      </c>
    </row>
    <row r="33" spans="1:64" x14ac:dyDescent="0.3">
      <c r="A33" s="69">
        <v>27</v>
      </c>
      <c r="B33" s="66" t="s">
        <v>141</v>
      </c>
      <c r="C33" s="66" t="s">
        <v>142</v>
      </c>
      <c r="D33" s="5" t="s">
        <v>143</v>
      </c>
      <c r="E33" s="56" t="s">
        <v>144</v>
      </c>
      <c r="F33" s="5">
        <v>12110305</v>
      </c>
      <c r="G33" s="5" t="s">
        <v>156</v>
      </c>
      <c r="H33" s="5" t="s">
        <v>77</v>
      </c>
      <c r="I33" s="5" t="s">
        <v>61</v>
      </c>
      <c r="J33" s="6">
        <v>100000</v>
      </c>
      <c r="K33" s="6" t="s">
        <v>78</v>
      </c>
      <c r="L33" s="7">
        <v>45058</v>
      </c>
      <c r="M33" s="7">
        <v>47980</v>
      </c>
      <c r="N33" s="8" t="s">
        <v>40</v>
      </c>
      <c r="O33" s="9" t="s">
        <v>145</v>
      </c>
      <c r="P33" s="6" t="s">
        <v>42</v>
      </c>
      <c r="Q33" s="57">
        <v>151897</v>
      </c>
      <c r="R33" s="57">
        <f t="shared" si="2"/>
        <v>15189700000</v>
      </c>
      <c r="S33" s="57">
        <v>15684961393</v>
      </c>
      <c r="T33" s="57">
        <v>102720</v>
      </c>
      <c r="U33" s="58">
        <v>6.6799999999999998E-2</v>
      </c>
      <c r="V33" s="58">
        <v>6.7799999999999999E-2</v>
      </c>
      <c r="W33" s="58">
        <f t="shared" si="5"/>
        <v>6.6799999999999998E-2</v>
      </c>
      <c r="X33" s="60">
        <f>XNPV($W33,$AU33:$BB33,$AB33:$AI33)</f>
        <v>15754780330.299389</v>
      </c>
      <c r="Y33" s="60">
        <f t="shared" si="11"/>
        <v>15602859840</v>
      </c>
      <c r="Z33" s="61">
        <f t="shared" si="14"/>
        <v>69818937.299388885</v>
      </c>
      <c r="AA33" s="61">
        <f t="shared" si="15"/>
        <v>-151920490.29938889</v>
      </c>
      <c r="AB33" s="12">
        <v>45838</v>
      </c>
      <c r="AC33" s="12">
        <v>45996</v>
      </c>
      <c r="AD33" s="12">
        <v>46361</v>
      </c>
      <c r="AE33" s="12">
        <v>46726</v>
      </c>
      <c r="AF33" s="12">
        <v>47092</v>
      </c>
      <c r="AG33" s="12">
        <v>47457</v>
      </c>
      <c r="AH33" s="12">
        <v>47822</v>
      </c>
      <c r="AI33" s="12">
        <v>48187</v>
      </c>
      <c r="AU33" s="14">
        <v>0</v>
      </c>
      <c r="AV33" s="64">
        <f>R33*U33</f>
        <v>1014671960</v>
      </c>
      <c r="AW33" s="15">
        <f>AV33</f>
        <v>1014671960</v>
      </c>
      <c r="AX33" s="15">
        <f t="shared" si="13"/>
        <v>1014671960</v>
      </c>
      <c r="AY33" s="15">
        <f t="shared" si="13"/>
        <v>1014671960</v>
      </c>
      <c r="AZ33" s="15">
        <f t="shared" si="13"/>
        <v>1014671960</v>
      </c>
      <c r="BA33" s="15">
        <f>AZ33</f>
        <v>1014671960</v>
      </c>
      <c r="BB33" s="15">
        <f>BA33+R33</f>
        <v>16204371960</v>
      </c>
    </row>
    <row r="34" spans="1:64" x14ac:dyDescent="0.3">
      <c r="A34" s="69">
        <v>29</v>
      </c>
      <c r="B34" s="66" t="s">
        <v>89</v>
      </c>
      <c r="C34" s="66" t="s">
        <v>89</v>
      </c>
      <c r="D34" s="5" t="s">
        <v>171</v>
      </c>
      <c r="E34" s="56" t="s">
        <v>92</v>
      </c>
      <c r="G34" s="5" t="s">
        <v>156</v>
      </c>
      <c r="H34" s="5" t="s">
        <v>77</v>
      </c>
      <c r="I34" s="5" t="s">
        <v>61</v>
      </c>
      <c r="J34" s="6">
        <v>100000</v>
      </c>
      <c r="K34" s="6" t="s">
        <v>93</v>
      </c>
      <c r="L34" s="7" t="s">
        <v>94</v>
      </c>
      <c r="M34" s="7" t="s">
        <v>95</v>
      </c>
      <c r="N34" s="8" t="s">
        <v>72</v>
      </c>
      <c r="P34" s="6" t="s">
        <v>73</v>
      </c>
      <c r="Q34" s="57">
        <v>31853</v>
      </c>
      <c r="R34" s="57">
        <f t="shared" si="2"/>
        <v>3185300000</v>
      </c>
      <c r="S34" s="57">
        <v>3291894633</v>
      </c>
      <c r="T34" s="57">
        <v>103900</v>
      </c>
      <c r="U34" s="58">
        <v>8.5000000000000006E-2</v>
      </c>
      <c r="V34" s="58">
        <v>8.5000000000000006E-2</v>
      </c>
      <c r="W34" s="58">
        <f t="shared" si="5"/>
        <v>8.5000000000000006E-2</v>
      </c>
      <c r="X34" s="60">
        <f>XNPV($W34,$AU34:$AY34,$AB34:$AF34)</f>
        <v>3316147622.1582623</v>
      </c>
      <c r="Y34" s="60">
        <f>IF(T34="",XNPV($V34,$AU34:$AY34,$AB34:$AF34),T34*Q34)</f>
        <v>3309526700</v>
      </c>
      <c r="Z34" s="61">
        <f t="shared" si="14"/>
        <v>24252989.158262253</v>
      </c>
      <c r="AA34" s="61">
        <f t="shared" si="15"/>
        <v>-6620922.1582622528</v>
      </c>
      <c r="AB34" s="12">
        <v>45838</v>
      </c>
      <c r="AC34" s="12">
        <v>45853</v>
      </c>
      <c r="AD34" s="12">
        <v>46037</v>
      </c>
      <c r="AE34" s="12">
        <v>46218</v>
      </c>
      <c r="AF34" s="12">
        <v>46402</v>
      </c>
      <c r="AG34" s="12"/>
      <c r="AH34" s="12"/>
      <c r="AI34" s="12"/>
      <c r="AU34" s="65">
        <v>0</v>
      </c>
      <c r="AV34" s="64">
        <f>$R34*$U34/2</f>
        <v>135375250</v>
      </c>
      <c r="AW34" s="64">
        <f>$R34*$U34/2</f>
        <v>135375250</v>
      </c>
      <c r="AX34" s="64">
        <f>$R34*$U34/2</f>
        <v>135375250</v>
      </c>
      <c r="AY34" s="64">
        <f>$R34*$U34/2+R34</f>
        <v>3320675250</v>
      </c>
    </row>
    <row r="35" spans="1:64" x14ac:dyDescent="0.3">
      <c r="R35" s="57"/>
      <c r="U35" s="58"/>
      <c r="V35" s="58"/>
      <c r="W35" s="59"/>
    </row>
    <row r="36" spans="1:64" x14ac:dyDescent="0.3">
      <c r="R36" s="57"/>
    </row>
    <row r="37" spans="1:64" s="2" customFormat="1" x14ac:dyDescent="0.3">
      <c r="A37" s="43" t="s">
        <v>172</v>
      </c>
      <c r="B37" s="43"/>
      <c r="C37" s="43"/>
      <c r="D37" s="43"/>
      <c r="E37" s="44"/>
      <c r="F37" s="44"/>
      <c r="G37" s="44"/>
      <c r="H37" s="44"/>
      <c r="I37" s="44"/>
      <c r="J37" s="45"/>
      <c r="K37" s="45"/>
      <c r="L37" s="46"/>
      <c r="M37" s="46"/>
      <c r="N37" s="47"/>
      <c r="O37" s="48"/>
      <c r="P37" s="45"/>
      <c r="Q37" s="49">
        <f>SUM(Q38:Q73)</f>
        <v>101</v>
      </c>
      <c r="R37" s="49">
        <f>SUM(R38:R73)</f>
        <v>200000000000</v>
      </c>
      <c r="S37" s="49">
        <f>SUM(S38:S73)</f>
        <v>204315596130</v>
      </c>
      <c r="T37" s="49"/>
      <c r="U37" s="49"/>
      <c r="V37" s="49"/>
      <c r="W37" s="50"/>
      <c r="X37" s="49">
        <f>SUM(X38:X73)</f>
        <v>210670315047.25638</v>
      </c>
      <c r="Y37" s="49">
        <f>SUM(Y38:Y73)</f>
        <v>210670315047.25638</v>
      </c>
      <c r="Z37" s="49">
        <f>SUM(Z38:Z73)</f>
        <v>6354718917.2563705</v>
      </c>
      <c r="AA37" s="49">
        <f>SUM(AA38:AA73)</f>
        <v>0</v>
      </c>
      <c r="AB37" s="51"/>
      <c r="AC37" s="52"/>
      <c r="AD37" s="21"/>
      <c r="AE37" s="51"/>
      <c r="AF37" s="51"/>
      <c r="AG37" s="51"/>
      <c r="AH37" s="51"/>
      <c r="AI37" s="51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53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</row>
    <row r="38" spans="1:64" x14ac:dyDescent="0.3">
      <c r="A38" s="4">
        <v>1</v>
      </c>
      <c r="B38" s="3" t="s">
        <v>173</v>
      </c>
      <c r="C38" s="3" t="s">
        <v>174</v>
      </c>
      <c r="F38" s="5">
        <v>1218</v>
      </c>
      <c r="G38" s="5" t="s">
        <v>36</v>
      </c>
      <c r="H38" s="5" t="s">
        <v>37</v>
      </c>
      <c r="I38" s="5" t="s">
        <v>38</v>
      </c>
      <c r="J38" s="6">
        <v>100000000000</v>
      </c>
      <c r="K38" s="6" t="s">
        <v>175</v>
      </c>
      <c r="L38" s="7" t="s">
        <v>125</v>
      </c>
      <c r="M38" s="7" t="s">
        <v>176</v>
      </c>
      <c r="N38" s="8" t="s">
        <v>72</v>
      </c>
      <c r="P38" s="59">
        <v>7.4999999999999997E-2</v>
      </c>
      <c r="Q38" s="3">
        <v>1</v>
      </c>
      <c r="R38" s="57">
        <f t="shared" si="2"/>
        <v>100000000000</v>
      </c>
      <c r="S38" s="57">
        <v>100000000000</v>
      </c>
      <c r="U38" s="58">
        <v>7.4999999999999997E-2</v>
      </c>
      <c r="V38" s="58">
        <v>7.4999999999999997E-2</v>
      </c>
      <c r="W38" s="58">
        <v>7.4999999999999997E-2</v>
      </c>
      <c r="X38" s="60">
        <f>XNPV($W38,$AU38:$BD38,$AB38:$AK38)</f>
        <v>104194627848.68517</v>
      </c>
      <c r="Y38" s="60">
        <f>IF(T38="",XNPV($V38,$AU38:$BD38,$AB38:$AK38),T38*Q38)</f>
        <v>104194627848.68517</v>
      </c>
      <c r="Z38" s="61">
        <f t="shared" ref="Z38:Z72" si="16">X38-S38</f>
        <v>4194627848.6851654</v>
      </c>
      <c r="AA38" s="61">
        <f t="shared" ref="AA38:AA72" si="17">Y38-X38</f>
        <v>0</v>
      </c>
      <c r="AB38" s="12">
        <v>45838</v>
      </c>
      <c r="AC38" s="12">
        <v>45838</v>
      </c>
      <c r="AD38" s="12">
        <v>46021</v>
      </c>
      <c r="AE38" s="12">
        <v>46203</v>
      </c>
      <c r="AF38" s="12">
        <v>46386</v>
      </c>
      <c r="AG38" s="12">
        <v>46568</v>
      </c>
      <c r="AH38" s="12">
        <v>46751</v>
      </c>
      <c r="AI38" s="12">
        <v>46934</v>
      </c>
      <c r="AJ38" s="12">
        <v>47117</v>
      </c>
      <c r="AK38" s="12">
        <v>47299</v>
      </c>
      <c r="AL38" s="12"/>
      <c r="AU38" s="14">
        <v>0</v>
      </c>
      <c r="AV38" s="64">
        <f t="shared" ref="AV38:BC38" si="18">$R38*$U38/2</f>
        <v>3750000000</v>
      </c>
      <c r="AW38" s="64">
        <f t="shared" si="18"/>
        <v>3750000000</v>
      </c>
      <c r="AX38" s="64">
        <f t="shared" si="18"/>
        <v>3750000000</v>
      </c>
      <c r="AY38" s="64">
        <f t="shared" si="18"/>
        <v>3750000000</v>
      </c>
      <c r="AZ38" s="64">
        <f t="shared" si="18"/>
        <v>3750000000</v>
      </c>
      <c r="BA38" s="64">
        <f t="shared" si="18"/>
        <v>3750000000</v>
      </c>
      <c r="BB38" s="64">
        <f t="shared" si="18"/>
        <v>3750000000</v>
      </c>
      <c r="BC38" s="64">
        <f t="shared" si="18"/>
        <v>3750000000</v>
      </c>
      <c r="BD38" s="64">
        <f>$R38*$U38/2+R38</f>
        <v>103750000000</v>
      </c>
      <c r="BE38" s="64"/>
    </row>
    <row r="39" spans="1:64" x14ac:dyDescent="0.3">
      <c r="A39" s="4">
        <v>2</v>
      </c>
      <c r="B39" s="3" t="s">
        <v>177</v>
      </c>
      <c r="C39" s="3" t="s">
        <v>178</v>
      </c>
      <c r="F39" s="5">
        <v>1218</v>
      </c>
      <c r="G39" s="5" t="s">
        <v>36</v>
      </c>
      <c r="H39" s="5" t="s">
        <v>37</v>
      </c>
      <c r="I39" s="5" t="s">
        <v>38</v>
      </c>
      <c r="J39" s="6">
        <v>1000000000</v>
      </c>
      <c r="K39" s="6" t="s">
        <v>179</v>
      </c>
      <c r="L39" s="7" t="s">
        <v>180</v>
      </c>
      <c r="M39" s="7" t="s">
        <v>181</v>
      </c>
      <c r="N39" s="8" t="s">
        <v>159</v>
      </c>
      <c r="O39" s="8" t="s">
        <v>159</v>
      </c>
      <c r="P39" s="59">
        <v>7.0000000000000007E-2</v>
      </c>
      <c r="Q39" s="3">
        <v>50</v>
      </c>
      <c r="R39" s="57">
        <f t="shared" si="2"/>
        <v>50000000000</v>
      </c>
      <c r="S39" s="57">
        <v>52542662350</v>
      </c>
      <c r="U39" s="58">
        <v>7.0000000000000007E-2</v>
      </c>
      <c r="V39" s="58">
        <v>7.0000000000000007E-2</v>
      </c>
      <c r="W39" s="58">
        <v>7.0000000000000007E-2</v>
      </c>
      <c r="X39" s="60">
        <f>XNPV($W39,$AU39:$AV39,$AB39:$AC39)</f>
        <v>53252646340.872299</v>
      </c>
      <c r="Y39" s="60">
        <f>IF(T39="",XNPV($V39,$AU39:$AV39,$AB39:$AC39),T39*Q39)</f>
        <v>53252646340.872299</v>
      </c>
      <c r="Z39" s="61">
        <f t="shared" si="16"/>
        <v>709983990.87229919</v>
      </c>
      <c r="AA39" s="61">
        <f t="shared" si="17"/>
        <v>0</v>
      </c>
      <c r="AB39" s="12">
        <v>45838</v>
      </c>
      <c r="AC39" s="12">
        <v>45863</v>
      </c>
      <c r="AU39" s="14">
        <v>0</v>
      </c>
      <c r="AV39" s="64">
        <f>$R39*$U39+R39</f>
        <v>53500000000</v>
      </c>
    </row>
    <row r="40" spans="1:64" x14ac:dyDescent="0.3">
      <c r="A40" s="4">
        <v>3</v>
      </c>
      <c r="B40" s="3" t="s">
        <v>182</v>
      </c>
      <c r="C40" s="3" t="s">
        <v>183</v>
      </c>
      <c r="F40" s="5">
        <v>1218</v>
      </c>
      <c r="G40" s="5" t="s">
        <v>36</v>
      </c>
      <c r="H40" s="5" t="s">
        <v>37</v>
      </c>
      <c r="I40" s="5" t="s">
        <v>38</v>
      </c>
      <c r="J40" s="6">
        <v>1000000000</v>
      </c>
      <c r="K40" s="6" t="s">
        <v>179</v>
      </c>
      <c r="L40" s="7" t="s">
        <v>184</v>
      </c>
      <c r="M40" s="7" t="s">
        <v>185</v>
      </c>
      <c r="N40" s="8" t="s">
        <v>159</v>
      </c>
      <c r="O40" s="8" t="s">
        <v>159</v>
      </c>
      <c r="P40" s="59">
        <v>7.0000000000000007E-2</v>
      </c>
      <c r="Q40" s="3">
        <v>50</v>
      </c>
      <c r="R40" s="57">
        <f t="shared" si="2"/>
        <v>50000000000</v>
      </c>
      <c r="S40" s="57">
        <v>51772933780</v>
      </c>
      <c r="U40" s="58">
        <v>7.0000000000000007E-2</v>
      </c>
      <c r="V40" s="58">
        <v>7.0000000000000007E-2</v>
      </c>
      <c r="W40" s="58">
        <v>7.0000000000000007E-2</v>
      </c>
      <c r="X40" s="60">
        <f>XNPV($W40,$AU40:$AV40,$AB40:$AC40)</f>
        <v>53223040857.698906</v>
      </c>
      <c r="Y40" s="60">
        <f>IF(T40="",XNPV($V40,$AU40:$AV40,$AB40:$AC40),T40*Q40)</f>
        <v>53223040857.698906</v>
      </c>
      <c r="Z40" s="61">
        <f t="shared" si="16"/>
        <v>1450107077.6989059</v>
      </c>
      <c r="AA40" s="61">
        <f t="shared" si="17"/>
        <v>0</v>
      </c>
      <c r="AB40" s="12">
        <v>45838</v>
      </c>
      <c r="AC40" s="12">
        <v>45866</v>
      </c>
      <c r="AU40" s="14">
        <v>0</v>
      </c>
      <c r="AV40" s="64">
        <f>$R40*$U40+R40</f>
        <v>53500000000</v>
      </c>
    </row>
    <row r="41" spans="1:64" x14ac:dyDescent="0.3">
      <c r="A41" s="4">
        <v>4</v>
      </c>
      <c r="B41" s="3" t="s">
        <v>186</v>
      </c>
      <c r="C41" s="3" t="s">
        <v>187</v>
      </c>
      <c r="F41" s="5">
        <v>1218</v>
      </c>
      <c r="G41" s="5" t="s">
        <v>36</v>
      </c>
      <c r="H41" s="5" t="s">
        <v>37</v>
      </c>
      <c r="I41" s="5" t="s">
        <v>38</v>
      </c>
      <c r="J41" s="6">
        <v>1000000</v>
      </c>
      <c r="K41" s="6" t="s">
        <v>179</v>
      </c>
      <c r="L41" s="78">
        <v>45674</v>
      </c>
      <c r="M41" s="78">
        <v>46041</v>
      </c>
      <c r="N41" s="8" t="s">
        <v>159</v>
      </c>
      <c r="O41" s="8" t="s">
        <v>159</v>
      </c>
      <c r="P41" s="59">
        <v>7.2999999999999995E-2</v>
      </c>
      <c r="Q41" s="57">
        <v>0</v>
      </c>
      <c r="R41" s="57">
        <f t="shared" si="2"/>
        <v>0</v>
      </c>
      <c r="S41" s="57">
        <v>0</v>
      </c>
      <c r="U41" s="58">
        <v>7.2999999999999995E-2</v>
      </c>
      <c r="V41" s="58">
        <v>7.2999999999999995E-2</v>
      </c>
      <c r="W41" s="59">
        <v>7.2999999999999995E-2</v>
      </c>
      <c r="X41" s="60">
        <f>XNPV($W41,$AU41:$AV41,$AB41:$AC41)</f>
        <v>0</v>
      </c>
      <c r="Y41" s="60">
        <f>IF(T41="",XNPV($V41,$AU41:$AV41,$AB41:$AC41),T41*Q41)</f>
        <v>0</v>
      </c>
      <c r="Z41" s="61">
        <f t="shared" si="16"/>
        <v>0</v>
      </c>
      <c r="AA41" s="61">
        <f t="shared" si="17"/>
        <v>0</v>
      </c>
      <c r="AB41" s="12">
        <v>45838</v>
      </c>
      <c r="AC41" s="12">
        <v>46041</v>
      </c>
      <c r="AU41" s="14">
        <v>0</v>
      </c>
      <c r="AV41" s="64">
        <f>$R41*$U41+R41</f>
        <v>0</v>
      </c>
    </row>
    <row r="42" spans="1:64" x14ac:dyDescent="0.25">
      <c r="A42" s="4">
        <v>5</v>
      </c>
      <c r="B42" s="79" t="s">
        <v>188</v>
      </c>
      <c r="C42" s="3" t="s">
        <v>189</v>
      </c>
      <c r="F42" s="5">
        <v>1218</v>
      </c>
      <c r="G42" s="5" t="s">
        <v>36</v>
      </c>
      <c r="H42" s="5" t="s">
        <v>37</v>
      </c>
      <c r="I42" s="5" t="s">
        <v>38</v>
      </c>
      <c r="J42" s="6">
        <v>100000000</v>
      </c>
      <c r="K42" s="6" t="s">
        <v>179</v>
      </c>
      <c r="L42" s="7">
        <v>45544</v>
      </c>
      <c r="M42" s="7">
        <v>45909</v>
      </c>
      <c r="N42" s="8" t="s">
        <v>159</v>
      </c>
      <c r="O42" s="8" t="s">
        <v>159</v>
      </c>
      <c r="P42" s="59">
        <v>0.05</v>
      </c>
      <c r="R42" s="57">
        <f t="shared" si="2"/>
        <v>0</v>
      </c>
      <c r="S42" s="57"/>
      <c r="U42" s="59">
        <v>0.05</v>
      </c>
      <c r="V42" s="59">
        <v>0.05</v>
      </c>
      <c r="W42" s="59">
        <v>0.05</v>
      </c>
      <c r="X42" s="60">
        <f t="shared" ref="X42:X72" si="19">XNPV($W42,$AU42:$AV42,$AB42:$AC42)</f>
        <v>0</v>
      </c>
      <c r="Y42" s="60">
        <f t="shared" ref="Y42:Y72" si="20">IF(T42="",XNPV($V42,$AU42:$AV42,$AB42:$AC42),T42*Q42)</f>
        <v>0</v>
      </c>
      <c r="Z42" s="61">
        <f t="shared" si="16"/>
        <v>0</v>
      </c>
      <c r="AA42" s="61">
        <f t="shared" si="17"/>
        <v>0</v>
      </c>
      <c r="AB42" s="12">
        <v>45838</v>
      </c>
      <c r="AC42" s="12">
        <v>45909</v>
      </c>
      <c r="AU42" s="14">
        <v>0</v>
      </c>
      <c r="AV42" s="64">
        <f>$R42*$U42+R42</f>
        <v>0</v>
      </c>
    </row>
    <row r="43" spans="1:64" x14ac:dyDescent="0.25">
      <c r="A43" s="4">
        <v>6</v>
      </c>
      <c r="B43" s="79" t="s">
        <v>190</v>
      </c>
      <c r="C43" s="3" t="s">
        <v>189</v>
      </c>
      <c r="F43" s="5">
        <v>1218</v>
      </c>
      <c r="G43" s="5" t="s">
        <v>36</v>
      </c>
      <c r="H43" s="5" t="s">
        <v>37</v>
      </c>
      <c r="I43" s="5" t="s">
        <v>38</v>
      </c>
      <c r="J43" s="6">
        <v>100000000</v>
      </c>
      <c r="K43" s="6" t="s">
        <v>179</v>
      </c>
      <c r="L43" s="7">
        <v>45332</v>
      </c>
      <c r="M43" s="7">
        <v>45698</v>
      </c>
      <c r="N43" s="8" t="s">
        <v>159</v>
      </c>
      <c r="O43" s="8" t="s">
        <v>159</v>
      </c>
      <c r="P43" s="59">
        <v>0.05</v>
      </c>
      <c r="R43" s="57">
        <f t="shared" si="2"/>
        <v>0</v>
      </c>
      <c r="S43" s="57"/>
      <c r="U43" s="59">
        <v>0.05</v>
      </c>
      <c r="V43" s="59">
        <v>0.05</v>
      </c>
      <c r="W43" s="59">
        <v>0.05</v>
      </c>
      <c r="X43" s="60">
        <f t="shared" si="19"/>
        <v>0</v>
      </c>
      <c r="Y43" s="60">
        <f t="shared" si="20"/>
        <v>0</v>
      </c>
      <c r="Z43" s="61">
        <f t="shared" si="16"/>
        <v>0</v>
      </c>
      <c r="AA43" s="61">
        <f t="shared" si="17"/>
        <v>0</v>
      </c>
      <c r="AB43" s="12">
        <v>45838</v>
      </c>
      <c r="AC43" s="12">
        <v>45932</v>
      </c>
      <c r="AU43" s="14">
        <v>0</v>
      </c>
      <c r="AV43" s="64">
        <f t="shared" ref="AV43:AV72" si="21">$R43*$U43+R43</f>
        <v>0</v>
      </c>
    </row>
    <row r="44" spans="1:64" x14ac:dyDescent="0.25">
      <c r="A44" s="4">
        <v>7</v>
      </c>
      <c r="B44" s="79" t="s">
        <v>191</v>
      </c>
      <c r="C44" s="3" t="s">
        <v>189</v>
      </c>
      <c r="F44" s="5">
        <v>1218</v>
      </c>
      <c r="G44" s="5" t="s">
        <v>36</v>
      </c>
      <c r="H44" s="5" t="s">
        <v>37</v>
      </c>
      <c r="I44" s="5" t="s">
        <v>38</v>
      </c>
      <c r="J44" s="6">
        <v>100000000</v>
      </c>
      <c r="K44" s="6" t="s">
        <v>179</v>
      </c>
      <c r="L44" s="7">
        <v>45392</v>
      </c>
      <c r="M44" s="7">
        <v>45757</v>
      </c>
      <c r="N44" s="8" t="s">
        <v>159</v>
      </c>
      <c r="O44" s="8" t="s">
        <v>159</v>
      </c>
      <c r="P44" s="59">
        <v>0.05</v>
      </c>
      <c r="R44" s="57">
        <f t="shared" si="2"/>
        <v>0</v>
      </c>
      <c r="S44" s="57"/>
      <c r="U44" s="59">
        <v>0.05</v>
      </c>
      <c r="V44" s="59">
        <v>0.05</v>
      </c>
      <c r="W44" s="59">
        <v>0.05</v>
      </c>
      <c r="X44" s="60">
        <f t="shared" si="19"/>
        <v>0</v>
      </c>
      <c r="Y44" s="60">
        <f t="shared" si="20"/>
        <v>0</v>
      </c>
      <c r="Z44" s="61">
        <f t="shared" si="16"/>
        <v>0</v>
      </c>
      <c r="AA44" s="61">
        <f t="shared" si="17"/>
        <v>0</v>
      </c>
      <c r="AB44" s="12">
        <v>45838</v>
      </c>
      <c r="AC44" s="12">
        <v>45934</v>
      </c>
      <c r="AU44" s="14">
        <v>0</v>
      </c>
      <c r="AV44" s="64">
        <f t="shared" si="21"/>
        <v>0</v>
      </c>
    </row>
    <row r="45" spans="1:64" x14ac:dyDescent="0.25">
      <c r="A45" s="4">
        <v>8</v>
      </c>
      <c r="B45" s="79" t="s">
        <v>192</v>
      </c>
      <c r="C45" s="3" t="s">
        <v>189</v>
      </c>
      <c r="F45" s="5">
        <v>1218</v>
      </c>
      <c r="G45" s="5" t="s">
        <v>36</v>
      </c>
      <c r="H45" s="5" t="s">
        <v>37</v>
      </c>
      <c r="I45" s="5" t="s">
        <v>38</v>
      </c>
      <c r="J45" s="6">
        <v>100000000</v>
      </c>
      <c r="K45" s="6" t="s">
        <v>179</v>
      </c>
      <c r="L45" s="7">
        <v>45635</v>
      </c>
      <c r="M45" s="7">
        <v>46000</v>
      </c>
      <c r="N45" s="8" t="s">
        <v>159</v>
      </c>
      <c r="O45" s="8" t="s">
        <v>159</v>
      </c>
      <c r="P45" s="59">
        <v>0.05</v>
      </c>
      <c r="R45" s="57">
        <f t="shared" si="2"/>
        <v>0</v>
      </c>
      <c r="S45" s="57"/>
      <c r="U45" s="59">
        <v>0.05</v>
      </c>
      <c r="V45" s="59">
        <v>0.05</v>
      </c>
      <c r="W45" s="59">
        <v>0.05</v>
      </c>
      <c r="X45" s="60">
        <f t="shared" si="19"/>
        <v>0</v>
      </c>
      <c r="Y45" s="60">
        <f t="shared" si="20"/>
        <v>0</v>
      </c>
      <c r="Z45" s="61">
        <f t="shared" si="16"/>
        <v>0</v>
      </c>
      <c r="AA45" s="61">
        <f t="shared" si="17"/>
        <v>0</v>
      </c>
      <c r="AB45" s="12">
        <v>45838</v>
      </c>
      <c r="AC45" s="12">
        <v>45912</v>
      </c>
      <c r="AU45" s="14">
        <v>0</v>
      </c>
      <c r="AV45" s="64">
        <f t="shared" si="21"/>
        <v>0</v>
      </c>
    </row>
    <row r="46" spans="1:64" x14ac:dyDescent="0.25">
      <c r="A46" s="4">
        <v>9</v>
      </c>
      <c r="B46" s="79" t="s">
        <v>193</v>
      </c>
      <c r="C46" s="3" t="s">
        <v>189</v>
      </c>
      <c r="F46" s="5">
        <v>1218</v>
      </c>
      <c r="G46" s="5" t="s">
        <v>36</v>
      </c>
      <c r="H46" s="5" t="s">
        <v>37</v>
      </c>
      <c r="I46" s="5" t="s">
        <v>38</v>
      </c>
      <c r="J46" s="6">
        <v>100000000</v>
      </c>
      <c r="K46" s="6" t="s">
        <v>179</v>
      </c>
      <c r="L46" s="7" t="s">
        <v>86</v>
      </c>
      <c r="M46" s="7" t="s">
        <v>194</v>
      </c>
      <c r="N46" s="8" t="s">
        <v>159</v>
      </c>
      <c r="O46" s="8" t="s">
        <v>159</v>
      </c>
      <c r="P46" s="59">
        <v>0.05</v>
      </c>
      <c r="R46" s="57">
        <f t="shared" si="2"/>
        <v>0</v>
      </c>
      <c r="S46" s="57"/>
      <c r="U46" s="59">
        <v>0.05</v>
      </c>
      <c r="V46" s="59">
        <v>0.05</v>
      </c>
      <c r="W46" s="59">
        <v>0.05</v>
      </c>
      <c r="X46" s="60">
        <f t="shared" si="19"/>
        <v>0</v>
      </c>
      <c r="Y46" s="60">
        <f t="shared" si="20"/>
        <v>0</v>
      </c>
      <c r="Z46" s="61">
        <f t="shared" si="16"/>
        <v>0</v>
      </c>
      <c r="AA46" s="61">
        <f t="shared" si="17"/>
        <v>0</v>
      </c>
      <c r="AB46" s="12">
        <v>45838</v>
      </c>
      <c r="AC46" s="12">
        <v>45958</v>
      </c>
      <c r="AU46" s="14">
        <v>0</v>
      </c>
      <c r="AV46" s="64">
        <f t="shared" si="21"/>
        <v>0</v>
      </c>
    </row>
    <row r="47" spans="1:64" x14ac:dyDescent="0.25">
      <c r="A47" s="4">
        <v>10</v>
      </c>
      <c r="B47" s="79" t="s">
        <v>195</v>
      </c>
      <c r="C47" s="3" t="s">
        <v>189</v>
      </c>
      <c r="F47" s="5">
        <v>1218</v>
      </c>
      <c r="G47" s="5" t="s">
        <v>36</v>
      </c>
      <c r="H47" s="5" t="s">
        <v>37</v>
      </c>
      <c r="I47" s="5" t="s">
        <v>38</v>
      </c>
      <c r="J47" s="6">
        <v>100000000</v>
      </c>
      <c r="K47" s="6" t="s">
        <v>179</v>
      </c>
      <c r="L47" s="7" t="s">
        <v>196</v>
      </c>
      <c r="M47" s="7" t="s">
        <v>197</v>
      </c>
      <c r="N47" s="8" t="s">
        <v>159</v>
      </c>
      <c r="O47" s="8" t="s">
        <v>159</v>
      </c>
      <c r="P47" s="59">
        <v>4.7E-2</v>
      </c>
      <c r="R47" s="57">
        <f t="shared" si="2"/>
        <v>0</v>
      </c>
      <c r="S47" s="57"/>
      <c r="U47" s="59">
        <v>4.7E-2</v>
      </c>
      <c r="V47" s="59">
        <v>4.7E-2</v>
      </c>
      <c r="W47" s="59">
        <v>4.7E-2</v>
      </c>
      <c r="X47" s="60">
        <f t="shared" si="19"/>
        <v>0</v>
      </c>
      <c r="Y47" s="60">
        <f t="shared" si="20"/>
        <v>0</v>
      </c>
      <c r="Z47" s="61">
        <f t="shared" si="16"/>
        <v>0</v>
      </c>
      <c r="AA47" s="61">
        <f t="shared" si="17"/>
        <v>0</v>
      </c>
      <c r="AB47" s="12">
        <v>45838</v>
      </c>
      <c r="AC47" s="12">
        <v>45882</v>
      </c>
      <c r="AU47" s="14">
        <v>0</v>
      </c>
      <c r="AV47" s="64">
        <f t="shared" si="21"/>
        <v>0</v>
      </c>
    </row>
    <row r="48" spans="1:64" x14ac:dyDescent="0.25">
      <c r="A48" s="4">
        <v>11</v>
      </c>
      <c r="B48" s="79" t="s">
        <v>198</v>
      </c>
      <c r="C48" s="3" t="s">
        <v>189</v>
      </c>
      <c r="F48" s="5">
        <v>1218</v>
      </c>
      <c r="G48" s="5" t="s">
        <v>36</v>
      </c>
      <c r="H48" s="5" t="s">
        <v>37</v>
      </c>
      <c r="I48" s="5" t="s">
        <v>38</v>
      </c>
      <c r="J48" s="6">
        <v>100000000</v>
      </c>
      <c r="K48" s="6" t="s">
        <v>179</v>
      </c>
      <c r="L48" s="7" t="s">
        <v>199</v>
      </c>
      <c r="M48" s="7" t="s">
        <v>200</v>
      </c>
      <c r="N48" s="8" t="s">
        <v>159</v>
      </c>
      <c r="O48" s="8" t="s">
        <v>159</v>
      </c>
      <c r="P48" s="59">
        <v>4.7E-2</v>
      </c>
      <c r="R48" s="57">
        <f t="shared" si="2"/>
        <v>0</v>
      </c>
      <c r="S48" s="57"/>
      <c r="U48" s="59">
        <v>4.7E-2</v>
      </c>
      <c r="V48" s="59">
        <v>4.7E-2</v>
      </c>
      <c r="W48" s="59">
        <v>4.7E-2</v>
      </c>
      <c r="X48" s="60">
        <f t="shared" si="19"/>
        <v>0</v>
      </c>
      <c r="Y48" s="60">
        <f t="shared" si="20"/>
        <v>0</v>
      </c>
      <c r="Z48" s="61">
        <f t="shared" si="16"/>
        <v>0</v>
      </c>
      <c r="AA48" s="61">
        <f t="shared" si="17"/>
        <v>0</v>
      </c>
      <c r="AB48" s="12">
        <v>45838</v>
      </c>
      <c r="AC48" s="12">
        <v>45889</v>
      </c>
      <c r="AU48" s="14">
        <v>0</v>
      </c>
      <c r="AV48" s="64">
        <f t="shared" si="21"/>
        <v>0</v>
      </c>
    </row>
    <row r="49" spans="1:48" x14ac:dyDescent="0.25">
      <c r="A49" s="4">
        <v>12</v>
      </c>
      <c r="B49" s="79" t="s">
        <v>201</v>
      </c>
      <c r="C49" s="3" t="s">
        <v>189</v>
      </c>
      <c r="F49" s="5">
        <v>1218</v>
      </c>
      <c r="G49" s="5" t="s">
        <v>36</v>
      </c>
      <c r="H49" s="5" t="s">
        <v>37</v>
      </c>
      <c r="I49" s="5" t="s">
        <v>38</v>
      </c>
      <c r="J49" s="6">
        <v>100000000</v>
      </c>
      <c r="K49" s="6" t="s">
        <v>179</v>
      </c>
      <c r="L49" s="7" t="s">
        <v>202</v>
      </c>
      <c r="M49" s="7" t="s">
        <v>203</v>
      </c>
      <c r="N49" s="8" t="s">
        <v>159</v>
      </c>
      <c r="O49" s="8" t="s">
        <v>159</v>
      </c>
      <c r="P49" s="59">
        <v>4.7E-2</v>
      </c>
      <c r="R49" s="57">
        <f t="shared" si="2"/>
        <v>0</v>
      </c>
      <c r="S49" s="57"/>
      <c r="U49" s="59">
        <v>4.7E-2</v>
      </c>
      <c r="V49" s="59">
        <v>4.7E-2</v>
      </c>
      <c r="W49" s="59">
        <v>4.7E-2</v>
      </c>
      <c r="X49" s="60">
        <f t="shared" si="19"/>
        <v>0</v>
      </c>
      <c r="Y49" s="60">
        <f t="shared" si="20"/>
        <v>0</v>
      </c>
      <c r="Z49" s="61">
        <f t="shared" si="16"/>
        <v>0</v>
      </c>
      <c r="AA49" s="61">
        <f t="shared" si="17"/>
        <v>0</v>
      </c>
      <c r="AB49" s="12">
        <v>45838</v>
      </c>
      <c r="AC49" s="12">
        <v>45892</v>
      </c>
      <c r="AU49" s="14">
        <v>0</v>
      </c>
      <c r="AV49" s="64">
        <f t="shared" si="21"/>
        <v>0</v>
      </c>
    </row>
    <row r="50" spans="1:48" x14ac:dyDescent="0.25">
      <c r="A50" s="4">
        <v>13</v>
      </c>
      <c r="B50" s="79" t="s">
        <v>204</v>
      </c>
      <c r="C50" s="3" t="s">
        <v>189</v>
      </c>
      <c r="F50" s="5">
        <v>1218</v>
      </c>
      <c r="G50" s="5" t="s">
        <v>36</v>
      </c>
      <c r="H50" s="5" t="s">
        <v>37</v>
      </c>
      <c r="I50" s="5" t="s">
        <v>38</v>
      </c>
      <c r="J50" s="6">
        <v>100000000</v>
      </c>
      <c r="K50" s="6" t="s">
        <v>179</v>
      </c>
      <c r="L50" s="7" t="s">
        <v>205</v>
      </c>
      <c r="M50" s="7" t="s">
        <v>206</v>
      </c>
      <c r="N50" s="8" t="s">
        <v>159</v>
      </c>
      <c r="O50" s="8" t="s">
        <v>159</v>
      </c>
      <c r="P50" s="59">
        <v>4.7E-2</v>
      </c>
      <c r="R50" s="57">
        <f t="shared" si="2"/>
        <v>0</v>
      </c>
      <c r="S50" s="57"/>
      <c r="U50" s="59">
        <v>4.7E-2</v>
      </c>
      <c r="V50" s="59">
        <v>4.7E-2</v>
      </c>
      <c r="W50" s="59">
        <v>4.7E-2</v>
      </c>
      <c r="X50" s="60">
        <f t="shared" si="19"/>
        <v>0</v>
      </c>
      <c r="Y50" s="60">
        <f t="shared" si="20"/>
        <v>0</v>
      </c>
      <c r="Z50" s="61">
        <f t="shared" si="16"/>
        <v>0</v>
      </c>
      <c r="AA50" s="61">
        <f t="shared" si="17"/>
        <v>0</v>
      </c>
      <c r="AB50" s="12">
        <v>45838</v>
      </c>
      <c r="AC50" s="12">
        <v>45890</v>
      </c>
      <c r="AU50" s="14">
        <v>0</v>
      </c>
      <c r="AV50" s="64">
        <f t="shared" si="21"/>
        <v>0</v>
      </c>
    </row>
    <row r="51" spans="1:48" x14ac:dyDescent="0.25">
      <c r="A51" s="4">
        <v>14</v>
      </c>
      <c r="B51" s="79" t="s">
        <v>207</v>
      </c>
      <c r="C51" s="3" t="s">
        <v>189</v>
      </c>
      <c r="F51" s="5">
        <v>1218</v>
      </c>
      <c r="G51" s="5" t="s">
        <v>36</v>
      </c>
      <c r="H51" s="5" t="s">
        <v>37</v>
      </c>
      <c r="I51" s="5" t="s">
        <v>38</v>
      </c>
      <c r="J51" s="6">
        <v>100000000</v>
      </c>
      <c r="K51" s="6" t="s">
        <v>179</v>
      </c>
      <c r="L51" s="78">
        <v>45576</v>
      </c>
      <c r="M51" s="78">
        <v>45941</v>
      </c>
      <c r="N51" s="8" t="s">
        <v>159</v>
      </c>
      <c r="O51" s="8" t="s">
        <v>159</v>
      </c>
      <c r="P51" s="59">
        <v>0.05</v>
      </c>
      <c r="R51" s="57">
        <f t="shared" si="2"/>
        <v>0</v>
      </c>
      <c r="S51" s="57"/>
      <c r="U51" s="59">
        <v>0.05</v>
      </c>
      <c r="V51" s="59">
        <v>0.05</v>
      </c>
      <c r="W51" s="59">
        <v>0.05</v>
      </c>
      <c r="X51" s="60">
        <f t="shared" si="19"/>
        <v>0</v>
      </c>
      <c r="Y51" s="60">
        <f t="shared" si="20"/>
        <v>0</v>
      </c>
      <c r="Z51" s="61">
        <f t="shared" si="16"/>
        <v>0</v>
      </c>
      <c r="AA51" s="61">
        <f t="shared" si="17"/>
        <v>0</v>
      </c>
      <c r="AB51" s="12">
        <v>45838</v>
      </c>
      <c r="AC51" s="12">
        <v>45941</v>
      </c>
      <c r="AU51" s="14">
        <v>0</v>
      </c>
      <c r="AV51" s="64">
        <f t="shared" si="21"/>
        <v>0</v>
      </c>
    </row>
    <row r="52" spans="1:48" x14ac:dyDescent="0.25">
      <c r="A52" s="4">
        <v>15</v>
      </c>
      <c r="B52" s="80" t="s">
        <v>208</v>
      </c>
      <c r="C52" s="3" t="s">
        <v>189</v>
      </c>
      <c r="F52" s="5">
        <v>1218</v>
      </c>
      <c r="G52" s="5" t="s">
        <v>36</v>
      </c>
      <c r="H52" s="5" t="s">
        <v>37</v>
      </c>
      <c r="I52" s="5" t="s">
        <v>38</v>
      </c>
      <c r="J52" s="6">
        <v>100000000</v>
      </c>
      <c r="K52" s="6" t="s">
        <v>179</v>
      </c>
      <c r="L52" s="78">
        <v>45576</v>
      </c>
      <c r="M52" s="78">
        <v>45941</v>
      </c>
      <c r="N52" s="8" t="s">
        <v>159</v>
      </c>
      <c r="O52" s="8" t="s">
        <v>159</v>
      </c>
      <c r="P52" s="59">
        <v>0.05</v>
      </c>
      <c r="R52" s="57">
        <f t="shared" si="2"/>
        <v>0</v>
      </c>
      <c r="S52" s="57"/>
      <c r="U52" s="59">
        <v>0.05</v>
      </c>
      <c r="V52" s="59">
        <v>0.05</v>
      </c>
      <c r="W52" s="59">
        <v>0.05</v>
      </c>
      <c r="X52" s="60">
        <f t="shared" si="19"/>
        <v>0</v>
      </c>
      <c r="Y52" s="60">
        <f t="shared" si="20"/>
        <v>0</v>
      </c>
      <c r="Z52" s="61">
        <f t="shared" si="16"/>
        <v>0</v>
      </c>
      <c r="AA52" s="61">
        <f t="shared" si="17"/>
        <v>0</v>
      </c>
      <c r="AB52" s="12">
        <v>45838</v>
      </c>
      <c r="AC52" s="12">
        <v>45941</v>
      </c>
      <c r="AU52" s="14">
        <v>0</v>
      </c>
      <c r="AV52" s="64">
        <f t="shared" si="21"/>
        <v>0</v>
      </c>
    </row>
    <row r="53" spans="1:48" x14ac:dyDescent="0.25">
      <c r="A53" s="4">
        <v>16</v>
      </c>
      <c r="B53" s="79" t="s">
        <v>209</v>
      </c>
      <c r="C53" s="3" t="s">
        <v>189</v>
      </c>
      <c r="F53" s="5">
        <v>1218</v>
      </c>
      <c r="G53" s="5" t="s">
        <v>36</v>
      </c>
      <c r="H53" s="5" t="s">
        <v>37</v>
      </c>
      <c r="I53" s="5" t="s">
        <v>38</v>
      </c>
      <c r="J53" s="6">
        <v>100000000</v>
      </c>
      <c r="K53" s="6" t="s">
        <v>179</v>
      </c>
      <c r="L53" s="78">
        <v>45576</v>
      </c>
      <c r="M53" s="78">
        <v>45941</v>
      </c>
      <c r="N53" s="8" t="s">
        <v>159</v>
      </c>
      <c r="O53" s="8" t="s">
        <v>159</v>
      </c>
      <c r="P53" s="59">
        <v>0.05</v>
      </c>
      <c r="R53" s="57">
        <f t="shared" si="2"/>
        <v>0</v>
      </c>
      <c r="S53" s="57"/>
      <c r="U53" s="59">
        <v>0.05</v>
      </c>
      <c r="V53" s="59">
        <v>0.05</v>
      </c>
      <c r="W53" s="59">
        <v>0.05</v>
      </c>
      <c r="X53" s="60">
        <f t="shared" si="19"/>
        <v>0</v>
      </c>
      <c r="Y53" s="60">
        <f t="shared" si="20"/>
        <v>0</v>
      </c>
      <c r="Z53" s="61">
        <f t="shared" si="16"/>
        <v>0</v>
      </c>
      <c r="AA53" s="61">
        <f t="shared" si="17"/>
        <v>0</v>
      </c>
      <c r="AB53" s="12">
        <v>45838</v>
      </c>
      <c r="AC53" s="12">
        <v>45941</v>
      </c>
      <c r="AU53" s="14">
        <v>0</v>
      </c>
      <c r="AV53" s="64">
        <f t="shared" si="21"/>
        <v>0</v>
      </c>
    </row>
    <row r="54" spans="1:48" x14ac:dyDescent="0.25">
      <c r="A54" s="4">
        <v>17</v>
      </c>
      <c r="B54" s="81" t="s">
        <v>210</v>
      </c>
      <c r="C54" s="3" t="s">
        <v>211</v>
      </c>
      <c r="F54" s="5">
        <v>1218</v>
      </c>
      <c r="G54" s="5" t="s">
        <v>36</v>
      </c>
      <c r="H54" s="5" t="s">
        <v>37</v>
      </c>
      <c r="I54" s="5" t="s">
        <v>38</v>
      </c>
      <c r="J54" s="6">
        <v>10000000000</v>
      </c>
      <c r="K54" s="6" t="s">
        <v>179</v>
      </c>
      <c r="L54" s="78" t="s">
        <v>212</v>
      </c>
      <c r="M54" s="78" t="s">
        <v>213</v>
      </c>
      <c r="N54" s="8" t="s">
        <v>159</v>
      </c>
      <c r="O54" s="8" t="s">
        <v>159</v>
      </c>
      <c r="P54" s="59">
        <v>5.1999999999999998E-2</v>
      </c>
      <c r="R54" s="57">
        <f t="shared" si="2"/>
        <v>0</v>
      </c>
      <c r="S54" s="57"/>
      <c r="U54" s="59">
        <v>5.1999999999999998E-2</v>
      </c>
      <c r="V54" s="59">
        <v>5.1999999999999998E-2</v>
      </c>
      <c r="W54" s="59">
        <v>5.1999999999999998E-2</v>
      </c>
      <c r="X54" s="60">
        <f t="shared" si="19"/>
        <v>0</v>
      </c>
      <c r="Y54" s="60">
        <f t="shared" si="20"/>
        <v>0</v>
      </c>
      <c r="Z54" s="61">
        <f t="shared" si="16"/>
        <v>0</v>
      </c>
      <c r="AA54" s="61">
        <f t="shared" si="17"/>
        <v>0</v>
      </c>
      <c r="AB54" s="12">
        <v>45838</v>
      </c>
      <c r="AC54" s="12">
        <v>46074</v>
      </c>
      <c r="AU54" s="14">
        <v>0</v>
      </c>
      <c r="AV54" s="64">
        <f>$R54*$U54*11/12+R54</f>
        <v>0</v>
      </c>
    </row>
    <row r="55" spans="1:48" x14ac:dyDescent="0.3">
      <c r="A55" s="4">
        <v>18</v>
      </c>
      <c r="B55" s="82" t="s">
        <v>214</v>
      </c>
      <c r="C55" s="82" t="s">
        <v>214</v>
      </c>
      <c r="D55" s="3" t="s">
        <v>215</v>
      </c>
      <c r="F55" s="5">
        <v>12110504</v>
      </c>
      <c r="G55" s="5" t="s">
        <v>156</v>
      </c>
      <c r="H55" s="5" t="s">
        <v>157</v>
      </c>
      <c r="I55" s="5" t="s">
        <v>38</v>
      </c>
      <c r="J55" s="6">
        <v>100000000</v>
      </c>
      <c r="K55" s="6" t="s">
        <v>179</v>
      </c>
      <c r="L55" s="78">
        <v>45545</v>
      </c>
      <c r="M55" s="78">
        <v>45910</v>
      </c>
      <c r="N55" s="8" t="s">
        <v>159</v>
      </c>
      <c r="O55" s="8" t="s">
        <v>159</v>
      </c>
      <c r="P55" s="59">
        <v>0.05</v>
      </c>
      <c r="R55" s="57">
        <f t="shared" si="2"/>
        <v>0</v>
      </c>
      <c r="S55" s="83"/>
      <c r="T55" s="83"/>
      <c r="U55" s="59">
        <v>4.7E-2</v>
      </c>
      <c r="V55" s="59">
        <v>4.7E-2</v>
      </c>
      <c r="W55" s="59">
        <v>4.7E-2</v>
      </c>
      <c r="X55" s="60">
        <f t="shared" si="19"/>
        <v>0</v>
      </c>
      <c r="Y55" s="60">
        <f t="shared" si="20"/>
        <v>0</v>
      </c>
      <c r="Z55" s="61">
        <f t="shared" si="16"/>
        <v>0</v>
      </c>
      <c r="AA55" s="61">
        <f t="shared" si="17"/>
        <v>0</v>
      </c>
      <c r="AB55" s="12">
        <v>45838</v>
      </c>
      <c r="AC55" s="12">
        <v>45910</v>
      </c>
      <c r="AU55" s="14">
        <v>0</v>
      </c>
      <c r="AV55" s="64">
        <f t="shared" si="21"/>
        <v>0</v>
      </c>
    </row>
    <row r="56" spans="1:48" x14ac:dyDescent="0.3">
      <c r="A56" s="4">
        <v>19</v>
      </c>
      <c r="B56" s="82" t="s">
        <v>216</v>
      </c>
      <c r="C56" s="82" t="s">
        <v>216</v>
      </c>
      <c r="D56" s="3" t="s">
        <v>217</v>
      </c>
      <c r="F56" s="5">
        <v>12110504</v>
      </c>
      <c r="G56" s="5" t="s">
        <v>156</v>
      </c>
      <c r="H56" s="5" t="s">
        <v>157</v>
      </c>
      <c r="I56" s="5" t="s">
        <v>38</v>
      </c>
      <c r="J56" s="6">
        <v>100000000</v>
      </c>
      <c r="K56" s="6" t="s">
        <v>179</v>
      </c>
      <c r="L56" s="78">
        <v>45555</v>
      </c>
      <c r="M56" s="78">
        <v>45920</v>
      </c>
      <c r="N56" s="8" t="s">
        <v>159</v>
      </c>
      <c r="O56" s="8" t="s">
        <v>159</v>
      </c>
      <c r="P56" s="59">
        <v>0.05</v>
      </c>
      <c r="R56" s="57">
        <f t="shared" si="2"/>
        <v>0</v>
      </c>
      <c r="S56" s="83"/>
      <c r="T56" s="83"/>
      <c r="U56" s="59">
        <v>0.05</v>
      </c>
      <c r="V56" s="59">
        <v>0.05</v>
      </c>
      <c r="W56" s="59">
        <v>0.05</v>
      </c>
      <c r="X56" s="60">
        <f t="shared" si="19"/>
        <v>0</v>
      </c>
      <c r="Y56" s="60">
        <f t="shared" si="20"/>
        <v>0</v>
      </c>
      <c r="Z56" s="61">
        <f t="shared" si="16"/>
        <v>0</v>
      </c>
      <c r="AA56" s="61">
        <f t="shared" si="17"/>
        <v>0</v>
      </c>
      <c r="AB56" s="12">
        <v>45838</v>
      </c>
      <c r="AC56" s="12">
        <v>45920</v>
      </c>
      <c r="AU56" s="14">
        <v>0</v>
      </c>
      <c r="AV56" s="64">
        <f t="shared" si="21"/>
        <v>0</v>
      </c>
    </row>
    <row r="57" spans="1:48" x14ac:dyDescent="0.3">
      <c r="A57" s="4">
        <v>20</v>
      </c>
      <c r="B57" s="82" t="s">
        <v>218</v>
      </c>
      <c r="C57" s="82" t="s">
        <v>218</v>
      </c>
      <c r="D57" s="3" t="s">
        <v>219</v>
      </c>
      <c r="F57" s="5">
        <v>12110504</v>
      </c>
      <c r="G57" s="5" t="s">
        <v>156</v>
      </c>
      <c r="H57" s="5" t="s">
        <v>157</v>
      </c>
      <c r="I57" s="5" t="s">
        <v>38</v>
      </c>
      <c r="J57" s="6">
        <v>100000000</v>
      </c>
      <c r="K57" s="6" t="s">
        <v>179</v>
      </c>
      <c r="L57" s="78">
        <v>45526</v>
      </c>
      <c r="M57" s="78">
        <v>45891</v>
      </c>
      <c r="N57" s="8" t="s">
        <v>159</v>
      </c>
      <c r="O57" s="8" t="s">
        <v>159</v>
      </c>
      <c r="P57" s="59">
        <v>0.05</v>
      </c>
      <c r="R57" s="57">
        <f t="shared" si="2"/>
        <v>0</v>
      </c>
      <c r="S57" s="83"/>
      <c r="T57" s="83"/>
      <c r="U57" s="59">
        <v>0.05</v>
      </c>
      <c r="V57" s="59">
        <v>0.05</v>
      </c>
      <c r="W57" s="59">
        <v>0.05</v>
      </c>
      <c r="X57" s="60">
        <f t="shared" si="19"/>
        <v>0</v>
      </c>
      <c r="Y57" s="60">
        <f t="shared" si="20"/>
        <v>0</v>
      </c>
      <c r="Z57" s="61">
        <f t="shared" si="16"/>
        <v>0</v>
      </c>
      <c r="AA57" s="61">
        <f t="shared" si="17"/>
        <v>0</v>
      </c>
      <c r="AB57" s="12">
        <v>45838</v>
      </c>
      <c r="AC57" s="12">
        <v>45891</v>
      </c>
      <c r="AU57" s="14">
        <v>0</v>
      </c>
      <c r="AV57" s="64">
        <f t="shared" si="21"/>
        <v>0</v>
      </c>
    </row>
    <row r="58" spans="1:48" x14ac:dyDescent="0.3">
      <c r="A58" s="4">
        <v>21</v>
      </c>
      <c r="B58" s="82" t="s">
        <v>220</v>
      </c>
      <c r="C58" s="82" t="s">
        <v>220</v>
      </c>
      <c r="D58" s="3" t="s">
        <v>221</v>
      </c>
      <c r="F58" s="5">
        <v>12110504</v>
      </c>
      <c r="G58" s="5" t="s">
        <v>156</v>
      </c>
      <c r="H58" s="5" t="s">
        <v>157</v>
      </c>
      <c r="I58" s="5" t="s">
        <v>38</v>
      </c>
      <c r="J58" s="6">
        <v>100000000</v>
      </c>
      <c r="K58" s="6" t="s">
        <v>179</v>
      </c>
      <c r="L58" s="78">
        <v>45576</v>
      </c>
      <c r="M58" s="78">
        <v>45941</v>
      </c>
      <c r="N58" s="8" t="s">
        <v>159</v>
      </c>
      <c r="O58" s="8" t="s">
        <v>159</v>
      </c>
      <c r="P58" s="59">
        <v>0.05</v>
      </c>
      <c r="R58" s="57">
        <f t="shared" si="2"/>
        <v>0</v>
      </c>
      <c r="S58" s="83"/>
      <c r="T58" s="83"/>
      <c r="U58" s="59">
        <v>0.05</v>
      </c>
      <c r="V58" s="59">
        <v>0.05</v>
      </c>
      <c r="W58" s="59">
        <v>0.05</v>
      </c>
      <c r="X58" s="60">
        <f t="shared" si="19"/>
        <v>0</v>
      </c>
      <c r="Y58" s="60">
        <f t="shared" si="20"/>
        <v>0</v>
      </c>
      <c r="Z58" s="61">
        <f t="shared" si="16"/>
        <v>0</v>
      </c>
      <c r="AA58" s="61">
        <f t="shared" si="17"/>
        <v>0</v>
      </c>
      <c r="AB58" s="12">
        <v>45838</v>
      </c>
      <c r="AC58" s="12">
        <v>45941</v>
      </c>
      <c r="AU58" s="14">
        <v>0</v>
      </c>
      <c r="AV58" s="64">
        <f t="shared" si="21"/>
        <v>0</v>
      </c>
    </row>
    <row r="59" spans="1:48" x14ac:dyDescent="0.3">
      <c r="A59" s="4">
        <v>22</v>
      </c>
      <c r="B59" s="82" t="s">
        <v>222</v>
      </c>
      <c r="C59" s="82" t="s">
        <v>222</v>
      </c>
      <c r="D59" s="3" t="s">
        <v>223</v>
      </c>
      <c r="F59" s="5">
        <v>12110504</v>
      </c>
      <c r="G59" s="5" t="s">
        <v>156</v>
      </c>
      <c r="H59" s="5" t="s">
        <v>157</v>
      </c>
      <c r="I59" s="5" t="s">
        <v>38</v>
      </c>
      <c r="J59" s="6">
        <v>100000000</v>
      </c>
      <c r="K59" s="6" t="s">
        <v>179</v>
      </c>
      <c r="L59" s="78">
        <v>45525</v>
      </c>
      <c r="M59" s="78">
        <v>45890</v>
      </c>
      <c r="N59" s="8" t="s">
        <v>159</v>
      </c>
      <c r="O59" s="8" t="s">
        <v>159</v>
      </c>
      <c r="P59" s="59">
        <v>4.7E-2</v>
      </c>
      <c r="R59" s="57">
        <f t="shared" si="2"/>
        <v>0</v>
      </c>
      <c r="S59" s="83"/>
      <c r="T59" s="83"/>
      <c r="U59" s="59">
        <v>4.7E-2</v>
      </c>
      <c r="V59" s="59">
        <v>4.7E-2</v>
      </c>
      <c r="W59" s="59">
        <v>4.7E-2</v>
      </c>
      <c r="X59" s="60">
        <f t="shared" si="19"/>
        <v>0</v>
      </c>
      <c r="Y59" s="60">
        <f t="shared" si="20"/>
        <v>0</v>
      </c>
      <c r="Z59" s="61">
        <f t="shared" si="16"/>
        <v>0</v>
      </c>
      <c r="AA59" s="61">
        <f t="shared" si="17"/>
        <v>0</v>
      </c>
      <c r="AB59" s="12">
        <v>45838</v>
      </c>
      <c r="AC59" s="12">
        <v>45890</v>
      </c>
      <c r="AU59" s="14">
        <v>0</v>
      </c>
      <c r="AV59" s="64">
        <f t="shared" si="21"/>
        <v>0</v>
      </c>
    </row>
    <row r="60" spans="1:48" x14ac:dyDescent="0.3">
      <c r="A60" s="4">
        <v>23</v>
      </c>
      <c r="B60" s="84" t="s">
        <v>193</v>
      </c>
      <c r="C60" s="84" t="s">
        <v>193</v>
      </c>
      <c r="D60" s="3" t="s">
        <v>224</v>
      </c>
      <c r="F60" s="5">
        <v>12110504</v>
      </c>
      <c r="G60" s="5" t="s">
        <v>156</v>
      </c>
      <c r="H60" s="5" t="s">
        <v>157</v>
      </c>
      <c r="I60" s="5" t="s">
        <v>38</v>
      </c>
      <c r="J60" s="6">
        <v>100000000</v>
      </c>
      <c r="K60" s="6" t="s">
        <v>179</v>
      </c>
      <c r="L60" s="78">
        <v>45593</v>
      </c>
      <c r="M60" s="78">
        <v>45958</v>
      </c>
      <c r="N60" s="8" t="s">
        <v>159</v>
      </c>
      <c r="O60" s="8" t="s">
        <v>159</v>
      </c>
      <c r="P60" s="59">
        <v>0.05</v>
      </c>
      <c r="R60" s="57">
        <f t="shared" si="2"/>
        <v>0</v>
      </c>
      <c r="S60" s="83"/>
      <c r="T60" s="83"/>
      <c r="U60" s="59">
        <v>0.05</v>
      </c>
      <c r="V60" s="59">
        <v>0.05</v>
      </c>
      <c r="W60" s="59">
        <v>0.05</v>
      </c>
      <c r="X60" s="60">
        <f t="shared" si="19"/>
        <v>0</v>
      </c>
      <c r="Y60" s="60">
        <f t="shared" si="20"/>
        <v>0</v>
      </c>
      <c r="Z60" s="61">
        <f t="shared" si="16"/>
        <v>0</v>
      </c>
      <c r="AA60" s="61">
        <f t="shared" si="17"/>
        <v>0</v>
      </c>
      <c r="AB60" s="12">
        <v>45838</v>
      </c>
      <c r="AC60" s="12">
        <f>M60</f>
        <v>45958</v>
      </c>
      <c r="AU60" s="14">
        <v>0</v>
      </c>
      <c r="AV60" s="64">
        <f t="shared" si="21"/>
        <v>0</v>
      </c>
    </row>
    <row r="61" spans="1:48" x14ac:dyDescent="0.3">
      <c r="A61" s="4">
        <v>24</v>
      </c>
      <c r="B61" s="84" t="s">
        <v>225</v>
      </c>
      <c r="C61" s="84" t="s">
        <v>225</v>
      </c>
      <c r="D61" s="3" t="s">
        <v>226</v>
      </c>
      <c r="F61" s="5">
        <v>12110504</v>
      </c>
      <c r="G61" s="5" t="s">
        <v>156</v>
      </c>
      <c r="H61" s="5" t="s">
        <v>157</v>
      </c>
      <c r="I61" s="5" t="s">
        <v>38</v>
      </c>
      <c r="J61" s="6">
        <v>100000000</v>
      </c>
      <c r="K61" s="6" t="s">
        <v>179</v>
      </c>
      <c r="L61" s="78">
        <v>45573</v>
      </c>
      <c r="M61" s="78">
        <v>45938</v>
      </c>
      <c r="N61" s="8" t="s">
        <v>159</v>
      </c>
      <c r="O61" s="8" t="s">
        <v>159</v>
      </c>
      <c r="P61" s="59">
        <v>0.05</v>
      </c>
      <c r="R61" s="57">
        <f t="shared" si="2"/>
        <v>0</v>
      </c>
      <c r="S61" s="83"/>
      <c r="T61" s="83"/>
      <c r="U61" s="59">
        <v>0.05</v>
      </c>
      <c r="V61" s="59">
        <v>0.05</v>
      </c>
      <c r="W61" s="59">
        <v>0.05</v>
      </c>
      <c r="X61" s="60">
        <f t="shared" si="19"/>
        <v>0</v>
      </c>
      <c r="Y61" s="60">
        <f t="shared" si="20"/>
        <v>0</v>
      </c>
      <c r="Z61" s="61">
        <f t="shared" si="16"/>
        <v>0</v>
      </c>
      <c r="AA61" s="61">
        <f t="shared" si="17"/>
        <v>0</v>
      </c>
      <c r="AB61" s="12">
        <v>45838</v>
      </c>
      <c r="AC61" s="12">
        <f t="shared" ref="AC61:AC72" si="22">M61</f>
        <v>45938</v>
      </c>
      <c r="AU61" s="14">
        <v>0</v>
      </c>
      <c r="AV61" s="64">
        <f t="shared" si="21"/>
        <v>0</v>
      </c>
    </row>
    <row r="62" spans="1:48" x14ac:dyDescent="0.3">
      <c r="A62" s="4">
        <v>25</v>
      </c>
      <c r="B62" s="84" t="s">
        <v>227</v>
      </c>
      <c r="C62" s="84" t="s">
        <v>227</v>
      </c>
      <c r="D62" s="3" t="s">
        <v>228</v>
      </c>
      <c r="F62" s="5">
        <v>12110504</v>
      </c>
      <c r="G62" s="5" t="s">
        <v>156</v>
      </c>
      <c r="H62" s="5" t="s">
        <v>157</v>
      </c>
      <c r="I62" s="5" t="s">
        <v>38</v>
      </c>
      <c r="J62" s="6">
        <v>100000000</v>
      </c>
      <c r="K62" s="6" t="s">
        <v>179</v>
      </c>
      <c r="L62" s="78">
        <v>45573</v>
      </c>
      <c r="M62" s="78">
        <v>45938</v>
      </c>
      <c r="N62" s="8" t="s">
        <v>159</v>
      </c>
      <c r="O62" s="8" t="s">
        <v>159</v>
      </c>
      <c r="P62" s="59">
        <v>0.05</v>
      </c>
      <c r="R62" s="57">
        <f t="shared" si="2"/>
        <v>0</v>
      </c>
      <c r="S62" s="83"/>
      <c r="T62" s="83"/>
      <c r="U62" s="59">
        <v>0.05</v>
      </c>
      <c r="V62" s="59">
        <v>0.05</v>
      </c>
      <c r="W62" s="59">
        <v>0.05</v>
      </c>
      <c r="X62" s="60">
        <f t="shared" si="19"/>
        <v>0</v>
      </c>
      <c r="Y62" s="60">
        <f t="shared" si="20"/>
        <v>0</v>
      </c>
      <c r="Z62" s="61">
        <f t="shared" si="16"/>
        <v>0</v>
      </c>
      <c r="AA62" s="61">
        <f t="shared" si="17"/>
        <v>0</v>
      </c>
      <c r="AB62" s="12">
        <v>45838</v>
      </c>
      <c r="AC62" s="12">
        <f t="shared" si="22"/>
        <v>45938</v>
      </c>
      <c r="AU62" s="14">
        <v>0</v>
      </c>
      <c r="AV62" s="64">
        <f t="shared" si="21"/>
        <v>0</v>
      </c>
    </row>
    <row r="63" spans="1:48" x14ac:dyDescent="0.3">
      <c r="A63" s="4">
        <v>26</v>
      </c>
      <c r="B63" s="84" t="s">
        <v>229</v>
      </c>
      <c r="C63" s="84" t="s">
        <v>229</v>
      </c>
      <c r="D63" s="3" t="s">
        <v>230</v>
      </c>
      <c r="F63" s="5">
        <v>12110504</v>
      </c>
      <c r="G63" s="5" t="s">
        <v>156</v>
      </c>
      <c r="H63" s="5" t="s">
        <v>157</v>
      </c>
      <c r="I63" s="5" t="s">
        <v>38</v>
      </c>
      <c r="J63" s="6">
        <v>100000000</v>
      </c>
      <c r="K63" s="6" t="s">
        <v>179</v>
      </c>
      <c r="L63" s="78">
        <v>45562</v>
      </c>
      <c r="M63" s="78">
        <v>45927</v>
      </c>
      <c r="N63" s="8" t="s">
        <v>159</v>
      </c>
      <c r="O63" s="8" t="s">
        <v>159</v>
      </c>
      <c r="P63" s="59">
        <v>0.05</v>
      </c>
      <c r="R63" s="57">
        <f t="shared" si="2"/>
        <v>0</v>
      </c>
      <c r="S63" s="83"/>
      <c r="T63" s="83"/>
      <c r="U63" s="59">
        <v>0.05</v>
      </c>
      <c r="V63" s="59">
        <v>0.05</v>
      </c>
      <c r="W63" s="59">
        <v>0.05</v>
      </c>
      <c r="X63" s="60">
        <f t="shared" si="19"/>
        <v>0</v>
      </c>
      <c r="Y63" s="60">
        <f t="shared" si="20"/>
        <v>0</v>
      </c>
      <c r="Z63" s="61">
        <f t="shared" si="16"/>
        <v>0</v>
      </c>
      <c r="AA63" s="61">
        <f t="shared" si="17"/>
        <v>0</v>
      </c>
      <c r="AB63" s="12">
        <v>45838</v>
      </c>
      <c r="AC63" s="12">
        <f t="shared" si="22"/>
        <v>45927</v>
      </c>
      <c r="AU63" s="14">
        <v>0</v>
      </c>
      <c r="AV63" s="64">
        <f t="shared" si="21"/>
        <v>0</v>
      </c>
    </row>
    <row r="64" spans="1:48" x14ac:dyDescent="0.3">
      <c r="A64" s="4">
        <v>27</v>
      </c>
      <c r="B64" s="84" t="s">
        <v>231</v>
      </c>
      <c r="C64" s="84" t="s">
        <v>231</v>
      </c>
      <c r="D64" s="3" t="s">
        <v>232</v>
      </c>
      <c r="F64" s="5">
        <v>12110504</v>
      </c>
      <c r="G64" s="5" t="s">
        <v>156</v>
      </c>
      <c r="H64" s="5" t="s">
        <v>157</v>
      </c>
      <c r="I64" s="5" t="s">
        <v>38</v>
      </c>
      <c r="J64" s="6">
        <v>100000000</v>
      </c>
      <c r="K64" s="6" t="s">
        <v>179</v>
      </c>
      <c r="L64" s="78">
        <v>45551</v>
      </c>
      <c r="M64" s="78">
        <v>45916</v>
      </c>
      <c r="N64" s="8" t="s">
        <v>159</v>
      </c>
      <c r="O64" s="8" t="s">
        <v>159</v>
      </c>
      <c r="P64" s="59">
        <v>0.05</v>
      </c>
      <c r="R64" s="57">
        <f t="shared" si="2"/>
        <v>0</v>
      </c>
      <c r="S64" s="83"/>
      <c r="T64" s="83"/>
      <c r="U64" s="59">
        <v>0.05</v>
      </c>
      <c r="V64" s="59">
        <v>0.05</v>
      </c>
      <c r="W64" s="59">
        <v>0.05</v>
      </c>
      <c r="X64" s="60">
        <f t="shared" si="19"/>
        <v>0</v>
      </c>
      <c r="Y64" s="60">
        <f t="shared" si="20"/>
        <v>0</v>
      </c>
      <c r="Z64" s="61">
        <f t="shared" si="16"/>
        <v>0</v>
      </c>
      <c r="AA64" s="61">
        <f t="shared" si="17"/>
        <v>0</v>
      </c>
      <c r="AB64" s="12">
        <v>45838</v>
      </c>
      <c r="AC64" s="12">
        <f t="shared" si="22"/>
        <v>45916</v>
      </c>
      <c r="AU64" s="14">
        <v>0</v>
      </c>
      <c r="AV64" s="64">
        <f t="shared" si="21"/>
        <v>0</v>
      </c>
    </row>
    <row r="65" spans="1:64" x14ac:dyDescent="0.3">
      <c r="A65" s="4">
        <v>28</v>
      </c>
      <c r="B65" s="84" t="s">
        <v>233</v>
      </c>
      <c r="C65" s="84" t="s">
        <v>233</v>
      </c>
      <c r="D65" s="3" t="s">
        <v>234</v>
      </c>
      <c r="F65" s="5">
        <v>12110504</v>
      </c>
      <c r="G65" s="5" t="s">
        <v>156</v>
      </c>
      <c r="H65" s="5" t="s">
        <v>157</v>
      </c>
      <c r="I65" s="5" t="s">
        <v>38</v>
      </c>
      <c r="J65" s="6">
        <v>100000000</v>
      </c>
      <c r="K65" s="6" t="s">
        <v>179</v>
      </c>
      <c r="L65" s="78">
        <v>45567</v>
      </c>
      <c r="M65" s="78">
        <v>45932</v>
      </c>
      <c r="N65" s="8" t="s">
        <v>159</v>
      </c>
      <c r="O65" s="8" t="s">
        <v>159</v>
      </c>
      <c r="P65" s="59">
        <v>0.05</v>
      </c>
      <c r="R65" s="57">
        <f t="shared" si="2"/>
        <v>0</v>
      </c>
      <c r="S65" s="83"/>
      <c r="T65" s="83"/>
      <c r="U65" s="59">
        <v>0.05</v>
      </c>
      <c r="V65" s="59">
        <v>0.05</v>
      </c>
      <c r="W65" s="59">
        <v>0.05</v>
      </c>
      <c r="X65" s="60">
        <f t="shared" si="19"/>
        <v>0</v>
      </c>
      <c r="Y65" s="60">
        <f t="shared" si="20"/>
        <v>0</v>
      </c>
      <c r="Z65" s="61">
        <f t="shared" si="16"/>
        <v>0</v>
      </c>
      <c r="AA65" s="61">
        <f t="shared" si="17"/>
        <v>0</v>
      </c>
      <c r="AB65" s="12">
        <v>45838</v>
      </c>
      <c r="AC65" s="12">
        <f t="shared" si="22"/>
        <v>45932</v>
      </c>
      <c r="AU65" s="14">
        <v>0</v>
      </c>
      <c r="AV65" s="64">
        <f t="shared" si="21"/>
        <v>0</v>
      </c>
    </row>
    <row r="66" spans="1:64" x14ac:dyDescent="0.3">
      <c r="A66" s="4">
        <v>29</v>
      </c>
      <c r="B66" s="84" t="s">
        <v>235</v>
      </c>
      <c r="C66" s="84" t="s">
        <v>235</v>
      </c>
      <c r="D66" s="3" t="s">
        <v>236</v>
      </c>
      <c r="F66" s="5">
        <v>12110504</v>
      </c>
      <c r="G66" s="5" t="s">
        <v>156</v>
      </c>
      <c r="H66" s="5" t="s">
        <v>157</v>
      </c>
      <c r="I66" s="5" t="s">
        <v>38</v>
      </c>
      <c r="J66" s="6">
        <v>100000000</v>
      </c>
      <c r="K66" s="6" t="s">
        <v>179</v>
      </c>
      <c r="L66" s="78">
        <v>45565</v>
      </c>
      <c r="M66" s="78">
        <v>45930</v>
      </c>
      <c r="N66" s="8" t="s">
        <v>159</v>
      </c>
      <c r="O66" s="8" t="s">
        <v>159</v>
      </c>
      <c r="P66" s="59">
        <v>0.05</v>
      </c>
      <c r="R66" s="57">
        <f t="shared" si="2"/>
        <v>0</v>
      </c>
      <c r="S66" s="83"/>
      <c r="T66" s="83"/>
      <c r="U66" s="59">
        <v>0.05</v>
      </c>
      <c r="V66" s="59">
        <v>0.05</v>
      </c>
      <c r="W66" s="59">
        <v>0.05</v>
      </c>
      <c r="X66" s="60">
        <f t="shared" si="19"/>
        <v>0</v>
      </c>
      <c r="Y66" s="60">
        <f t="shared" si="20"/>
        <v>0</v>
      </c>
      <c r="Z66" s="61">
        <f t="shared" si="16"/>
        <v>0</v>
      </c>
      <c r="AA66" s="61">
        <f t="shared" si="17"/>
        <v>0</v>
      </c>
      <c r="AB66" s="12">
        <v>45838</v>
      </c>
      <c r="AC66" s="12">
        <f t="shared" si="22"/>
        <v>45930</v>
      </c>
      <c r="AU66" s="14">
        <v>0</v>
      </c>
      <c r="AV66" s="64">
        <f t="shared" si="21"/>
        <v>0</v>
      </c>
    </row>
    <row r="67" spans="1:64" x14ac:dyDescent="0.3">
      <c r="A67" s="4">
        <v>30</v>
      </c>
      <c r="B67" s="84" t="s">
        <v>237</v>
      </c>
      <c r="C67" s="84" t="s">
        <v>237</v>
      </c>
      <c r="D67" s="3" t="s">
        <v>238</v>
      </c>
      <c r="F67" s="5">
        <v>12110504</v>
      </c>
      <c r="G67" s="5" t="s">
        <v>156</v>
      </c>
      <c r="H67" s="5" t="s">
        <v>157</v>
      </c>
      <c r="I67" s="5" t="s">
        <v>38</v>
      </c>
      <c r="J67" s="6">
        <v>100000000</v>
      </c>
      <c r="K67" s="6" t="s">
        <v>179</v>
      </c>
      <c r="L67" s="78">
        <v>45551</v>
      </c>
      <c r="M67" s="78">
        <v>45916</v>
      </c>
      <c r="N67" s="8" t="s">
        <v>159</v>
      </c>
      <c r="O67" s="8" t="s">
        <v>159</v>
      </c>
      <c r="P67" s="59">
        <v>0.05</v>
      </c>
      <c r="R67" s="57">
        <f t="shared" si="2"/>
        <v>0</v>
      </c>
      <c r="S67" s="83"/>
      <c r="T67" s="83"/>
      <c r="U67" s="59">
        <v>0.05</v>
      </c>
      <c r="V67" s="59">
        <v>0.05</v>
      </c>
      <c r="W67" s="59">
        <v>0.05</v>
      </c>
      <c r="X67" s="60">
        <f t="shared" si="19"/>
        <v>0</v>
      </c>
      <c r="Y67" s="60">
        <f t="shared" si="20"/>
        <v>0</v>
      </c>
      <c r="Z67" s="61">
        <f t="shared" si="16"/>
        <v>0</v>
      </c>
      <c r="AA67" s="61">
        <f t="shared" si="17"/>
        <v>0</v>
      </c>
      <c r="AB67" s="12">
        <v>45838</v>
      </c>
      <c r="AC67" s="12">
        <f t="shared" si="22"/>
        <v>45916</v>
      </c>
      <c r="AU67" s="14">
        <v>0</v>
      </c>
      <c r="AV67" s="64">
        <f t="shared" si="21"/>
        <v>0</v>
      </c>
    </row>
    <row r="68" spans="1:64" x14ac:dyDescent="0.3">
      <c r="A68" s="4">
        <v>31</v>
      </c>
      <c r="B68" s="84" t="s">
        <v>239</v>
      </c>
      <c r="C68" s="84" t="s">
        <v>239</v>
      </c>
      <c r="D68" s="3" t="s">
        <v>240</v>
      </c>
      <c r="F68" s="5">
        <v>12110504</v>
      </c>
      <c r="G68" s="5" t="s">
        <v>156</v>
      </c>
      <c r="H68" s="5" t="s">
        <v>157</v>
      </c>
      <c r="I68" s="5" t="s">
        <v>38</v>
      </c>
      <c r="J68" s="6">
        <v>100000000</v>
      </c>
      <c r="K68" s="6" t="s">
        <v>179</v>
      </c>
      <c r="L68" s="78">
        <v>45567</v>
      </c>
      <c r="M68" s="78">
        <v>45932</v>
      </c>
      <c r="N68" s="8" t="s">
        <v>159</v>
      </c>
      <c r="O68" s="8" t="s">
        <v>159</v>
      </c>
      <c r="P68" s="59">
        <v>0.05</v>
      </c>
      <c r="R68" s="57">
        <f t="shared" si="2"/>
        <v>0</v>
      </c>
      <c r="S68" s="83"/>
      <c r="T68" s="83"/>
      <c r="U68" s="59">
        <v>0.05</v>
      </c>
      <c r="V68" s="59">
        <v>0.05</v>
      </c>
      <c r="W68" s="59">
        <v>0.05</v>
      </c>
      <c r="X68" s="60">
        <f t="shared" si="19"/>
        <v>0</v>
      </c>
      <c r="Y68" s="60">
        <f t="shared" si="20"/>
        <v>0</v>
      </c>
      <c r="Z68" s="61">
        <f t="shared" si="16"/>
        <v>0</v>
      </c>
      <c r="AA68" s="61">
        <f t="shared" si="17"/>
        <v>0</v>
      </c>
      <c r="AB68" s="12">
        <v>45838</v>
      </c>
      <c r="AC68" s="12">
        <f t="shared" si="22"/>
        <v>45932</v>
      </c>
      <c r="AU68" s="14">
        <v>0</v>
      </c>
      <c r="AV68" s="64">
        <f t="shared" si="21"/>
        <v>0</v>
      </c>
    </row>
    <row r="69" spans="1:64" x14ac:dyDescent="0.3">
      <c r="A69" s="4">
        <v>32</v>
      </c>
      <c r="B69" s="84" t="s">
        <v>241</v>
      </c>
      <c r="C69" s="84" t="s">
        <v>241</v>
      </c>
      <c r="D69" s="3" t="s">
        <v>242</v>
      </c>
      <c r="F69" s="5">
        <v>12110504</v>
      </c>
      <c r="G69" s="5" t="s">
        <v>156</v>
      </c>
      <c r="H69" s="5" t="s">
        <v>157</v>
      </c>
      <c r="I69" s="5" t="s">
        <v>38</v>
      </c>
      <c r="J69" s="6">
        <v>100000000</v>
      </c>
      <c r="K69" s="6" t="s">
        <v>179</v>
      </c>
      <c r="L69" s="78">
        <v>45572</v>
      </c>
      <c r="M69" s="78">
        <v>45937</v>
      </c>
      <c r="N69" s="8" t="s">
        <v>159</v>
      </c>
      <c r="O69" s="8" t="s">
        <v>159</v>
      </c>
      <c r="P69" s="59">
        <v>0.05</v>
      </c>
      <c r="R69" s="57">
        <f t="shared" si="2"/>
        <v>0</v>
      </c>
      <c r="S69" s="83"/>
      <c r="T69" s="83"/>
      <c r="U69" s="59">
        <v>0.05</v>
      </c>
      <c r="V69" s="59">
        <v>0.05</v>
      </c>
      <c r="W69" s="59">
        <v>0.05</v>
      </c>
      <c r="X69" s="60">
        <f t="shared" si="19"/>
        <v>0</v>
      </c>
      <c r="Y69" s="60">
        <f t="shared" si="20"/>
        <v>0</v>
      </c>
      <c r="Z69" s="61">
        <f t="shared" si="16"/>
        <v>0</v>
      </c>
      <c r="AA69" s="61">
        <f t="shared" si="17"/>
        <v>0</v>
      </c>
      <c r="AB69" s="12">
        <v>45838</v>
      </c>
      <c r="AC69" s="12">
        <f t="shared" si="22"/>
        <v>45937</v>
      </c>
      <c r="AU69" s="14">
        <v>0</v>
      </c>
      <c r="AV69" s="64">
        <f t="shared" si="21"/>
        <v>0</v>
      </c>
    </row>
    <row r="70" spans="1:64" x14ac:dyDescent="0.3">
      <c r="A70" s="4">
        <v>33</v>
      </c>
      <c r="B70" s="84" t="s">
        <v>214</v>
      </c>
      <c r="C70" s="84" t="s">
        <v>214</v>
      </c>
      <c r="D70" s="3" t="s">
        <v>215</v>
      </c>
      <c r="F70" s="5">
        <v>12110504</v>
      </c>
      <c r="G70" s="5" t="s">
        <v>156</v>
      </c>
      <c r="H70" s="5" t="s">
        <v>157</v>
      </c>
      <c r="I70" s="5" t="s">
        <v>38</v>
      </c>
      <c r="J70" s="6">
        <v>100000000</v>
      </c>
      <c r="K70" s="6" t="s">
        <v>179</v>
      </c>
      <c r="L70" s="78">
        <v>45545</v>
      </c>
      <c r="M70" s="78">
        <v>45910</v>
      </c>
      <c r="N70" s="8" t="s">
        <v>159</v>
      </c>
      <c r="O70" s="8" t="s">
        <v>159</v>
      </c>
      <c r="P70" s="59">
        <v>0.05</v>
      </c>
      <c r="R70" s="57">
        <f t="shared" si="2"/>
        <v>0</v>
      </c>
      <c r="S70" s="83"/>
      <c r="T70" s="83"/>
      <c r="U70" s="59">
        <v>0.05</v>
      </c>
      <c r="V70" s="59">
        <v>0.05</v>
      </c>
      <c r="W70" s="59">
        <v>0.05</v>
      </c>
      <c r="X70" s="60">
        <f t="shared" si="19"/>
        <v>0</v>
      </c>
      <c r="Y70" s="60">
        <f t="shared" si="20"/>
        <v>0</v>
      </c>
      <c r="Z70" s="61">
        <f t="shared" si="16"/>
        <v>0</v>
      </c>
      <c r="AA70" s="61">
        <f t="shared" si="17"/>
        <v>0</v>
      </c>
      <c r="AB70" s="12">
        <v>45838</v>
      </c>
      <c r="AC70" s="12">
        <f t="shared" si="22"/>
        <v>45910</v>
      </c>
      <c r="AU70" s="14">
        <v>0</v>
      </c>
      <c r="AV70" s="64">
        <f t="shared" si="21"/>
        <v>0</v>
      </c>
    </row>
    <row r="71" spans="1:64" x14ac:dyDescent="0.3">
      <c r="A71" s="4">
        <v>34</v>
      </c>
      <c r="B71" s="84" t="s">
        <v>243</v>
      </c>
      <c r="C71" s="84" t="s">
        <v>243</v>
      </c>
      <c r="D71" s="3" t="s">
        <v>244</v>
      </c>
      <c r="F71" s="5">
        <v>12110504</v>
      </c>
      <c r="G71" s="5" t="s">
        <v>156</v>
      </c>
      <c r="H71" s="5" t="s">
        <v>157</v>
      </c>
      <c r="I71" s="5" t="s">
        <v>38</v>
      </c>
      <c r="J71" s="6">
        <v>100000000</v>
      </c>
      <c r="K71" s="6" t="s">
        <v>179</v>
      </c>
      <c r="L71" s="78">
        <v>45546</v>
      </c>
      <c r="M71" s="78">
        <v>45911</v>
      </c>
      <c r="N71" s="8" t="s">
        <v>159</v>
      </c>
      <c r="O71" s="8" t="s">
        <v>159</v>
      </c>
      <c r="P71" s="59">
        <v>0.05</v>
      </c>
      <c r="R71" s="57">
        <f t="shared" si="2"/>
        <v>0</v>
      </c>
      <c r="S71" s="83"/>
      <c r="T71" s="83"/>
      <c r="U71" s="59">
        <v>0.05</v>
      </c>
      <c r="V71" s="59">
        <v>0.05</v>
      </c>
      <c r="W71" s="59">
        <v>0.05</v>
      </c>
      <c r="X71" s="60">
        <f t="shared" si="19"/>
        <v>0</v>
      </c>
      <c r="Y71" s="60">
        <f t="shared" si="20"/>
        <v>0</v>
      </c>
      <c r="Z71" s="61">
        <f t="shared" si="16"/>
        <v>0</v>
      </c>
      <c r="AA71" s="61">
        <f t="shared" si="17"/>
        <v>0</v>
      </c>
      <c r="AB71" s="12">
        <v>45838</v>
      </c>
      <c r="AC71" s="12">
        <f t="shared" si="22"/>
        <v>45911</v>
      </c>
      <c r="AU71" s="14">
        <v>0</v>
      </c>
      <c r="AV71" s="64">
        <f t="shared" si="21"/>
        <v>0</v>
      </c>
    </row>
    <row r="72" spans="1:64" x14ac:dyDescent="0.3">
      <c r="A72" s="4">
        <v>35</v>
      </c>
      <c r="B72" s="84" t="s">
        <v>216</v>
      </c>
      <c r="C72" s="84" t="s">
        <v>216</v>
      </c>
      <c r="D72" s="3" t="s">
        <v>217</v>
      </c>
      <c r="F72" s="5">
        <v>12110504</v>
      </c>
      <c r="G72" s="5" t="s">
        <v>156</v>
      </c>
      <c r="H72" s="5" t="s">
        <v>157</v>
      </c>
      <c r="I72" s="5" t="s">
        <v>38</v>
      </c>
      <c r="J72" s="6">
        <v>100000000</v>
      </c>
      <c r="K72" s="6" t="s">
        <v>179</v>
      </c>
      <c r="L72" s="78">
        <v>45555</v>
      </c>
      <c r="M72" s="78">
        <v>45920</v>
      </c>
      <c r="N72" s="8" t="s">
        <v>159</v>
      </c>
      <c r="O72" s="8" t="s">
        <v>159</v>
      </c>
      <c r="P72" s="59">
        <v>0.05</v>
      </c>
      <c r="R72" s="57">
        <f t="shared" si="2"/>
        <v>0</v>
      </c>
      <c r="S72" s="83"/>
      <c r="T72" s="83"/>
      <c r="U72" s="59">
        <v>0.05</v>
      </c>
      <c r="V72" s="59">
        <v>0.05</v>
      </c>
      <c r="W72" s="59">
        <v>0.05</v>
      </c>
      <c r="X72" s="60">
        <f t="shared" si="19"/>
        <v>0</v>
      </c>
      <c r="Y72" s="60">
        <f t="shared" si="20"/>
        <v>0</v>
      </c>
      <c r="Z72" s="61">
        <f t="shared" si="16"/>
        <v>0</v>
      </c>
      <c r="AA72" s="61">
        <f t="shared" si="17"/>
        <v>0</v>
      </c>
      <c r="AB72" s="12">
        <v>45838</v>
      </c>
      <c r="AC72" s="12">
        <f t="shared" si="22"/>
        <v>45920</v>
      </c>
      <c r="AU72" s="14">
        <v>0</v>
      </c>
      <c r="AV72" s="64">
        <f t="shared" si="21"/>
        <v>0</v>
      </c>
    </row>
    <row r="74" spans="1:64" s="2" customFormat="1" x14ac:dyDescent="0.3">
      <c r="A74" s="43" t="s">
        <v>245</v>
      </c>
      <c r="B74" s="43"/>
      <c r="C74" s="43"/>
      <c r="D74" s="43"/>
      <c r="E74" s="44"/>
      <c r="F74" s="44"/>
      <c r="G74" s="44"/>
      <c r="H74" s="44"/>
      <c r="I74" s="44"/>
      <c r="J74" s="45"/>
      <c r="K74" s="45"/>
      <c r="L74" s="46"/>
      <c r="M74" s="46"/>
      <c r="N74" s="47"/>
      <c r="O74" s="48"/>
      <c r="P74" s="45"/>
      <c r="Q74" s="49">
        <f t="shared" ref="Q74:AI74" si="23">SUM(Q75:Q81)</f>
        <v>0</v>
      </c>
      <c r="R74" s="49">
        <f t="shared" si="23"/>
        <v>0</v>
      </c>
      <c r="S74" s="49">
        <f t="shared" si="23"/>
        <v>0</v>
      </c>
      <c r="T74" s="49"/>
      <c r="U74" s="49"/>
      <c r="V74" s="49"/>
      <c r="W74" s="50"/>
      <c r="X74" s="49">
        <f t="shared" si="23"/>
        <v>0</v>
      </c>
      <c r="Y74" s="49">
        <f t="shared" si="23"/>
        <v>0</v>
      </c>
      <c r="Z74" s="49">
        <f t="shared" si="23"/>
        <v>0</v>
      </c>
      <c r="AA74" s="49">
        <f t="shared" si="23"/>
        <v>0</v>
      </c>
      <c r="AB74" s="51"/>
      <c r="AC74" s="52"/>
      <c r="AD74" s="21"/>
      <c r="AE74" s="51"/>
      <c r="AF74" s="51">
        <f t="shared" si="23"/>
        <v>0</v>
      </c>
      <c r="AG74" s="51">
        <f t="shared" si="23"/>
        <v>0</v>
      </c>
      <c r="AH74" s="51">
        <f t="shared" si="23"/>
        <v>0</v>
      </c>
      <c r="AI74" s="51">
        <f t="shared" si="23"/>
        <v>0</v>
      </c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53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</row>
    <row r="75" spans="1:64" x14ac:dyDescent="0.3">
      <c r="A75" s="4">
        <v>1</v>
      </c>
      <c r="B75" s="3" t="s">
        <v>246</v>
      </c>
      <c r="C75" s="3" t="s">
        <v>247</v>
      </c>
      <c r="F75" s="5">
        <v>1281.02</v>
      </c>
      <c r="G75" s="5" t="s">
        <v>36</v>
      </c>
      <c r="H75" s="5" t="s">
        <v>37</v>
      </c>
      <c r="I75" s="5" t="s">
        <v>38</v>
      </c>
      <c r="J75" s="6">
        <v>25000000000</v>
      </c>
      <c r="K75" s="6" t="s">
        <v>248</v>
      </c>
      <c r="L75" s="78">
        <v>45506</v>
      </c>
      <c r="M75" s="78">
        <v>45775</v>
      </c>
      <c r="N75" s="8" t="s">
        <v>159</v>
      </c>
      <c r="O75" s="8" t="s">
        <v>159</v>
      </c>
      <c r="P75" s="59">
        <v>7.5999999999999998E-2</v>
      </c>
      <c r="R75" s="57">
        <f t="shared" ref="R75:R76" si="24">$J75*Q75</f>
        <v>0</v>
      </c>
      <c r="S75" s="83"/>
      <c r="U75" s="59">
        <v>7.5999999999999998E-2</v>
      </c>
      <c r="V75" s="59">
        <v>7.5999999999999998E-2</v>
      </c>
      <c r="W75" s="59">
        <v>7.5999999999999998E-2</v>
      </c>
      <c r="X75" s="60"/>
      <c r="Y75" s="60"/>
      <c r="Z75" s="61"/>
      <c r="AA75" s="61"/>
      <c r="AB75" s="12">
        <v>45838</v>
      </c>
      <c r="AC75" s="12">
        <f t="shared" ref="AC75:AC76" si="25">M75</f>
        <v>45775</v>
      </c>
      <c r="AU75" s="14">
        <v>0</v>
      </c>
      <c r="AV75" s="64">
        <f>$R75*$U75*3/4+R75</f>
        <v>0</v>
      </c>
    </row>
    <row r="76" spans="1:64" x14ac:dyDescent="0.3">
      <c r="A76" s="4">
        <v>2</v>
      </c>
      <c r="B76" s="3" t="s">
        <v>249</v>
      </c>
      <c r="C76" s="3" t="s">
        <v>247</v>
      </c>
      <c r="F76" s="5">
        <v>1281.02</v>
      </c>
      <c r="G76" s="5" t="s">
        <v>36</v>
      </c>
      <c r="H76" s="5" t="s">
        <v>37</v>
      </c>
      <c r="I76" s="5" t="s">
        <v>38</v>
      </c>
      <c r="J76" s="6">
        <v>25000000000</v>
      </c>
      <c r="K76" s="6" t="s">
        <v>248</v>
      </c>
      <c r="L76" s="78">
        <v>45506</v>
      </c>
      <c r="M76" s="78">
        <v>45775</v>
      </c>
      <c r="N76" s="8" t="s">
        <v>159</v>
      </c>
      <c r="O76" s="8" t="s">
        <v>159</v>
      </c>
      <c r="P76" s="59">
        <v>7.5999999999999998E-2</v>
      </c>
      <c r="R76" s="57">
        <f t="shared" si="24"/>
        <v>0</v>
      </c>
      <c r="S76" s="83"/>
      <c r="U76" s="59">
        <v>7.5999999999999998E-2</v>
      </c>
      <c r="V76" s="59">
        <v>7.5999999999999998E-2</v>
      </c>
      <c r="W76" s="59">
        <v>7.5999999999999998E-2</v>
      </c>
      <c r="X76" s="60"/>
      <c r="Y76" s="60"/>
      <c r="Z76" s="61"/>
      <c r="AA76" s="61"/>
      <c r="AB76" s="12">
        <v>45838</v>
      </c>
      <c r="AC76" s="12">
        <f t="shared" si="25"/>
        <v>45775</v>
      </c>
      <c r="AU76" s="14">
        <v>0</v>
      </c>
      <c r="AV76" s="64">
        <f>$R76*$U76*3/4+R76</f>
        <v>0</v>
      </c>
    </row>
    <row r="77" spans="1:64" x14ac:dyDescent="0.3">
      <c r="A77" s="4">
        <v>3</v>
      </c>
      <c r="B77" s="3" t="s">
        <v>250</v>
      </c>
      <c r="C77" s="3" t="s">
        <v>251</v>
      </c>
      <c r="F77" s="5">
        <v>2288</v>
      </c>
      <c r="G77" s="5" t="s">
        <v>36</v>
      </c>
      <c r="H77" s="5" t="s">
        <v>37</v>
      </c>
      <c r="I77" s="5" t="s">
        <v>38</v>
      </c>
    </row>
    <row r="78" spans="1:64" x14ac:dyDescent="0.3">
      <c r="A78" s="4">
        <v>4</v>
      </c>
      <c r="B78" s="3" t="s">
        <v>252</v>
      </c>
      <c r="C78" s="3" t="s">
        <v>251</v>
      </c>
      <c r="F78" s="5">
        <v>2288</v>
      </c>
      <c r="G78" s="5" t="s">
        <v>36</v>
      </c>
      <c r="H78" s="5" t="s">
        <v>37</v>
      </c>
      <c r="I78" s="5" t="s">
        <v>38</v>
      </c>
    </row>
    <row r="79" spans="1:64" x14ac:dyDescent="0.3">
      <c r="A79" s="4">
        <v>5</v>
      </c>
      <c r="B79" s="3" t="s">
        <v>253</v>
      </c>
      <c r="C79" s="3" t="s">
        <v>251</v>
      </c>
      <c r="F79" s="5">
        <v>2288</v>
      </c>
      <c r="G79" s="5" t="s">
        <v>36</v>
      </c>
      <c r="H79" s="5" t="s">
        <v>37</v>
      </c>
      <c r="I79" s="5" t="s">
        <v>38</v>
      </c>
    </row>
    <row r="80" spans="1:64" x14ac:dyDescent="0.3">
      <c r="A80" s="4">
        <v>6</v>
      </c>
      <c r="B80" s="3" t="s">
        <v>254</v>
      </c>
      <c r="C80" s="3" t="s">
        <v>255</v>
      </c>
      <c r="F80" s="5">
        <v>1281.04</v>
      </c>
      <c r="G80" s="5" t="s">
        <v>36</v>
      </c>
      <c r="H80" s="5" t="s">
        <v>37</v>
      </c>
      <c r="I80" s="5" t="s">
        <v>38</v>
      </c>
    </row>
    <row r="82" spans="1:64" s="99" customFormat="1" x14ac:dyDescent="0.3">
      <c r="A82" s="85" t="s">
        <v>256</v>
      </c>
      <c r="B82" s="85"/>
      <c r="C82" s="85"/>
      <c r="D82" s="85"/>
      <c r="E82" s="86"/>
      <c r="F82" s="86"/>
      <c r="G82" s="86"/>
      <c r="H82" s="86"/>
      <c r="I82" s="86"/>
      <c r="J82" s="87"/>
      <c r="K82" s="87"/>
      <c r="L82" s="88"/>
      <c r="M82" s="88"/>
      <c r="N82" s="89"/>
      <c r="O82" s="90"/>
      <c r="P82" s="87"/>
      <c r="Q82" s="91">
        <f>Q6+Q37+Q74</f>
        <v>4171974</v>
      </c>
      <c r="R82" s="91">
        <f>R6+R37+R74</f>
        <v>805178400000</v>
      </c>
      <c r="S82" s="91">
        <f>S6+S37+S74</f>
        <v>826783978039.4729</v>
      </c>
      <c r="T82" s="91"/>
      <c r="U82" s="91"/>
      <c r="V82" s="91"/>
      <c r="W82" s="92"/>
      <c r="X82" s="91">
        <f>X6+X37+X74</f>
        <v>845978701460.25183</v>
      </c>
      <c r="Y82" s="91">
        <f>Y6+Y37+Y74</f>
        <v>843685669440.78223</v>
      </c>
      <c r="Z82" s="91">
        <f>Z6+Z37+Z74</f>
        <v>19194723420.779076</v>
      </c>
      <c r="AA82" s="91">
        <f>AA6+AA37+AA74</f>
        <v>-2293032019.46948</v>
      </c>
      <c r="AB82" s="93"/>
      <c r="AC82" s="94"/>
      <c r="AD82" s="95"/>
      <c r="AE82" s="93"/>
      <c r="AF82" s="93">
        <f>AF6+AF37+AF74</f>
        <v>0</v>
      </c>
      <c r="AG82" s="93">
        <f>AG6+AG37+AG74</f>
        <v>0</v>
      </c>
      <c r="AH82" s="93">
        <f>AH6+AH37+AH74</f>
        <v>0</v>
      </c>
      <c r="AI82" s="93">
        <f>AI6+AI37+AI74</f>
        <v>0</v>
      </c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7"/>
      <c r="AV82" s="98"/>
      <c r="AW82" s="98"/>
      <c r="AX82" s="98"/>
      <c r="AY82" s="98"/>
      <c r="AZ82" s="98"/>
      <c r="BA82" s="98"/>
      <c r="BB82" s="98"/>
      <c r="BC82" s="98"/>
      <c r="BD82" s="98"/>
      <c r="BE82" s="98"/>
      <c r="BF82" s="98"/>
      <c r="BG82" s="98"/>
      <c r="BH82" s="98"/>
      <c r="BI82" s="98"/>
      <c r="BJ82" s="98"/>
      <c r="BK82" s="98"/>
      <c r="BL82" s="98"/>
    </row>
    <row r="83" spans="1:64" x14ac:dyDescent="0.3">
      <c r="Y83" s="57"/>
    </row>
    <row r="84" spans="1:64" x14ac:dyDescent="0.3">
      <c r="Y84" s="57"/>
    </row>
    <row r="85" spans="1:64" x14ac:dyDescent="0.3">
      <c r="S85" s="57"/>
      <c r="Y85" s="100"/>
    </row>
    <row r="86" spans="1:64" x14ac:dyDescent="0.3">
      <c r="S86" s="100"/>
      <c r="Y86" s="100"/>
    </row>
    <row r="87" spans="1:64" x14ac:dyDescent="0.3">
      <c r="S87" s="100"/>
      <c r="Y87" s="57"/>
    </row>
    <row r="88" spans="1:64" x14ac:dyDescent="0.3">
      <c r="Y88" s="100"/>
    </row>
    <row r="90" spans="1:64" x14ac:dyDescent="0.3">
      <c r="S90" s="100"/>
    </row>
  </sheetData>
  <hyperlinks>
    <hyperlink ref="E7" r:id="rId1" xr:uid="{A56DAEB0-D95D-41B0-BB1A-568BF8A3A287}"/>
    <hyperlink ref="E10" r:id="rId2" xr:uid="{817AB13E-1FDA-4562-93BC-D96F87AF632F}"/>
    <hyperlink ref="E9" r:id="rId3" xr:uid="{BB15F182-650C-4E1F-9C8C-AB573DD0355D}"/>
    <hyperlink ref="E11" r:id="rId4" xr:uid="{E8C59DC5-731B-4E1F-A9B1-03D07CBDE530}"/>
    <hyperlink ref="E12" r:id="rId5" xr:uid="{83309946-5722-4419-9E67-E0F1D5220341}"/>
    <hyperlink ref="E13" r:id="rId6" xr:uid="{38106681-0074-4AE9-BC6A-8B0DE43B2E4F}"/>
    <hyperlink ref="E14" r:id="rId7" xr:uid="{0D494A08-3CD9-4093-9B4F-695ECCDF79D4}"/>
    <hyperlink ref="E15" r:id="rId8" xr:uid="{BA2B051B-0D54-435C-BD2A-CECB17067AE1}"/>
    <hyperlink ref="E17" r:id="rId9" xr:uid="{AD97F5B8-5329-435C-971F-A1A55612CC52}"/>
    <hyperlink ref="E19" r:id="rId10" xr:uid="{FE17ACE0-B772-4E6A-B595-040EC54ED138}"/>
    <hyperlink ref="E20" r:id="rId11" xr:uid="{C1296DE9-A9E2-4D3C-9E62-FEE1DB687F92}"/>
    <hyperlink ref="E21" r:id="rId12" xr:uid="{700AB4E6-64A3-45DA-BCC5-C474E6F10061}"/>
    <hyperlink ref="E22" r:id="rId13" xr:uid="{9D54EC15-D2B6-4184-B16E-8F36465EB25B}"/>
    <hyperlink ref="E23" r:id="rId14" xr:uid="{E96199F6-BBA8-427D-BE39-F43F9937261F}"/>
    <hyperlink ref="E24" r:id="rId15" xr:uid="{F44746AB-B8EC-4873-892D-3829B891788F}"/>
    <hyperlink ref="E25" r:id="rId16" xr:uid="{2E795107-A201-4A8B-A8A9-597E3F09D423}"/>
    <hyperlink ref="E26" r:id="rId17" xr:uid="{921B3F56-EB69-4ED6-A9BA-E1CDD6CB983B}"/>
    <hyperlink ref="E27" r:id="rId18" xr:uid="{696A9CDA-ED64-4673-B568-A2AE67E0750A}"/>
    <hyperlink ref="E28" r:id="rId19" xr:uid="{1BD1306A-258A-4E59-833A-3ACCC7A150C6}"/>
    <hyperlink ref="E29" r:id="rId20" xr:uid="{374020AF-62DC-4E47-B742-CECE15DD6067}"/>
    <hyperlink ref="E30" r:id="rId21" xr:uid="{33467948-72DE-4B56-9B5A-12CA28DE5E89}"/>
    <hyperlink ref="E31" r:id="rId22" xr:uid="{53E2A8C7-B8E6-4705-89BA-1A39E15A7ED5}"/>
    <hyperlink ref="E32" r:id="rId23" xr:uid="{0CB30171-AE78-4814-99F4-E1B6F5313698}"/>
    <hyperlink ref="E33" r:id="rId24" xr:uid="{386657ED-71A7-4CD6-941F-F8331AA31E13}"/>
    <hyperlink ref="E8" r:id="rId25" xr:uid="{F1318528-9E4B-4179-AAFF-584CD447FBFB}"/>
    <hyperlink ref="E16" r:id="rId26" xr:uid="{3255DACA-A846-4593-A5A7-1812FD246EDC}"/>
    <hyperlink ref="E34" r:id="rId27" xr:uid="{2BCBAF8E-3075-4BCF-A84D-F2A4A2F1E743}"/>
    <hyperlink ref="E18" r:id="rId28" xr:uid="{0D39F527-AC75-4C95-921A-ABA71C240DD0}"/>
  </hyperlinks>
  <pageMargins left="0.7" right="0.7" top="0.75" bottom="0.75" header="0.3" footer="0.3"/>
  <pageSetup paperSize="9"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Revaluate (CDs,Bond)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Thị Lan Anh + 02/04/1990</dc:creator>
  <cp:lastModifiedBy>Trần Thị Lan Anh + 02/04/1990</cp:lastModifiedBy>
  <dcterms:created xsi:type="dcterms:W3CDTF">2025-07-25T07:40:10Z</dcterms:created>
  <dcterms:modified xsi:type="dcterms:W3CDTF">2025-07-25T07:41:21Z</dcterms:modified>
</cp:coreProperties>
</file>