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0" documentId="8_{A1A455EA-AC43-47C4-96C0-FA8B5A7A45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8" i="1"/>
  <c r="H8" i="1"/>
  <c r="I8" i="1" s="1"/>
  <c r="K8" i="1" s="1"/>
  <c r="H9" i="1"/>
  <c r="I9" i="1" s="1"/>
  <c r="K9" i="1" s="1"/>
  <c r="H10" i="1"/>
  <c r="I10" i="1" s="1"/>
  <c r="K10" i="1" s="1"/>
  <c r="H11" i="1"/>
  <c r="I11" i="1" s="1"/>
  <c r="K11" i="1" s="1"/>
  <c r="H12" i="1"/>
  <c r="I12" i="1" s="1"/>
  <c r="K12" i="1" s="1"/>
  <c r="H13" i="1"/>
  <c r="I13" i="1" s="1"/>
  <c r="K13" i="1" s="1"/>
  <c r="H14" i="1"/>
  <c r="I14" i="1" s="1"/>
  <c r="K14" i="1" s="1"/>
  <c r="H15" i="1"/>
  <c r="I15" i="1" s="1"/>
  <c r="K15" i="1" s="1"/>
  <c r="H16" i="1"/>
  <c r="I16" i="1" s="1"/>
  <c r="K16" i="1" s="1"/>
</calcChain>
</file>

<file path=xl/sharedStrings.xml><?xml version="1.0" encoding="utf-8"?>
<sst xmlns="http://schemas.openxmlformats.org/spreadsheetml/2006/main" count="23" uniqueCount="19">
  <si>
    <t>Cálculo Trabalhista</t>
  </si>
  <si>
    <t>INSS</t>
  </si>
  <si>
    <t>IRRF</t>
  </si>
  <si>
    <t>Nome</t>
  </si>
  <si>
    <t>Salario</t>
  </si>
  <si>
    <t>Sal.Base</t>
  </si>
  <si>
    <t>Sal.Liquido</t>
  </si>
  <si>
    <t>Sálario</t>
  </si>
  <si>
    <t>%</t>
  </si>
  <si>
    <t>Deduzir</t>
  </si>
  <si>
    <t>João</t>
  </si>
  <si>
    <t>Maria</t>
  </si>
  <si>
    <t>Mariana</t>
  </si>
  <si>
    <t>Ana</t>
  </si>
  <si>
    <t>Juliana</t>
  </si>
  <si>
    <t>Barbára</t>
  </si>
  <si>
    <t>Rosalina</t>
  </si>
  <si>
    <t>Marina</t>
  </si>
  <si>
    <t>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</si>
</sst>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b/>
      <sz val="11"/>
      <color rgb="FF3F3F3F"/>
      <name val="Calibri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9">
    <xf numFmtId="0" fontId="0" fillId="0" borderId="0" xfId="0"/>
    <xf numFmtId="0" fontId="2" fillId="3" borderId="2" xfId="2" applyAlignment="1">
      <alignment horizontal="center"/>
    </xf>
    <xf numFmtId="0" fontId="2" fillId="3" borderId="2" xfId="2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164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 wrapText="1"/>
    </xf>
    <xf numFmtId="10" fontId="1" fillId="2" borderId="1" xfId="1" applyNumberFormat="1" applyAlignment="1">
      <alignment horizontal="center"/>
    </xf>
    <xf numFmtId="9" fontId="1" fillId="2" borderId="1" xfId="1" applyNumberFormat="1" applyAlignment="1">
      <alignment horizontal="center"/>
    </xf>
  </cellXfs>
  <cellStyles count="3">
    <cellStyle name="Célula de Verificação" xfId="2" builtinId="23"/>
    <cellStyle name="Normal" xfId="0" builtinId="0"/>
    <cellStyle name="Saída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U16"/>
  <sheetViews>
    <sheetView tabSelected="1" workbookViewId="0">
      <selection activeCell="S5" sqref="S5:U5"/>
    </sheetView>
  </sheetViews>
  <sheetFormatPr defaultRowHeight="15"/>
  <cols>
    <col min="5" max="5" width="4.5703125" customWidth="1"/>
    <col min="6" max="6" width="13.7109375" customWidth="1"/>
    <col min="7" max="7" width="13.140625" customWidth="1"/>
    <col min="8" max="8" width="13.28515625" customWidth="1"/>
    <col min="9" max="11" width="12.28515625" bestFit="1" customWidth="1"/>
    <col min="14" max="14" width="0.5703125" hidden="1" customWidth="1"/>
    <col min="15" max="15" width="0" hidden="1" customWidth="1"/>
    <col min="16" max="16" width="12.28515625" bestFit="1" customWidth="1"/>
    <col min="19" max="19" width="12.28515625" bestFit="1" customWidth="1"/>
  </cols>
  <sheetData>
    <row r="4" spans="6:21">
      <c r="F4" s="3"/>
      <c r="G4" s="1" t="s">
        <v>0</v>
      </c>
      <c r="H4" s="1"/>
      <c r="I4" s="1"/>
      <c r="J4" s="1"/>
      <c r="K4" s="3"/>
      <c r="P4" s="1" t="s">
        <v>1</v>
      </c>
      <c r="Q4" s="1"/>
      <c r="S4" s="1" t="s">
        <v>2</v>
      </c>
      <c r="T4" s="1"/>
      <c r="U4" s="1"/>
    </row>
    <row r="5" spans="6:21">
      <c r="F5" s="3"/>
      <c r="G5" s="3"/>
      <c r="H5" s="3"/>
      <c r="I5" s="3"/>
      <c r="J5" s="3"/>
      <c r="K5" s="3"/>
      <c r="P5" s="3"/>
      <c r="Q5" s="3"/>
      <c r="S5" s="3"/>
      <c r="T5" s="3"/>
      <c r="U5" s="3"/>
    </row>
    <row r="6" spans="6:21">
      <c r="F6" s="4" t="s">
        <v>3</v>
      </c>
      <c r="G6" s="4" t="s">
        <v>4</v>
      </c>
      <c r="H6" s="4" t="s">
        <v>1</v>
      </c>
      <c r="I6" s="4" t="s">
        <v>5</v>
      </c>
      <c r="J6" s="4" t="s">
        <v>2</v>
      </c>
      <c r="K6" s="4" t="s">
        <v>6</v>
      </c>
      <c r="P6" s="2" t="s">
        <v>7</v>
      </c>
      <c r="Q6" s="2" t="s">
        <v>8</v>
      </c>
      <c r="S6" s="2" t="s">
        <v>7</v>
      </c>
      <c r="T6" s="2" t="s">
        <v>8</v>
      </c>
      <c r="U6" s="2" t="s">
        <v>9</v>
      </c>
    </row>
    <row r="7" spans="6:21">
      <c r="F7" s="3"/>
      <c r="G7" s="3"/>
      <c r="H7" s="3"/>
      <c r="I7" s="3"/>
      <c r="J7" s="3"/>
      <c r="K7" s="3"/>
      <c r="P7" s="4"/>
      <c r="Q7" s="4"/>
      <c r="S7" s="3"/>
      <c r="T7" s="3"/>
      <c r="U7" s="3"/>
    </row>
    <row r="8" spans="6:21" ht="15" customHeight="1">
      <c r="F8" s="4" t="s">
        <v>10</v>
      </c>
      <c r="G8" s="5">
        <v>1000</v>
      </c>
      <c r="H8" s="6">
        <f>IF(VLOOKUP(G8,$P$8:$Q$12,2,1)=0,7507.49*14%,VLOOKUP(G8,$P$8:$Q$12,2,1)*G8)</f>
        <v>75</v>
      </c>
      <c r="I8" s="5">
        <f>G8-H8</f>
        <v>925</v>
      </c>
      <c r="J8" s="5">
        <f>VLOOKUP(G8,$S$8:$U$12,2,1)*G8-VLOOKUP(G8,$S$8:$U$12,3,1)</f>
        <v>0</v>
      </c>
      <c r="K8" s="5">
        <f>I8-J8</f>
        <v>925</v>
      </c>
      <c r="P8" s="5">
        <v>1000</v>
      </c>
      <c r="Q8" s="7">
        <v>7.4999999999999997E-2</v>
      </c>
      <c r="S8" s="5">
        <v>0</v>
      </c>
      <c r="T8" s="4">
        <v>0</v>
      </c>
      <c r="U8" s="4">
        <v>0</v>
      </c>
    </row>
    <row r="9" spans="6:21">
      <c r="F9" s="4" t="s">
        <v>11</v>
      </c>
      <c r="G9" s="5">
        <v>2000</v>
      </c>
      <c r="H9" s="6">
        <f t="shared" ref="H9:H16" si="0">IF(VLOOKUP(G9,$P$8:$Q$12,2,1)=0,7507.49*14%,VLOOKUP(G9,$P$8:$Q$12,2,1)*G9)</f>
        <v>180</v>
      </c>
      <c r="I9" s="5">
        <f t="shared" ref="I9:I16" si="1">G9-H9</f>
        <v>1820</v>
      </c>
      <c r="J9" s="5">
        <f t="shared" ref="J9:J16" si="2">VLOOKUP(G9,$S$8:$U$12,2,1)*G9-VLOOKUP(G9,$S$8:$U$12,3,1)</f>
        <v>7.1999999999999886</v>
      </c>
      <c r="K9" s="5">
        <f t="shared" ref="K9:K16" si="3">I9-J9</f>
        <v>1812.8</v>
      </c>
      <c r="P9" s="5">
        <v>1320.01</v>
      </c>
      <c r="Q9" s="8">
        <v>0.09</v>
      </c>
      <c r="S9" s="5">
        <v>1903.99</v>
      </c>
      <c r="T9" s="7">
        <v>7.4999999999999997E-2</v>
      </c>
      <c r="U9" s="4">
        <v>142.80000000000001</v>
      </c>
    </row>
    <row r="10" spans="6:21">
      <c r="F10" s="4" t="s">
        <v>12</v>
      </c>
      <c r="G10" s="5">
        <v>3000</v>
      </c>
      <c r="H10" s="6">
        <f t="shared" si="0"/>
        <v>360</v>
      </c>
      <c r="I10" s="5">
        <f t="shared" si="1"/>
        <v>2640</v>
      </c>
      <c r="J10" s="5">
        <f t="shared" si="2"/>
        <v>95.199999999999989</v>
      </c>
      <c r="K10" s="5">
        <f t="shared" si="3"/>
        <v>2544.8000000000002</v>
      </c>
      <c r="P10" s="5">
        <v>2571.3000000000002</v>
      </c>
      <c r="Q10" s="8">
        <v>0.12</v>
      </c>
      <c r="S10" s="5">
        <v>2826.66</v>
      </c>
      <c r="T10" s="8">
        <v>0.15</v>
      </c>
      <c r="U10" s="4">
        <v>354.8</v>
      </c>
    </row>
    <row r="11" spans="6:21">
      <c r="F11" s="4" t="s">
        <v>13</v>
      </c>
      <c r="G11" s="5">
        <v>4000</v>
      </c>
      <c r="H11" s="6">
        <f t="shared" si="0"/>
        <v>560</v>
      </c>
      <c r="I11" s="5">
        <f t="shared" si="1"/>
        <v>3440</v>
      </c>
      <c r="J11" s="5">
        <f t="shared" si="2"/>
        <v>263.87</v>
      </c>
      <c r="K11" s="5">
        <f t="shared" si="3"/>
        <v>3176.13</v>
      </c>
      <c r="P11" s="5">
        <v>3856.95</v>
      </c>
      <c r="Q11" s="8">
        <v>0.14000000000000001</v>
      </c>
      <c r="S11" s="5">
        <v>3751.06</v>
      </c>
      <c r="T11" s="7">
        <v>0.22500000000000001</v>
      </c>
      <c r="U11" s="4">
        <v>636.13</v>
      </c>
    </row>
    <row r="12" spans="6:21">
      <c r="F12" s="4" t="s">
        <v>14</v>
      </c>
      <c r="G12" s="5">
        <v>5000</v>
      </c>
      <c r="H12" s="6">
        <f t="shared" si="0"/>
        <v>700.00000000000011</v>
      </c>
      <c r="I12" s="5">
        <f t="shared" si="1"/>
        <v>4300</v>
      </c>
      <c r="J12" s="5">
        <f t="shared" si="2"/>
        <v>505.64</v>
      </c>
      <c r="K12" s="5">
        <f t="shared" si="3"/>
        <v>3794.36</v>
      </c>
      <c r="P12" s="5">
        <v>7507.49</v>
      </c>
      <c r="Q12" s="8">
        <v>0</v>
      </c>
      <c r="S12" s="5">
        <v>4664.6899999999996</v>
      </c>
      <c r="T12" s="7">
        <v>0.27500000000000002</v>
      </c>
      <c r="U12" s="4">
        <v>869.36</v>
      </c>
    </row>
    <row r="13" spans="6:21">
      <c r="F13" s="4" t="s">
        <v>15</v>
      </c>
      <c r="G13" s="5">
        <v>6000</v>
      </c>
      <c r="H13" s="6">
        <f t="shared" si="0"/>
        <v>840.00000000000011</v>
      </c>
      <c r="I13" s="5">
        <f t="shared" si="1"/>
        <v>5160</v>
      </c>
      <c r="J13" s="5">
        <f t="shared" si="2"/>
        <v>780.64000000000021</v>
      </c>
      <c r="K13" s="5">
        <f t="shared" si="3"/>
        <v>4379.3599999999997</v>
      </c>
    </row>
    <row r="14" spans="6:21">
      <c r="F14" s="4" t="s">
        <v>16</v>
      </c>
      <c r="G14" s="5">
        <v>7000</v>
      </c>
      <c r="H14" s="6">
        <f t="shared" si="0"/>
        <v>980.00000000000011</v>
      </c>
      <c r="I14" s="5">
        <f t="shared" si="1"/>
        <v>6020</v>
      </c>
      <c r="J14" s="5">
        <f t="shared" si="2"/>
        <v>1055.6400000000003</v>
      </c>
      <c r="K14" s="5">
        <f t="shared" si="3"/>
        <v>4964.3599999999997</v>
      </c>
    </row>
    <row r="15" spans="6:21">
      <c r="F15" s="4" t="s">
        <v>17</v>
      </c>
      <c r="G15" s="5">
        <v>8000</v>
      </c>
      <c r="H15" s="6">
        <f t="shared" si="0"/>
        <v>1051.0486000000001</v>
      </c>
      <c r="I15" s="5">
        <f t="shared" si="1"/>
        <v>6948.9513999999999</v>
      </c>
      <c r="J15" s="5">
        <f t="shared" si="2"/>
        <v>1330.6399999999999</v>
      </c>
      <c r="K15" s="5">
        <f t="shared" si="3"/>
        <v>5618.3114000000005</v>
      </c>
    </row>
    <row r="16" spans="6:21">
      <c r="F16" s="4" t="s">
        <v>18</v>
      </c>
      <c r="G16" s="5">
        <v>10000</v>
      </c>
      <c r="H16" s="6">
        <f t="shared" si="0"/>
        <v>1051.0486000000001</v>
      </c>
      <c r="I16" s="5">
        <f t="shared" si="1"/>
        <v>8948.9513999999999</v>
      </c>
      <c r="J16" s="5">
        <f t="shared" si="2"/>
        <v>1880.6399999999999</v>
      </c>
      <c r="K16" s="5">
        <f t="shared" si="3"/>
        <v>7068.3114000000005</v>
      </c>
    </row>
  </sheetData>
  <mergeCells count="3">
    <mergeCell ref="P4:Q4"/>
    <mergeCell ref="S4:U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2023-10-16T18:50:38Z</dcterms:created>
  <dcterms:modified xsi:type="dcterms:W3CDTF">2023-10-16T19:12:14Z</dcterms:modified>
  <cp:category/>
  <cp:contentStatus/>
</cp:coreProperties>
</file>