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1"/>
  <workbookPr defaultThemeVersion="166925"/>
  <xr:revisionPtr revIDLastSave="0" documentId="8_{2BD0507E-10C1-4B85-B161-A05ADD0399C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G27" i="1"/>
  <c r="G26" i="1"/>
  <c r="G25" i="1"/>
  <c r="G22" i="1"/>
  <c r="G21" i="1"/>
  <c r="F78" i="1"/>
  <c r="F79" i="1"/>
  <c r="F80" i="1"/>
  <c r="F81" i="1"/>
  <c r="F82" i="1"/>
  <c r="F83" i="1"/>
  <c r="F84" i="1"/>
  <c r="F85" i="1"/>
  <c r="F86" i="1"/>
  <c r="F87" i="1"/>
  <c r="F88" i="1"/>
  <c r="F89" i="1"/>
  <c r="F77" i="1"/>
  <c r="H88" i="1" s="1"/>
  <c r="H90" i="1" s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6" i="1"/>
  <c r="H67" i="1" s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7" i="1"/>
  <c r="H48" i="1" s="1"/>
</calcChain>
</file>

<file path=xl/sharedStrings.xml><?xml version="1.0" encoding="utf-8"?>
<sst xmlns="http://schemas.openxmlformats.org/spreadsheetml/2006/main" count="276" uniqueCount="94">
  <si>
    <t>PRESTAÇÃO DE ORÇAMENTO</t>
  </si>
  <si>
    <t xml:space="preserve">Para: </t>
  </si>
  <si>
    <t xml:space="preserve">WFOM </t>
  </si>
  <si>
    <t>Telefone:</t>
  </si>
  <si>
    <t>(19) 1234-4123</t>
  </si>
  <si>
    <t>Exmos Senhores;</t>
  </si>
  <si>
    <t>Conforme solicitado, submetemos a vossa apreciação e conferência os preços e condições o fornecimento dos items abaixo solicitados:</t>
  </si>
  <si>
    <t>ORÇAMENTO COMPLETO</t>
  </si>
  <si>
    <t>SALAS</t>
  </si>
  <si>
    <t>QUANTIDADE DE SALAS</t>
  </si>
  <si>
    <t>EQUIPAMENTOS</t>
  </si>
  <si>
    <t>QUANT. EQUIPAMENTO</t>
  </si>
  <si>
    <t>VALORES UND.</t>
  </si>
  <si>
    <t>VALOR TOTAL</t>
  </si>
  <si>
    <t> </t>
  </si>
  <si>
    <t>TÉCNICO</t>
  </si>
  <si>
    <t>Computador c/ mais processamento</t>
  </si>
  <si>
    <t>ENGENHEIRO</t>
  </si>
  <si>
    <t>Computador Intermediario</t>
  </si>
  <si>
    <t>RECEPÇÃO</t>
  </si>
  <si>
    <t>Computador básico</t>
  </si>
  <si>
    <t>REUNIÃO</t>
  </si>
  <si>
    <t>Notebook</t>
  </si>
  <si>
    <t>ATENDIMENTOS</t>
  </si>
  <si>
    <t>Impressora</t>
  </si>
  <si>
    <t>------------</t>
  </si>
  <si>
    <t>-------------</t>
  </si>
  <si>
    <t>Datashow</t>
  </si>
  <si>
    <t>-----------------</t>
  </si>
  <si>
    <t>Pacote Office 2021 Pro Plus -  Vital</t>
  </si>
  <si>
    <t>-----------</t>
  </si>
  <si>
    <t>---------------</t>
  </si>
  <si>
    <t>Licença Windows 11 Pro (32/64Bits)</t>
  </si>
  <si>
    <t>---------</t>
  </si>
  <si>
    <t>Mão de obra com terceiros</t>
  </si>
  <si>
    <t>----------------</t>
  </si>
  <si>
    <t>----------</t>
  </si>
  <si>
    <t>Contrato de manutenção anual</t>
  </si>
  <si>
    <t>------------------</t>
  </si>
  <si>
    <t xml:space="preserve">Servidor NAS Qnap TVS-872XT - 32TB - I5 - 16GB RAM </t>
  </si>
  <si>
    <t>--------------</t>
  </si>
  <si>
    <t>AutoCAD - including specialized toolsets Plano de 1 ano (Renovação automática)</t>
  </si>
  <si>
    <t>Inventor Profissional Plano de 1 ano (Renovação automática)</t>
  </si>
  <si>
    <t>NEGOCIAÇÃO DE 10% DE DESCONTO</t>
  </si>
  <si>
    <t>TOTAL DO ORÇAMENTO</t>
  </si>
  <si>
    <t>COMPUTADOR BÁSICO</t>
  </si>
  <si>
    <t>COMPONENTES</t>
  </si>
  <si>
    <t>DESCRIÇÃO</t>
  </si>
  <si>
    <t>QUANTIDADES</t>
  </si>
  <si>
    <t>VALOR UND</t>
  </si>
  <si>
    <t>Processador intel core i3, 24MB</t>
  </si>
  <si>
    <t>Executa instruções e processa os dados</t>
  </si>
  <si>
    <t>Cooler DeepCool FSV2</t>
  </si>
  <si>
    <t xml:space="preserve">Controla a temperatura do computador </t>
  </si>
  <si>
    <t>Placa Mãe Gigabyte Z790</t>
  </si>
  <si>
    <t>Controla e interliga todos os componentes</t>
  </si>
  <si>
    <t>Memória Team Group Elite Plus 4GB</t>
  </si>
  <si>
    <t>Guarda temporariamente todas as informações</t>
  </si>
  <si>
    <t>Placa de video Gigabyte GeForce 64-bit</t>
  </si>
  <si>
    <t>Realiza a conexão entre os componentes e o monitor</t>
  </si>
  <si>
    <t xml:space="preserve">SSD up Gamer 256GB </t>
  </si>
  <si>
    <t>Armazena os dados  no computador</t>
  </si>
  <si>
    <t>Fonte Duex 600W, 80 Plus Bronze</t>
  </si>
  <si>
    <t>Transforma a energia de corrente alternada para continua</t>
  </si>
  <si>
    <t>Ventoinha Deepcool 120mm</t>
  </si>
  <si>
    <t>Evita o superaquecimento do computador</t>
  </si>
  <si>
    <t>Cabo HDMI Multi 1.4</t>
  </si>
  <si>
    <t>Permite a transmissão de video e audio</t>
  </si>
  <si>
    <t>Cooler para SSD M.2</t>
  </si>
  <si>
    <t>Controla a temperatura interna do computador</t>
  </si>
  <si>
    <t>Webcam 1080p, USB</t>
  </si>
  <si>
    <t xml:space="preserve">tem como função a captação de  imagem e video </t>
  </si>
  <si>
    <t>Mouse Pcyes Mover 1600DPI</t>
  </si>
  <si>
    <t>Controla o movimento do ponteiro na tela</t>
  </si>
  <si>
    <t xml:space="preserve">VALOR  POR COMPUTADOR </t>
  </si>
  <si>
    <t>Teclado MK2</t>
  </si>
  <si>
    <t>Tem como função a digitalização</t>
  </si>
  <si>
    <t>Monitor Gamer LG, 21.5 Pol - HDMI/VGA</t>
  </si>
  <si>
    <t>Transmite o que esta sendo realizado no computador</t>
  </si>
  <si>
    <t>Gabinete Gamer N2</t>
  </si>
  <si>
    <t>Protege os componentes de sujeiras e umidades</t>
  </si>
  <si>
    <t>COMPUTADOR INTERMEDIARIO</t>
  </si>
  <si>
    <t>COMPUTADOR + PROCESSADOR</t>
  </si>
  <si>
    <t>Processador intel core i5, 24MB</t>
  </si>
  <si>
    <t>Memória Team Group Elite Plus 8GB</t>
  </si>
  <si>
    <t>2 COMPUTADORES</t>
  </si>
  <si>
    <t>Entrega:</t>
  </si>
  <si>
    <t>Entre 10 á 15 dias úteis, após o fechamento do contrato e pagamento do valor de entrada</t>
  </si>
  <si>
    <t>Pagamento:</t>
  </si>
  <si>
    <t>35% do valor como entrada, para iniciar o serviço, restante do valor após conclusão do serviço</t>
  </si>
  <si>
    <t>Garantias:</t>
  </si>
  <si>
    <t>Os produtos utilizados são garantidos pelo periodo legal de 12 meses de garantia, contra defeitos. Essa garantia não cobre problemas causados por vandalios, mau uso etc...</t>
  </si>
  <si>
    <t>Atensiosamente;</t>
  </si>
  <si>
    <t>Empresa: QTRS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</si>
</sst>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_-[$R$-416]\ * #,##0.00_-;\-[$R$-416]\ * #,##0.00_-;_-[$R$-416]\ * &quot;-&quot;??_-;_-@_-"/>
    <numFmt numFmtId="165" formatCode="&quot;R$&quot;\ #,##0.00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FFFFFF"/>
      <name val="Calibri"/>
    </font>
    <font>
      <sz val="11"/>
      <color rgb="FF000000"/>
      <name val="Calibri"/>
      <charset val="1"/>
    </font>
    <font>
      <sz val="11"/>
      <color rgb="FF7030A0"/>
      <name val="WordVisi_MSFontService"/>
      <charset val="1"/>
    </font>
    <font>
      <b/>
      <sz val="11"/>
      <color rgb="FFFF0000"/>
      <name val="Calibri"/>
      <charset val="1"/>
    </font>
    <font>
      <b/>
      <sz val="11"/>
      <color rgb="FFFF0000"/>
      <name val="Calibri"/>
    </font>
    <font>
      <b/>
      <sz val="11"/>
      <color rgb="FF000000"/>
      <name val="Calibri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5A5A5"/>
        <bgColor rgb="FF000000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8" fontId="3" fillId="0" borderId="4" xfId="0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5" fillId="3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3" borderId="3" xfId="0" applyFont="1" applyFill="1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8" fontId="3" fillId="0" borderId="3" xfId="0" applyNumberFormat="1" applyFont="1" applyBorder="1"/>
    <xf numFmtId="0" fontId="0" fillId="0" borderId="3" xfId="0" applyBorder="1" applyAlignment="1">
      <alignment horizontal="center" wrapText="1"/>
    </xf>
    <xf numFmtId="0" fontId="7" fillId="0" borderId="3" xfId="0" applyFont="1" applyBorder="1"/>
    <xf numFmtId="0" fontId="4" fillId="0" borderId="3" xfId="0" applyFont="1" applyBorder="1"/>
    <xf numFmtId="0" fontId="1" fillId="2" borderId="1" xfId="1" applyAlignment="1">
      <alignment horizontal="center"/>
    </xf>
    <xf numFmtId="0" fontId="1" fillId="2" borderId="1" xfId="1" applyAlignment="1"/>
    <xf numFmtId="164" fontId="3" fillId="0" borderId="3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3" xfId="1" applyBorder="1" applyAlignment="1">
      <alignment horizontal="center"/>
    </xf>
    <xf numFmtId="0" fontId="6" fillId="0" borderId="3" xfId="0" applyFont="1" applyBorder="1"/>
    <xf numFmtId="0" fontId="3" fillId="0" borderId="3" xfId="0" applyFont="1" applyBorder="1" applyAlignment="1">
      <alignment wrapText="1"/>
    </xf>
    <xf numFmtId="0" fontId="9" fillId="0" borderId="3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Alignment="1">
      <alignment horizontal="center"/>
    </xf>
    <xf numFmtId="0" fontId="1" fillId="2" borderId="1" xfId="1"/>
    <xf numFmtId="0" fontId="2" fillId="0" borderId="0" xfId="2"/>
    <xf numFmtId="0" fontId="2" fillId="0" borderId="0" xfId="2" applyAlignment="1">
      <alignment horizontal="center"/>
    </xf>
    <xf numFmtId="0" fontId="0" fillId="0" borderId="0" xfId="0" applyAlignment="1">
      <alignment horizontal="left" wrapText="1" indent="5"/>
    </xf>
    <xf numFmtId="0" fontId="0" fillId="0" borderId="5" xfId="0" applyBorder="1" applyAlignment="1">
      <alignment horizontal="left" indent="5"/>
    </xf>
    <xf numFmtId="0" fontId="0" fillId="0" borderId="0" xfId="0" applyAlignment="1">
      <alignment horizontal="left" indent="5"/>
    </xf>
    <xf numFmtId="0" fontId="0" fillId="0" borderId="0" xfId="0" applyAlignment="1">
      <alignment indent="5"/>
    </xf>
    <xf numFmtId="0" fontId="10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5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2" xfId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8" fontId="6" fillId="0" borderId="3" xfId="0" applyNumberFormat="1" applyFont="1" applyBorder="1"/>
    <xf numFmtId="0" fontId="3" fillId="0" borderId="3" xfId="0" quotePrefix="1" applyFont="1" applyBorder="1"/>
    <xf numFmtId="165" fontId="0" fillId="0" borderId="3" xfId="0" applyNumberFormat="1" applyBorder="1" applyAlignment="1">
      <alignment horizontal="right"/>
    </xf>
    <xf numFmtId="165" fontId="0" fillId="0" borderId="3" xfId="0" applyNumberFormat="1" applyBorder="1"/>
    <xf numFmtId="165" fontId="3" fillId="0" borderId="3" xfId="0" applyNumberFormat="1" applyFont="1" applyBorder="1"/>
    <xf numFmtId="0" fontId="0" fillId="0" borderId="3" xfId="0" applyBorder="1" applyAlignment="1">
      <alignment wrapText="1"/>
    </xf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horizontal="left" indent="5"/>
    </xf>
  </cellXfs>
  <cellStyles count="3">
    <cellStyle name="Célula de Verificação" xfId="1" builtinId="23"/>
    <cellStyle name="Normal" xfId="0" builtinId="0"/>
    <cellStyle name="Texto de Aviso" xfId="2" builtin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1"/>
  <sheetViews>
    <sheetView tabSelected="1" topLeftCell="A77" workbookViewId="0">
      <selection activeCell="B94" sqref="B94"/>
    </sheetView>
  </sheetViews>
  <sheetFormatPr defaultRowHeight="15"/>
  <cols>
    <col min="2" max="2" width="36.42578125" bestFit="1" customWidth="1"/>
    <col min="3" max="3" width="51.28515625" customWidth="1"/>
    <col min="4" max="4" width="75.28515625" customWidth="1"/>
    <col min="5" max="5" width="33.140625" bestFit="1" customWidth="1"/>
    <col min="6" max="6" width="27.85546875" bestFit="1" customWidth="1"/>
    <col min="7" max="7" width="24.28515625" customWidth="1"/>
    <col min="8" max="8" width="12.140625" bestFit="1" customWidth="1"/>
  </cols>
  <sheetData>
    <row r="2" spans="2:8">
      <c r="B2" s="38" t="s">
        <v>0</v>
      </c>
      <c r="C2" s="39"/>
      <c r="D2" s="39"/>
      <c r="E2" s="39"/>
      <c r="F2" s="39"/>
      <c r="G2" s="39"/>
      <c r="H2" s="40"/>
    </row>
    <row r="4" spans="2:8">
      <c r="C4" s="35" t="s">
        <v>1</v>
      </c>
      <c r="D4" s="21" t="s">
        <v>2</v>
      </c>
    </row>
    <row r="5" spans="2:8">
      <c r="C5" s="35" t="s">
        <v>3</v>
      </c>
      <c r="D5" s="36" t="s">
        <v>4</v>
      </c>
    </row>
    <row r="8" spans="2:8">
      <c r="C8" t="s">
        <v>5</v>
      </c>
    </row>
    <row r="9" spans="2:8">
      <c r="C9" s="21" t="s">
        <v>6</v>
      </c>
      <c r="D9" s="21"/>
      <c r="E9" s="21"/>
    </row>
    <row r="11" spans="2:8">
      <c r="B11" s="1"/>
      <c r="C11" s="42" t="s">
        <v>7</v>
      </c>
      <c r="D11" s="42"/>
      <c r="E11" s="5"/>
      <c r="F11" s="1"/>
      <c r="G11" s="1"/>
    </row>
    <row r="12" spans="2:8">
      <c r="B12" s="1"/>
      <c r="C12" s="1"/>
      <c r="D12" s="1"/>
      <c r="E12" s="1"/>
      <c r="F12" s="1"/>
      <c r="G12" s="1"/>
    </row>
    <row r="13" spans="2:8">
      <c r="B13" s="8" t="s">
        <v>8</v>
      </c>
      <c r="C13" s="8" t="s">
        <v>9</v>
      </c>
      <c r="D13" s="8" t="s">
        <v>10</v>
      </c>
      <c r="E13" s="8" t="s">
        <v>11</v>
      </c>
      <c r="F13" s="8" t="s">
        <v>12</v>
      </c>
      <c r="G13" s="8" t="s">
        <v>13</v>
      </c>
    </row>
    <row r="14" spans="2:8">
      <c r="B14" s="2" t="s">
        <v>14</v>
      </c>
      <c r="C14" s="2" t="s">
        <v>14</v>
      </c>
      <c r="D14" s="2" t="s">
        <v>14</v>
      </c>
      <c r="E14" s="2" t="s">
        <v>14</v>
      </c>
      <c r="F14" s="2" t="s">
        <v>14</v>
      </c>
      <c r="G14" s="2" t="s">
        <v>14</v>
      </c>
    </row>
    <row r="15" spans="2:8">
      <c r="B15" s="2" t="s">
        <v>15</v>
      </c>
      <c r="C15" s="12">
        <v>1</v>
      </c>
      <c r="D15" s="2" t="s">
        <v>16</v>
      </c>
      <c r="E15" s="12">
        <v>2</v>
      </c>
      <c r="F15" s="43">
        <v>7001.22</v>
      </c>
      <c r="G15" s="13">
        <v>14002.44</v>
      </c>
    </row>
    <row r="16" spans="2:8">
      <c r="B16" s="2" t="s">
        <v>17</v>
      </c>
      <c r="C16" s="12">
        <v>2</v>
      </c>
      <c r="D16" s="2" t="s">
        <v>18</v>
      </c>
      <c r="E16" s="12">
        <v>1</v>
      </c>
      <c r="F16" s="13">
        <v>5133.2</v>
      </c>
      <c r="G16" s="13">
        <v>5133.2</v>
      </c>
    </row>
    <row r="17" spans="2:7">
      <c r="B17" s="2" t="s">
        <v>19</v>
      </c>
      <c r="C17" s="12">
        <v>1</v>
      </c>
      <c r="D17" s="2" t="s">
        <v>20</v>
      </c>
      <c r="E17" s="12">
        <v>1</v>
      </c>
      <c r="F17" s="13">
        <v>4781.1899999999996</v>
      </c>
      <c r="G17" s="13">
        <v>4781.1899999999996</v>
      </c>
    </row>
    <row r="18" spans="2:7">
      <c r="B18" s="2" t="s">
        <v>21</v>
      </c>
      <c r="C18" s="12">
        <v>1</v>
      </c>
      <c r="D18" s="2" t="s">
        <v>22</v>
      </c>
      <c r="E18" s="12">
        <v>2</v>
      </c>
      <c r="F18" s="13">
        <v>6950</v>
      </c>
      <c r="G18" s="13">
        <v>13900</v>
      </c>
    </row>
    <row r="19" spans="2:7">
      <c r="B19" s="2" t="s">
        <v>23</v>
      </c>
      <c r="C19" s="12">
        <v>1</v>
      </c>
      <c r="D19" s="2" t="s">
        <v>24</v>
      </c>
      <c r="E19" s="12">
        <v>2</v>
      </c>
      <c r="F19" s="13">
        <v>2100</v>
      </c>
      <c r="G19" s="13">
        <v>4200</v>
      </c>
    </row>
    <row r="20" spans="2:7">
      <c r="B20" s="44" t="s">
        <v>25</v>
      </c>
      <c r="C20" s="44" t="s">
        <v>26</v>
      </c>
      <c r="D20" s="2" t="s">
        <v>27</v>
      </c>
      <c r="E20" s="12">
        <v>2</v>
      </c>
      <c r="F20" s="43">
        <v>1359.55</v>
      </c>
      <c r="G20" s="13">
        <v>2719.1</v>
      </c>
    </row>
    <row r="21" spans="2:7">
      <c r="B21" s="44" t="s">
        <v>25</v>
      </c>
      <c r="C21" s="44" t="s">
        <v>28</v>
      </c>
      <c r="D21" s="11" t="s">
        <v>29</v>
      </c>
      <c r="E21" s="9">
        <v>6</v>
      </c>
      <c r="F21" s="45">
        <v>64.72</v>
      </c>
      <c r="G21" s="46">
        <f>F21*E21</f>
        <v>388.32</v>
      </c>
    </row>
    <row r="22" spans="2:7">
      <c r="B22" s="44" t="s">
        <v>30</v>
      </c>
      <c r="C22" s="11" t="s">
        <v>31</v>
      </c>
      <c r="D22" s="24" t="s">
        <v>32</v>
      </c>
      <c r="E22" s="12">
        <v>6</v>
      </c>
      <c r="F22" s="13">
        <v>59.9</v>
      </c>
      <c r="G22" s="13">
        <f>F22*E22</f>
        <v>359.4</v>
      </c>
    </row>
    <row r="23" spans="2:7">
      <c r="B23" s="44" t="s">
        <v>33</v>
      </c>
      <c r="C23" s="11" t="s">
        <v>26</v>
      </c>
      <c r="D23" s="2" t="s">
        <v>34</v>
      </c>
      <c r="E23" s="12">
        <v>1</v>
      </c>
      <c r="F23" s="13">
        <v>20080.099999999999</v>
      </c>
      <c r="G23" s="13">
        <v>20080.099999999999</v>
      </c>
    </row>
    <row r="24" spans="2:7">
      <c r="B24" s="2" t="s">
        <v>35</v>
      </c>
      <c r="C24" s="11" t="s">
        <v>36</v>
      </c>
      <c r="D24" s="2" t="s">
        <v>37</v>
      </c>
      <c r="E24" s="12">
        <v>12</v>
      </c>
      <c r="F24" s="13">
        <v>500</v>
      </c>
      <c r="G24" s="13">
        <v>6000</v>
      </c>
    </row>
    <row r="25" spans="2:7">
      <c r="B25" s="2" t="s">
        <v>38</v>
      </c>
      <c r="C25" s="2" t="s">
        <v>28</v>
      </c>
      <c r="D25" s="24" t="s">
        <v>39</v>
      </c>
      <c r="E25" s="12">
        <v>1</v>
      </c>
      <c r="F25" s="47">
        <v>26944.15</v>
      </c>
      <c r="G25" s="47">
        <f>F25*E25</f>
        <v>26944.15</v>
      </c>
    </row>
    <row r="26" spans="2:7">
      <c r="B26" s="11" t="s">
        <v>40</v>
      </c>
      <c r="C26" s="11" t="s">
        <v>35</v>
      </c>
      <c r="D26" s="48" t="s">
        <v>41</v>
      </c>
      <c r="E26" s="9">
        <v>2</v>
      </c>
      <c r="F26" s="46">
        <v>7422.29</v>
      </c>
      <c r="G26" s="46">
        <f>F26*E26</f>
        <v>14844.58</v>
      </c>
    </row>
    <row r="27" spans="2:7">
      <c r="B27" s="11" t="s">
        <v>25</v>
      </c>
      <c r="C27" s="11" t="s">
        <v>40</v>
      </c>
      <c r="D27" s="11" t="s">
        <v>42</v>
      </c>
      <c r="E27" s="9">
        <v>2</v>
      </c>
      <c r="F27" s="46">
        <v>8824.27</v>
      </c>
      <c r="G27" s="46">
        <f>F27*E27</f>
        <v>17648.54</v>
      </c>
    </row>
    <row r="28" spans="2:7">
      <c r="B28" s="11"/>
      <c r="C28" s="11"/>
      <c r="D28" s="11"/>
      <c r="E28" s="11"/>
      <c r="F28" s="11"/>
      <c r="G28" s="11"/>
    </row>
    <row r="29" spans="2:7">
      <c r="B29" s="2" t="s">
        <v>14</v>
      </c>
      <c r="C29" s="2" t="s">
        <v>14</v>
      </c>
      <c r="D29" s="2" t="s">
        <v>14</v>
      </c>
      <c r="E29" s="16" t="s">
        <v>43</v>
      </c>
      <c r="F29" s="13">
        <f>SUM(G15:G27)</f>
        <v>131001.01999999999</v>
      </c>
      <c r="G29" s="47"/>
    </row>
    <row r="30" spans="2:7">
      <c r="B30" s="2" t="s">
        <v>14</v>
      </c>
      <c r="C30" s="2" t="s">
        <v>14</v>
      </c>
      <c r="D30" s="2" t="s">
        <v>14</v>
      </c>
      <c r="E30" s="49" t="s">
        <v>44</v>
      </c>
      <c r="F30" s="13">
        <f>F29*10%+F29</f>
        <v>144101.12199999997</v>
      </c>
      <c r="G30" s="2" t="s">
        <v>14</v>
      </c>
    </row>
    <row r="33" spans="2:8">
      <c r="B33" s="1"/>
      <c r="C33" s="41" t="s">
        <v>45</v>
      </c>
      <c r="D33" s="41"/>
      <c r="E33" s="6"/>
      <c r="F33" s="1"/>
      <c r="G33" s="1"/>
    </row>
    <row r="34" spans="2:8">
      <c r="B34" s="1"/>
      <c r="C34" s="1"/>
      <c r="D34" s="1"/>
      <c r="E34" s="1"/>
      <c r="F34" s="1"/>
      <c r="G34" s="1"/>
    </row>
    <row r="35" spans="2:8">
      <c r="B35" s="17" t="s">
        <v>46</v>
      </c>
      <c r="C35" s="17" t="s">
        <v>47</v>
      </c>
      <c r="D35" s="17" t="s">
        <v>48</v>
      </c>
      <c r="E35" s="17" t="s">
        <v>49</v>
      </c>
      <c r="F35" s="17" t="s">
        <v>13</v>
      </c>
      <c r="G35" s="18" t="s">
        <v>14</v>
      </c>
      <c r="H35" s="18" t="s">
        <v>14</v>
      </c>
    </row>
    <row r="36" spans="2:8">
      <c r="B36" s="2" t="s">
        <v>14</v>
      </c>
      <c r="C36" s="11"/>
      <c r="D36" s="2" t="s">
        <v>14</v>
      </c>
      <c r="E36" s="2" t="s">
        <v>14</v>
      </c>
      <c r="F36" s="2" t="s">
        <v>14</v>
      </c>
      <c r="G36" s="2" t="s">
        <v>14</v>
      </c>
      <c r="H36" s="2" t="s">
        <v>14</v>
      </c>
    </row>
    <row r="37" spans="2:8">
      <c r="B37" s="2" t="s">
        <v>50</v>
      </c>
      <c r="C37" s="9" t="s">
        <v>51</v>
      </c>
      <c r="D37" s="12">
        <v>1</v>
      </c>
      <c r="E37" s="13">
        <v>700.8</v>
      </c>
      <c r="F37" s="13">
        <f>E37*D37</f>
        <v>700.8</v>
      </c>
      <c r="G37" s="2" t="s">
        <v>14</v>
      </c>
      <c r="H37" s="2" t="s">
        <v>14</v>
      </c>
    </row>
    <row r="38" spans="2:8">
      <c r="B38" s="2" t="s">
        <v>52</v>
      </c>
      <c r="C38" s="9" t="s">
        <v>53</v>
      </c>
      <c r="D38" s="12">
        <v>1</v>
      </c>
      <c r="E38" s="13">
        <v>65.760000000000005</v>
      </c>
      <c r="F38" s="13">
        <f t="shared" ref="F38:F51" si="0">E38*D38</f>
        <v>65.760000000000005</v>
      </c>
      <c r="G38" s="2" t="s">
        <v>14</v>
      </c>
      <c r="H38" s="2" t="s">
        <v>14</v>
      </c>
    </row>
    <row r="39" spans="2:8">
      <c r="B39" s="2" t="s">
        <v>54</v>
      </c>
      <c r="C39" s="14" t="s">
        <v>55</v>
      </c>
      <c r="D39" s="12">
        <v>1</v>
      </c>
      <c r="E39" s="13">
        <v>1232.74</v>
      </c>
      <c r="F39" s="13">
        <f t="shared" si="0"/>
        <v>1232.74</v>
      </c>
      <c r="G39" s="2" t="s">
        <v>14</v>
      </c>
      <c r="H39" s="2" t="s">
        <v>14</v>
      </c>
    </row>
    <row r="40" spans="2:8">
      <c r="B40" s="2" t="s">
        <v>56</v>
      </c>
      <c r="C40" s="14" t="s">
        <v>57</v>
      </c>
      <c r="D40" s="12">
        <v>2</v>
      </c>
      <c r="E40" s="13">
        <v>86.9</v>
      </c>
      <c r="F40" s="13">
        <f t="shared" si="0"/>
        <v>173.8</v>
      </c>
      <c r="G40" s="2" t="s">
        <v>14</v>
      </c>
      <c r="H40" s="15" t="s">
        <v>14</v>
      </c>
    </row>
    <row r="41" spans="2:8">
      <c r="B41" s="2" t="s">
        <v>58</v>
      </c>
      <c r="C41" s="14" t="s">
        <v>59</v>
      </c>
      <c r="D41" s="12">
        <v>1</v>
      </c>
      <c r="E41" s="13">
        <v>611.75</v>
      </c>
      <c r="F41" s="13">
        <f t="shared" si="0"/>
        <v>611.75</v>
      </c>
      <c r="G41" s="2" t="s">
        <v>14</v>
      </c>
      <c r="H41" s="2" t="s">
        <v>14</v>
      </c>
    </row>
    <row r="42" spans="2:8">
      <c r="B42" s="2" t="s">
        <v>60</v>
      </c>
      <c r="C42" s="9" t="s">
        <v>61</v>
      </c>
      <c r="D42" s="12">
        <v>1</v>
      </c>
      <c r="E42" s="13">
        <v>129.4</v>
      </c>
      <c r="F42" s="13">
        <f t="shared" si="0"/>
        <v>129.4</v>
      </c>
      <c r="G42" s="2" t="s">
        <v>14</v>
      </c>
      <c r="H42" s="2" t="s">
        <v>14</v>
      </c>
    </row>
    <row r="43" spans="2:8">
      <c r="B43" s="2" t="s">
        <v>62</v>
      </c>
      <c r="C43" s="14" t="s">
        <v>63</v>
      </c>
      <c r="D43" s="12">
        <v>1</v>
      </c>
      <c r="E43" s="13">
        <v>258.70999999999998</v>
      </c>
      <c r="F43" s="13">
        <f t="shared" si="0"/>
        <v>258.70999999999998</v>
      </c>
      <c r="G43" s="2" t="s">
        <v>14</v>
      </c>
      <c r="H43" s="2" t="s">
        <v>14</v>
      </c>
    </row>
    <row r="44" spans="2:8">
      <c r="B44" s="2" t="s">
        <v>64</v>
      </c>
      <c r="C44" s="9" t="s">
        <v>65</v>
      </c>
      <c r="D44" s="12">
        <v>1</v>
      </c>
      <c r="E44" s="13">
        <v>79.41</v>
      </c>
      <c r="F44" s="13">
        <f t="shared" si="0"/>
        <v>79.41</v>
      </c>
      <c r="G44" s="2" t="s">
        <v>14</v>
      </c>
      <c r="H44" s="2" t="s">
        <v>14</v>
      </c>
    </row>
    <row r="45" spans="2:8">
      <c r="B45" s="2" t="s">
        <v>66</v>
      </c>
      <c r="C45" s="9" t="s">
        <v>67</v>
      </c>
      <c r="D45" s="12">
        <v>1</v>
      </c>
      <c r="E45" s="13">
        <v>58.71</v>
      </c>
      <c r="F45" s="13">
        <f t="shared" si="0"/>
        <v>58.71</v>
      </c>
      <c r="G45" s="2" t="s">
        <v>14</v>
      </c>
      <c r="H45" s="2" t="s">
        <v>14</v>
      </c>
    </row>
    <row r="46" spans="2:8">
      <c r="B46" s="2" t="s">
        <v>68</v>
      </c>
      <c r="C46" s="9" t="s">
        <v>69</v>
      </c>
      <c r="D46" s="12">
        <v>1</v>
      </c>
      <c r="E46" s="13">
        <v>135.29</v>
      </c>
      <c r="F46" s="13">
        <f t="shared" si="0"/>
        <v>135.29</v>
      </c>
      <c r="G46" s="2" t="s">
        <v>14</v>
      </c>
      <c r="H46" s="2" t="s">
        <v>14</v>
      </c>
    </row>
    <row r="47" spans="2:8">
      <c r="B47" s="2" t="s">
        <v>70</v>
      </c>
      <c r="C47" s="9" t="s">
        <v>71</v>
      </c>
      <c r="D47" s="12">
        <v>1</v>
      </c>
      <c r="E47" s="13">
        <v>223.41</v>
      </c>
      <c r="F47" s="13">
        <f t="shared" si="0"/>
        <v>223.41</v>
      </c>
      <c r="G47" s="2" t="s">
        <v>14</v>
      </c>
      <c r="H47" s="2" t="s">
        <v>14</v>
      </c>
    </row>
    <row r="48" spans="2:8">
      <c r="B48" s="2" t="s">
        <v>72</v>
      </c>
      <c r="C48" s="9" t="s">
        <v>73</v>
      </c>
      <c r="D48" s="12">
        <v>1</v>
      </c>
      <c r="E48" s="13">
        <v>223.41</v>
      </c>
      <c r="F48" s="13">
        <f t="shared" si="0"/>
        <v>223.41</v>
      </c>
      <c r="G48" s="16" t="s">
        <v>74</v>
      </c>
      <c r="H48" s="19">
        <f>SUM(F37:F51)</f>
        <v>4781.1899999999996</v>
      </c>
    </row>
    <row r="49" spans="2:8">
      <c r="B49" s="2" t="s">
        <v>75</v>
      </c>
      <c r="C49" s="9" t="s">
        <v>76</v>
      </c>
      <c r="D49" s="12">
        <v>1</v>
      </c>
      <c r="E49" s="13">
        <v>58.71</v>
      </c>
      <c r="F49" s="13">
        <f t="shared" si="0"/>
        <v>58.71</v>
      </c>
      <c r="G49" s="2" t="s">
        <v>14</v>
      </c>
      <c r="H49" s="2" t="s">
        <v>14</v>
      </c>
    </row>
    <row r="50" spans="2:8">
      <c r="B50" s="2" t="s">
        <v>77</v>
      </c>
      <c r="C50" s="9" t="s">
        <v>78</v>
      </c>
      <c r="D50" s="12">
        <v>1</v>
      </c>
      <c r="E50" s="13">
        <v>600</v>
      </c>
      <c r="F50" s="13">
        <f t="shared" si="0"/>
        <v>600</v>
      </c>
      <c r="G50" s="2" t="s">
        <v>14</v>
      </c>
      <c r="H50" s="2" t="s">
        <v>14</v>
      </c>
    </row>
    <row r="51" spans="2:8">
      <c r="B51" s="2" t="s">
        <v>79</v>
      </c>
      <c r="C51" s="9" t="s">
        <v>80</v>
      </c>
      <c r="D51" s="12">
        <v>1</v>
      </c>
      <c r="E51" s="13">
        <v>229.29</v>
      </c>
      <c r="F51" s="13">
        <f t="shared" si="0"/>
        <v>229.29</v>
      </c>
      <c r="G51" s="2" t="s">
        <v>14</v>
      </c>
      <c r="H51" s="2" t="s">
        <v>14</v>
      </c>
    </row>
    <row r="52" spans="2:8">
      <c r="B52" s="1"/>
      <c r="C52" s="1"/>
      <c r="D52" s="1"/>
      <c r="E52" s="1"/>
      <c r="F52" s="1"/>
      <c r="G52" s="1"/>
    </row>
    <row r="53" spans="2:8">
      <c r="C53" s="27" t="s">
        <v>81</v>
      </c>
      <c r="D53" s="20"/>
    </row>
    <row r="55" spans="2:8">
      <c r="B55" s="17" t="s">
        <v>46</v>
      </c>
      <c r="C55" s="17" t="s">
        <v>47</v>
      </c>
      <c r="D55" s="17" t="s">
        <v>48</v>
      </c>
      <c r="E55" s="17" t="s">
        <v>49</v>
      </c>
      <c r="F55" s="17" t="s">
        <v>13</v>
      </c>
      <c r="G55" s="17"/>
      <c r="H55" s="28"/>
    </row>
    <row r="56" spans="2:8">
      <c r="B56" s="2" t="s">
        <v>50</v>
      </c>
      <c r="C56" s="9" t="s">
        <v>51</v>
      </c>
      <c r="D56" s="12">
        <v>1</v>
      </c>
      <c r="E56" s="13">
        <v>700.8</v>
      </c>
      <c r="F56" s="13">
        <f>E56*D56</f>
        <v>700.8</v>
      </c>
      <c r="G56" s="2" t="s">
        <v>14</v>
      </c>
      <c r="H56" s="3" t="s">
        <v>14</v>
      </c>
    </row>
    <row r="57" spans="2:8">
      <c r="B57" s="2" t="s">
        <v>52</v>
      </c>
      <c r="C57" s="9" t="s">
        <v>53</v>
      </c>
      <c r="D57" s="12">
        <v>1</v>
      </c>
      <c r="E57" s="13">
        <v>65.760000000000005</v>
      </c>
      <c r="F57" s="13">
        <f t="shared" ref="F57:F70" si="1">E57*D57</f>
        <v>65.760000000000005</v>
      </c>
      <c r="G57" s="2" t="s">
        <v>14</v>
      </c>
      <c r="H57" s="3" t="s">
        <v>14</v>
      </c>
    </row>
    <row r="58" spans="2:8">
      <c r="B58" s="2" t="s">
        <v>54</v>
      </c>
      <c r="C58" s="14" t="s">
        <v>55</v>
      </c>
      <c r="D58" s="12">
        <v>1</v>
      </c>
      <c r="E58" s="13">
        <v>1410.95</v>
      </c>
      <c r="F58" s="13">
        <f t="shared" si="1"/>
        <v>1410.95</v>
      </c>
      <c r="G58" s="2" t="s">
        <v>14</v>
      </c>
      <c r="H58" s="3" t="s">
        <v>14</v>
      </c>
    </row>
    <row r="59" spans="2:8">
      <c r="B59" s="2" t="s">
        <v>56</v>
      </c>
      <c r="C59" s="14" t="s">
        <v>57</v>
      </c>
      <c r="D59" s="12">
        <v>4</v>
      </c>
      <c r="E59" s="13">
        <v>86.9</v>
      </c>
      <c r="F59" s="13">
        <f t="shared" si="1"/>
        <v>347.6</v>
      </c>
      <c r="G59" s="2" t="s">
        <v>14</v>
      </c>
      <c r="H59" s="3" t="s">
        <v>14</v>
      </c>
    </row>
    <row r="60" spans="2:8">
      <c r="B60" s="2" t="s">
        <v>58</v>
      </c>
      <c r="C60" s="14" t="s">
        <v>59</v>
      </c>
      <c r="D60" s="12">
        <v>1</v>
      </c>
      <c r="E60" s="13">
        <v>611.75</v>
      </c>
      <c r="F60" s="13">
        <f t="shared" si="1"/>
        <v>611.75</v>
      </c>
      <c r="G60" s="2" t="s">
        <v>14</v>
      </c>
      <c r="H60" s="3" t="s">
        <v>14</v>
      </c>
    </row>
    <row r="61" spans="2:8">
      <c r="B61" s="2" t="s">
        <v>60</v>
      </c>
      <c r="C61" s="9" t="s">
        <v>61</v>
      </c>
      <c r="D61" s="12">
        <v>1</v>
      </c>
      <c r="E61" s="13">
        <v>129.4</v>
      </c>
      <c r="F61" s="13">
        <f t="shared" si="1"/>
        <v>129.4</v>
      </c>
      <c r="G61" s="2" t="s">
        <v>14</v>
      </c>
      <c r="H61" s="3" t="s">
        <v>14</v>
      </c>
    </row>
    <row r="62" spans="2:8">
      <c r="B62" s="2" t="s">
        <v>62</v>
      </c>
      <c r="C62" s="14" t="s">
        <v>63</v>
      </c>
      <c r="D62" s="12">
        <v>1</v>
      </c>
      <c r="E62" s="13">
        <v>258.70999999999998</v>
      </c>
      <c r="F62" s="13">
        <f t="shared" si="1"/>
        <v>258.70999999999998</v>
      </c>
      <c r="G62" s="2" t="s">
        <v>14</v>
      </c>
      <c r="H62" s="3" t="s">
        <v>14</v>
      </c>
    </row>
    <row r="63" spans="2:8">
      <c r="B63" s="2" t="s">
        <v>64</v>
      </c>
      <c r="C63" s="9" t="s">
        <v>65</v>
      </c>
      <c r="D63" s="12">
        <v>1</v>
      </c>
      <c r="E63" s="13">
        <v>79.41</v>
      </c>
      <c r="F63" s="13">
        <f t="shared" si="1"/>
        <v>79.41</v>
      </c>
      <c r="G63" s="2" t="s">
        <v>14</v>
      </c>
      <c r="H63" s="3" t="s">
        <v>14</v>
      </c>
    </row>
    <row r="64" spans="2:8">
      <c r="B64" s="2" t="s">
        <v>66</v>
      </c>
      <c r="C64" s="9" t="s">
        <v>67</v>
      </c>
      <c r="D64" s="12">
        <v>1</v>
      </c>
      <c r="E64" s="13">
        <v>58.71</v>
      </c>
      <c r="F64" s="13">
        <f t="shared" si="1"/>
        <v>58.71</v>
      </c>
      <c r="G64" s="2" t="s">
        <v>14</v>
      </c>
      <c r="H64" s="3" t="s">
        <v>14</v>
      </c>
    </row>
    <row r="65" spans="2:8">
      <c r="B65" s="2" t="s">
        <v>68</v>
      </c>
      <c r="C65" s="9" t="s">
        <v>69</v>
      </c>
      <c r="D65" s="12">
        <v>1</v>
      </c>
      <c r="E65" s="13">
        <v>135.29</v>
      </c>
      <c r="F65" s="13">
        <f t="shared" si="1"/>
        <v>135.29</v>
      </c>
      <c r="G65" s="2" t="s">
        <v>14</v>
      </c>
      <c r="H65" s="3" t="s">
        <v>14</v>
      </c>
    </row>
    <row r="66" spans="2:8">
      <c r="B66" s="2" t="s">
        <v>70</v>
      </c>
      <c r="C66" s="9" t="s">
        <v>71</v>
      </c>
      <c r="D66" s="12">
        <v>1</v>
      </c>
      <c r="E66" s="13">
        <v>223.41</v>
      </c>
      <c r="F66" s="13">
        <f t="shared" si="1"/>
        <v>223.41</v>
      </c>
      <c r="G66" s="2" t="s">
        <v>14</v>
      </c>
      <c r="H66" s="3" t="s">
        <v>14</v>
      </c>
    </row>
    <row r="67" spans="2:8">
      <c r="B67" s="2" t="s">
        <v>72</v>
      </c>
      <c r="C67" s="9" t="s">
        <v>73</v>
      </c>
      <c r="D67" s="12">
        <v>1</v>
      </c>
      <c r="E67" s="13">
        <v>223.41</v>
      </c>
      <c r="F67" s="13">
        <f t="shared" si="1"/>
        <v>223.41</v>
      </c>
      <c r="G67" s="16" t="s">
        <v>74</v>
      </c>
      <c r="H67" s="4">
        <f>SUM(F56:F70)</f>
        <v>5133.2</v>
      </c>
    </row>
    <row r="68" spans="2:8">
      <c r="B68" s="2" t="s">
        <v>75</v>
      </c>
      <c r="C68" s="9" t="s">
        <v>76</v>
      </c>
      <c r="D68" s="12">
        <v>1</v>
      </c>
      <c r="E68" s="13">
        <v>58.71</v>
      </c>
      <c r="F68" s="13">
        <f t="shared" si="1"/>
        <v>58.71</v>
      </c>
      <c r="G68" s="2" t="s">
        <v>14</v>
      </c>
      <c r="H68" s="3" t="s">
        <v>14</v>
      </c>
    </row>
    <row r="69" spans="2:8">
      <c r="B69" s="2" t="s">
        <v>77</v>
      </c>
      <c r="C69" s="9" t="s">
        <v>78</v>
      </c>
      <c r="D69" s="12">
        <v>1</v>
      </c>
      <c r="E69" s="13">
        <v>600</v>
      </c>
      <c r="F69" s="13">
        <f t="shared" si="1"/>
        <v>600</v>
      </c>
      <c r="G69" s="2" t="s">
        <v>14</v>
      </c>
      <c r="H69" s="3" t="s">
        <v>14</v>
      </c>
    </row>
    <row r="70" spans="2:8">
      <c r="B70" s="2" t="s">
        <v>79</v>
      </c>
      <c r="C70" s="9" t="s">
        <v>80</v>
      </c>
      <c r="D70" s="12">
        <v>1</v>
      </c>
      <c r="E70" s="13">
        <v>229.29</v>
      </c>
      <c r="F70" s="13">
        <f t="shared" si="1"/>
        <v>229.29</v>
      </c>
      <c r="G70" s="2" t="s">
        <v>14</v>
      </c>
      <c r="H70" s="3" t="s">
        <v>14</v>
      </c>
    </row>
    <row r="72" spans="2:8">
      <c r="B72" s="1"/>
      <c r="C72" s="1"/>
      <c r="D72" s="1"/>
      <c r="E72" s="1"/>
      <c r="F72" s="1"/>
      <c r="G72" s="1"/>
    </row>
    <row r="73" spans="2:8">
      <c r="B73" s="1"/>
      <c r="C73" s="7" t="s">
        <v>82</v>
      </c>
      <c r="D73" s="7"/>
      <c r="E73" s="7"/>
      <c r="F73" s="1"/>
      <c r="G73" s="1"/>
    </row>
    <row r="74" spans="2:8">
      <c r="B74" s="1"/>
      <c r="C74" s="1"/>
    </row>
    <row r="75" spans="2:8">
      <c r="B75" s="8" t="s">
        <v>46</v>
      </c>
      <c r="C75" s="22" t="s">
        <v>47</v>
      </c>
      <c r="D75" s="8" t="s">
        <v>48</v>
      </c>
      <c r="E75" s="8" t="s">
        <v>49</v>
      </c>
      <c r="F75" s="8" t="s">
        <v>13</v>
      </c>
      <c r="G75" s="10" t="s">
        <v>14</v>
      </c>
      <c r="H75" s="10" t="s">
        <v>14</v>
      </c>
    </row>
    <row r="76" spans="2:8">
      <c r="B76" s="2" t="s">
        <v>14</v>
      </c>
      <c r="C76" s="11"/>
      <c r="D76" s="2" t="s">
        <v>14</v>
      </c>
      <c r="E76" s="2" t="s">
        <v>14</v>
      </c>
      <c r="F76" s="2" t="s">
        <v>14</v>
      </c>
      <c r="G76" s="2" t="s">
        <v>14</v>
      </c>
      <c r="H76" s="2" t="s">
        <v>14</v>
      </c>
    </row>
    <row r="77" spans="2:8">
      <c r="B77" s="23" t="s">
        <v>83</v>
      </c>
      <c r="C77" s="9" t="s">
        <v>51</v>
      </c>
      <c r="D77" s="12">
        <v>1</v>
      </c>
      <c r="E77" s="13">
        <v>2304.6999999999998</v>
      </c>
      <c r="F77" s="13">
        <f>E77*D77</f>
        <v>2304.6999999999998</v>
      </c>
      <c r="G77" s="2" t="s">
        <v>14</v>
      </c>
      <c r="H77" s="2" t="s">
        <v>14</v>
      </c>
    </row>
    <row r="78" spans="2:8">
      <c r="B78" s="2" t="s">
        <v>52</v>
      </c>
      <c r="C78" s="9" t="s">
        <v>53</v>
      </c>
      <c r="D78" s="12">
        <v>1</v>
      </c>
      <c r="E78" s="13">
        <v>65.760000000000005</v>
      </c>
      <c r="F78" s="13">
        <f>E78*D78</f>
        <v>65.760000000000005</v>
      </c>
      <c r="G78" s="2" t="s">
        <v>14</v>
      </c>
      <c r="H78" s="2" t="s">
        <v>14</v>
      </c>
    </row>
    <row r="79" spans="2:8">
      <c r="B79" s="2" t="s">
        <v>54</v>
      </c>
      <c r="C79" s="14" t="s">
        <v>55</v>
      </c>
      <c r="D79" s="12">
        <v>1</v>
      </c>
      <c r="E79" s="13">
        <v>1410.95</v>
      </c>
      <c r="F79" s="13">
        <f>E79*D79</f>
        <v>1410.95</v>
      </c>
      <c r="G79" s="2" t="s">
        <v>14</v>
      </c>
      <c r="H79" s="2" t="s">
        <v>14</v>
      </c>
    </row>
    <row r="80" spans="2:8">
      <c r="B80" s="24" t="s">
        <v>84</v>
      </c>
      <c r="C80" s="14" t="s">
        <v>57</v>
      </c>
      <c r="D80" s="12">
        <v>4</v>
      </c>
      <c r="E80" s="13">
        <v>152.93</v>
      </c>
      <c r="F80" s="13">
        <f>E80*D80</f>
        <v>611.72</v>
      </c>
      <c r="G80" s="2" t="s">
        <v>14</v>
      </c>
      <c r="H80" s="2" t="s">
        <v>14</v>
      </c>
    </row>
    <row r="81" spans="2:8">
      <c r="B81" s="24" t="s">
        <v>58</v>
      </c>
      <c r="C81" s="14" t="s">
        <v>59</v>
      </c>
      <c r="D81" s="12">
        <v>1</v>
      </c>
      <c r="E81" s="13">
        <v>611.75</v>
      </c>
      <c r="F81" s="13">
        <f>E81*D81</f>
        <v>611.75</v>
      </c>
      <c r="G81" s="2" t="s">
        <v>14</v>
      </c>
      <c r="H81" s="2" t="s">
        <v>14</v>
      </c>
    </row>
    <row r="82" spans="2:8">
      <c r="B82" s="2" t="s">
        <v>60</v>
      </c>
      <c r="C82" s="9" t="s">
        <v>61</v>
      </c>
      <c r="D82" s="12">
        <v>1</v>
      </c>
      <c r="E82" s="13">
        <v>129.4</v>
      </c>
      <c r="F82" s="13">
        <f>E82*D82</f>
        <v>129.4</v>
      </c>
      <c r="G82" s="2" t="s">
        <v>14</v>
      </c>
      <c r="H82" s="2" t="s">
        <v>14</v>
      </c>
    </row>
    <row r="83" spans="2:8">
      <c r="B83" s="2" t="s">
        <v>62</v>
      </c>
      <c r="C83" s="14" t="s">
        <v>63</v>
      </c>
      <c r="D83" s="12">
        <v>1</v>
      </c>
      <c r="E83" s="13">
        <v>258.70999999999998</v>
      </c>
      <c r="F83" s="13">
        <f>E83*D83</f>
        <v>258.70999999999998</v>
      </c>
      <c r="G83" s="2" t="s">
        <v>14</v>
      </c>
      <c r="H83" s="2" t="s">
        <v>14</v>
      </c>
    </row>
    <row r="84" spans="2:8">
      <c r="B84" s="2" t="s">
        <v>64</v>
      </c>
      <c r="C84" s="9" t="s">
        <v>65</v>
      </c>
      <c r="D84" s="12">
        <v>1</v>
      </c>
      <c r="E84" s="13">
        <v>79.41</v>
      </c>
      <c r="F84" s="13">
        <f>E84*D84</f>
        <v>79.41</v>
      </c>
      <c r="G84" s="2" t="s">
        <v>14</v>
      </c>
      <c r="H84" s="2" t="s">
        <v>14</v>
      </c>
    </row>
    <row r="85" spans="2:8">
      <c r="B85" s="2" t="s">
        <v>66</v>
      </c>
      <c r="C85" s="9" t="s">
        <v>67</v>
      </c>
      <c r="D85" s="12">
        <v>1</v>
      </c>
      <c r="E85" s="13">
        <v>58.71</v>
      </c>
      <c r="F85" s="13">
        <f>E85*D85</f>
        <v>58.71</v>
      </c>
      <c r="G85" s="2" t="s">
        <v>14</v>
      </c>
      <c r="H85" s="2" t="s">
        <v>14</v>
      </c>
    </row>
    <row r="86" spans="2:8">
      <c r="B86" s="2" t="s">
        <v>68</v>
      </c>
      <c r="C86" s="9" t="s">
        <v>69</v>
      </c>
      <c r="D86" s="12">
        <v>1</v>
      </c>
      <c r="E86" s="13">
        <v>135.29</v>
      </c>
      <c r="F86" s="13">
        <f>E86*D86</f>
        <v>135.29</v>
      </c>
      <c r="G86" s="2" t="s">
        <v>14</v>
      </c>
      <c r="H86" s="2" t="s">
        <v>14</v>
      </c>
    </row>
    <row r="87" spans="2:8">
      <c r="B87" s="2" t="s">
        <v>70</v>
      </c>
      <c r="C87" s="9" t="s">
        <v>71</v>
      </c>
      <c r="D87" s="12">
        <v>1</v>
      </c>
      <c r="E87" s="13">
        <v>223.41</v>
      </c>
      <c r="F87" s="13">
        <f>E87*D87</f>
        <v>223.41</v>
      </c>
      <c r="G87" s="2" t="s">
        <v>14</v>
      </c>
      <c r="H87" s="2" t="s">
        <v>14</v>
      </c>
    </row>
    <row r="88" spans="2:8">
      <c r="B88" s="2" t="s">
        <v>72</v>
      </c>
      <c r="C88" s="9" t="s">
        <v>73</v>
      </c>
      <c r="D88" s="12">
        <v>1</v>
      </c>
      <c r="E88" s="13">
        <v>223.41</v>
      </c>
      <c r="F88" s="13">
        <f>E88*D88</f>
        <v>223.41</v>
      </c>
      <c r="G88" s="25" t="s">
        <v>74</v>
      </c>
      <c r="H88" s="13">
        <f>SUM(F77:F89)</f>
        <v>6171.9299999999994</v>
      </c>
    </row>
    <row r="89" spans="2:8">
      <c r="B89" s="2" t="s">
        <v>75</v>
      </c>
      <c r="C89" s="9" t="s">
        <v>76</v>
      </c>
      <c r="D89" s="12">
        <v>1</v>
      </c>
      <c r="E89" s="13">
        <v>58.71</v>
      </c>
      <c r="F89" s="13">
        <f>E89*D89</f>
        <v>58.71</v>
      </c>
      <c r="G89" s="2" t="s">
        <v>14</v>
      </c>
      <c r="H89" s="2" t="s">
        <v>14</v>
      </c>
    </row>
    <row r="90" spans="2:8">
      <c r="B90" s="11"/>
      <c r="C90" s="11"/>
      <c r="D90" s="11"/>
      <c r="E90" s="11"/>
      <c r="F90" s="11"/>
      <c r="G90" s="26" t="s">
        <v>85</v>
      </c>
      <c r="H90" s="13">
        <f>H88*2</f>
        <v>12343.859999999999</v>
      </c>
    </row>
    <row r="91" spans="2:8" ht="15" customHeight="1">
      <c r="B91" s="11"/>
      <c r="C91" s="11"/>
      <c r="D91" s="11"/>
      <c r="E91" s="11"/>
      <c r="F91" s="11"/>
      <c r="G91" s="11"/>
      <c r="H91" s="2" t="s">
        <v>14</v>
      </c>
    </row>
    <row r="94" spans="2:8" ht="15" customHeight="1">
      <c r="B94" s="17" t="s">
        <v>86</v>
      </c>
      <c r="C94" s="37" t="s">
        <v>87</v>
      </c>
      <c r="D94" s="50"/>
      <c r="E94" s="31"/>
    </row>
    <row r="96" spans="2:8">
      <c r="B96" s="17" t="s">
        <v>88</v>
      </c>
      <c r="C96" s="32" t="s">
        <v>89</v>
      </c>
      <c r="D96" s="33"/>
      <c r="E96" s="33"/>
      <c r="F96" s="34"/>
      <c r="G96" s="34"/>
    </row>
    <row r="97" spans="2:8">
      <c r="C97" s="34"/>
      <c r="D97" s="34"/>
      <c r="E97" s="34"/>
      <c r="F97" s="34"/>
      <c r="G97" s="34"/>
    </row>
    <row r="98" spans="2:8">
      <c r="B98" s="17" t="s">
        <v>90</v>
      </c>
      <c r="C98" s="32" t="s">
        <v>91</v>
      </c>
      <c r="D98" s="33"/>
      <c r="E98" s="33"/>
      <c r="F98" s="33"/>
      <c r="G98" s="33"/>
    </row>
    <row r="100" spans="2:8">
      <c r="G100" s="29" t="s">
        <v>92</v>
      </c>
    </row>
    <row r="101" spans="2:8">
      <c r="G101" s="30" t="s">
        <v>93</v>
      </c>
      <c r="H101" s="30"/>
    </row>
  </sheetData>
  <mergeCells count="4">
    <mergeCell ref="B2:H2"/>
    <mergeCell ref="C33:D33"/>
    <mergeCell ref="C11:D11"/>
    <mergeCell ref="C94:D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2023-09-23T23:52:20Z</dcterms:created>
  <dcterms:modified xsi:type="dcterms:W3CDTF">2023-09-27T11:46:53Z</dcterms:modified>
  <cp:category/>
  <cp:contentStatus/>
</cp:coreProperties>
</file>