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defaultThemeVersion="124226"/>
  <mc:AlternateContent xmlns:mc="http://schemas.openxmlformats.org/markup-compatibility/2006">
    <mc:Choice Requires="x15">
      <x15ac:absPath xmlns:x15ac="http://schemas.microsoft.com/office/spreadsheetml/2010/11/ac" url="C:\Users\BINHLT\Desktop\Template trình ký TMS\"/>
    </mc:Choice>
  </mc:AlternateContent>
  <xr:revisionPtr revIDLastSave="0" documentId="13_ncr:1_{FA29CFC6-1C48-45F3-BFFE-E0A7FA4515A1}" xr6:coauthVersionLast="36" xr6:coauthVersionMax="47" xr10:uidLastSave="{00000000-0000-0000-0000-000000000000}"/>
  <bookViews>
    <workbookView xWindow="0" yWindow="510" windowWidth="23040" windowHeight="17490" tabRatio="755" firstSheet="1" activeTab="1" xr2:uid="{00000000-000D-0000-FFFF-FFFF00000000}"/>
  </bookViews>
  <sheets>
    <sheet name="23.07(15h00)" sheetId="128" state="hidden" r:id="rId1"/>
    <sheet name="Ke khai gia" sheetId="130" r:id="rId2"/>
    <sheet name="Ke khai gia (2)" sheetId="132" state="hidden" r:id="rId3"/>
    <sheet name="Tăng giảm giá" sheetId="131" state="hidden" r:id="rId4"/>
    <sheet name="Giảm giá DO" sheetId="129" state="hidden" r:id="rId5"/>
    <sheet name="Sheet2" sheetId="88" state="hidden"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 i="130" l="1"/>
  <c r="H17" i="130"/>
  <c r="H18" i="130"/>
  <c r="H19" i="130"/>
  <c r="G12" i="130"/>
  <c r="G13" i="130"/>
  <c r="G14" i="130"/>
  <c r="G16" i="130"/>
  <c r="G17" i="130"/>
  <c r="G18" i="130"/>
  <c r="G19" i="130"/>
  <c r="G11" i="130"/>
  <c r="H12" i="130" l="1"/>
  <c r="H13" i="130"/>
  <c r="H14" i="130"/>
  <c r="G16" i="132" l="1"/>
  <c r="H16" i="132"/>
  <c r="G17" i="132"/>
  <c r="H17" i="132"/>
  <c r="G18" i="132"/>
  <c r="H18" i="132"/>
  <c r="G19" i="132"/>
  <c r="H19" i="132"/>
  <c r="H24" i="132" l="1"/>
  <c r="G24" i="132"/>
  <c r="H23" i="132"/>
  <c r="G23" i="132"/>
  <c r="H22" i="132"/>
  <c r="G22" i="132"/>
  <c r="H21" i="132"/>
  <c r="G21" i="132"/>
  <c r="F14" i="132"/>
  <c r="G14" i="132" s="1"/>
  <c r="F13" i="132"/>
  <c r="H13" i="132" s="1"/>
  <c r="F12" i="132"/>
  <c r="H12" i="132" s="1"/>
  <c r="F11" i="132"/>
  <c r="H11" i="132" s="1"/>
  <c r="G13" i="132" l="1"/>
  <c r="H14" i="132"/>
  <c r="G12" i="132"/>
  <c r="G11" i="132"/>
  <c r="E11" i="131" l="1"/>
  <c r="E12" i="131"/>
  <c r="E13" i="131"/>
  <c r="E10" i="131"/>
  <c r="D11" i="131"/>
  <c r="D12" i="131"/>
  <c r="D13" i="131"/>
  <c r="D10" i="131"/>
  <c r="G11" i="131" l="1"/>
  <c r="F12" i="131"/>
  <c r="G12" i="131"/>
  <c r="G13" i="131"/>
  <c r="F11" i="131"/>
  <c r="G10" i="131"/>
  <c r="F13" i="131"/>
  <c r="F10" i="131"/>
  <c r="H11" i="130" l="1"/>
  <c r="H18" i="129" l="1"/>
  <c r="H10" i="129"/>
  <c r="G18" i="129" l="1"/>
  <c r="G10" i="129"/>
  <c r="H23" i="129" l="1"/>
  <c r="G23" i="129"/>
  <c r="H22" i="129" l="1"/>
  <c r="G22" i="129"/>
  <c r="H21" i="129"/>
  <c r="G21" i="129"/>
  <c r="H20" i="129"/>
  <c r="G20" i="129"/>
  <c r="H19" i="129"/>
  <c r="G19" i="129"/>
  <c r="H14" i="129"/>
  <c r="G14" i="129"/>
  <c r="H13" i="129"/>
  <c r="G13" i="129"/>
  <c r="H12" i="129"/>
  <c r="G12" i="129"/>
  <c r="H11" i="129"/>
  <c r="G11" i="129"/>
  <c r="H12" i="128" l="1"/>
  <c r="G12" i="128"/>
  <c r="H13" i="128" l="1"/>
  <c r="G13" i="128"/>
  <c r="H11" i="128"/>
  <c r="G11" i="128"/>
  <c r="H10" i="128"/>
  <c r="G10" i="128"/>
</calcChain>
</file>

<file path=xl/sharedStrings.xml><?xml version="1.0" encoding="utf-8"?>
<sst xmlns="http://schemas.openxmlformats.org/spreadsheetml/2006/main" count="258" uniqueCount="73">
  <si>
    <t>TẬP ĐOÀN XĂNG DẦU VIỆT NAM</t>
  </si>
  <si>
    <t xml:space="preserve">           CỘNG HOÀ XÃ HỘI CHỦ NGHĨA VIỆT NAM</t>
  </si>
  <si>
    <r>
      <t>C</t>
    </r>
    <r>
      <rPr>
        <b/>
        <u/>
        <sz val="11"/>
        <rFont val="Times New Roman"/>
        <family val="1"/>
      </rPr>
      <t>ÔNG TY XĂNG DẦU NGHỆ A</t>
    </r>
    <r>
      <rPr>
        <b/>
        <sz val="11"/>
        <rFont val="Times New Roman"/>
        <family val="1"/>
      </rPr>
      <t>N</t>
    </r>
  </si>
  <si>
    <r>
      <t xml:space="preserve"> </t>
    </r>
    <r>
      <rPr>
        <b/>
        <sz val="12"/>
        <rFont val="Times New Roman"/>
        <family val="1"/>
      </rPr>
      <t xml:space="preserve">         Đ</t>
    </r>
    <r>
      <rPr>
        <b/>
        <u/>
        <sz val="12"/>
        <rFont val="Times New Roman"/>
        <family val="1"/>
      </rPr>
      <t>ộc lập - Tự do - Hạnh phú</t>
    </r>
    <r>
      <rPr>
        <b/>
        <sz val="12"/>
        <rFont val="Times New Roman"/>
        <family val="1"/>
      </rPr>
      <t xml:space="preserve">c </t>
    </r>
  </si>
  <si>
    <t>BẢNG KÊ KHAI MỨC GIÁ BÁN LẺ XĂNG DẦU</t>
  </si>
  <si>
    <t xml:space="preserve">  (Kèm theo Công văn số: 2536/PLXNA ngày 31/10/2019 của Công ty Xăng dầu Nghệ An)</t>
  </si>
  <si>
    <t xml:space="preserve"> I.  Kê khai giá bán lẻ xăng dầu các loại:</t>
  </si>
  <si>
    <t>1/</t>
  </si>
  <si>
    <t>Giá bán lẻ quy định tại Cửa hàng Xăng dầu bán lẻ, các điểm bán lẻ của Công ty PTS Nghệ Tĩnh, khách hàng TNPP, TNNQ bán lẻ thuộc hệ thống phân phối của Công ty Xăng dầu Nghệ An trên địa bàn Nghệ An - Hà Tĩnh:</t>
  </si>
  <si>
    <t>TT</t>
  </si>
  <si>
    <t>Tên hàng hóa, 
dịch vụ</t>
  </si>
  <si>
    <t>Quy Cách, Chất Lượng</t>
  </si>
  <si>
    <t>ĐVT</t>
  </si>
  <si>
    <t>Giá bán đã bao gồm VAT</t>
  </si>
  <si>
    <t>Ghi Chú</t>
  </si>
  <si>
    <t>Mức giá kê 
khai hiện hành</t>
  </si>
  <si>
    <t>Mức giá kê 
khai mới</t>
  </si>
  <si>
    <t>Mức 
tăng/ giảm</t>
  </si>
  <si>
    <t>Tỷ lệ
tăng/ giảm</t>
  </si>
  <si>
    <t>Xăng không chì Ron 95-III</t>
  </si>
  <si>
    <t>Theo TCCS số 01:2015/PLX</t>
  </si>
  <si>
    <t>Đ/Lít tt</t>
  </si>
  <si>
    <t>Xăng sinh học E5 Ron 92-II</t>
  </si>
  <si>
    <t>Theo TCCS số 06:2015/PLX</t>
  </si>
  <si>
    <t>Dầu Điêzen 0,001 S-V</t>
  </si>
  <si>
    <t>Theo TCCS số 03:2015/PLX</t>
  </si>
  <si>
    <t>Dầu Điêzen 0,05 S-II</t>
  </si>
  <si>
    <t xml:space="preserve"> II. Nguyên nhân điều chỉnh giá: </t>
  </si>
  <si>
    <t xml:space="preserve"> - Căn cứ để điều chỉnh giá bán lẻ là:</t>
  </si>
  <si>
    <r>
      <t xml:space="preserve"> + Căn cứ Quyết định số 654/PLX-</t>
    </r>
    <r>
      <rPr>
        <sz val="12"/>
        <color indexed="8"/>
        <rFont val="Times New Roman"/>
        <family val="1"/>
      </rPr>
      <t xml:space="preserve">QĐ-TGĐ ngày 31/10/2019 của Tổng giám đốc Tập đoàn Xăng dầu Việt Nam về việc qui định giá bán xăng dầu; </t>
    </r>
  </si>
  <si>
    <t xml:space="preserve"> + Giá bán lẻ của Công ty xăng dầu Nghệ An được áp dụng theo quyết định số 201/PLX-QĐ-TGĐ ngày 22/06/2015 của Tổng giám đốc Tập đoàn xăng dầu Việt Nam về việc ban hành danh mục địa bàn vùng 2, giá bán xăng dầu được tăng thêm tối đa không quá 2 % so với giá cơ sở công bố tại cùng thời điểm;.</t>
  </si>
  <si>
    <t>Mức giá bán đăng ký này có hiệu lực thi hành kể từ 15 giờ 00 ngày 31 tháng 10 năm 2019.</t>
  </si>
  <si>
    <t xml:space="preserve">TCCS 01:2023/PLX </t>
  </si>
  <si>
    <t xml:space="preserve">TCCS 06:2023/PLX </t>
  </si>
  <si>
    <t>Điêzen 0,001S-V</t>
  </si>
  <si>
    <t xml:space="preserve">TCCS 03:2023/PLX </t>
  </si>
  <si>
    <t>Điêzen 0,05S-II</t>
  </si>
  <si>
    <t>THÔNG BÁO GIÁ BÁN LẺ</t>
  </si>
  <si>
    <t>Theo QĐG số 196/PLX-QĐ-TGĐ ngày 21/04/2023</t>
  </si>
  <si>
    <t>A</t>
  </si>
  <si>
    <t>B</t>
  </si>
  <si>
    <t>C</t>
  </si>
  <si>
    <t>(1)</t>
  </si>
  <si>
    <t>(2)</t>
  </si>
  <si>
    <t>(3)=(2)-(1)</t>
  </si>
  <si>
    <t>(4)</t>
  </si>
  <si>
    <t>CÔNG TY XĂNG DẦU NGHỆ AN</t>
  </si>
  <si>
    <t xml:space="preserve">  (Kèm theo Công văn số:                    /PLXNA ngày 13/05/2020 của Công ty Xăng dầu Nghệ An)</t>
  </si>
  <si>
    <t>Xăng không chì Ron 95-IV</t>
  </si>
  <si>
    <t>2/</t>
  </si>
  <si>
    <t>Giá bán lẻ quy định tại một số Cửa hàng xăng dầu trên Quốc Lộ 1A thuộc Công ty Xăng dầu Nghệ An: Petrolimex – Cửa hàng 100, Petrolimex – Cửa hàng 102, Petrolimex – Cửa hàng 103, Petrolimex – Cửa hàng 104, Petrolimex – Cửa hàng 112, Petrolimex – Cửa hàng 114, Petrolimex – Cửa hàng 117</t>
  </si>
  <si>
    <t>Tại 01 cột bơm riêng</t>
  </si>
  <si>
    <t xml:space="preserve"> + Căn cứ Quyết định số 213/PLX-QĐ-TGĐ ngày 28/04/2020 của Tổng giám đốc Tập đoàn Xăng dầu Việt Nam về việc qui định giá bán xăng dầu; </t>
  </si>
  <si>
    <t xml:space="preserve"> + Căn cứ Quyết định số 3452/PLX-QĐ-TGĐ ngày 31/12/2019 của Chủ tịch kiêm giám đốc Công ty xăng dầu Nghệ An về việc mức giảm giá bán lẻ dầu Điêzen 0,05S-II cho khách hàng mua lẻ khối lượng lớn cho các CHXD;</t>
  </si>
  <si>
    <t>Mức giá bán đăng ký này có hiệu lực thi hành kể từ 15 giờ ngày 28 tháng 04 năm 2020.</t>
  </si>
  <si>
    <t>I</t>
  </si>
  <si>
    <t>II</t>
  </si>
  <si>
    <t>Vùng thị trường còn lại</t>
  </si>
  <si>
    <t>Giá bán lẻ quy định tại Cửa hàng Xăng dầu bán lẻ trực thuộc, các CHXD của TNNQ bán lẻ thuộc hệ thống phân phối của Công ty Xăng dầu Nghệ An trên địa bàn Nghệ An - Hà Tĩnh:</t>
  </si>
  <si>
    <t xml:space="preserve">  (Kèm theo Công văn số:                        /PLXNA ngày 11/07/2024 của Công ty Xăng dầu Nghệ An)</t>
  </si>
  <si>
    <t>Vùng thị trường Thành phố Vinh, TX Cửa Lò</t>
  </si>
  <si>
    <t>Vùng thị trường Hưng Nguyên, Nghi Lộc</t>
  </si>
  <si>
    <t>III</t>
  </si>
  <si>
    <t>Áp dụng bằng giá tối đa V2</t>
  </si>
  <si>
    <t xml:space="preserve"> + Giá bán lẻ của Công ty Xăng dầu Nghệ An được áp dụng theo quyết định số 601/PLX-QĐ-TGĐ ngày 04/7/2024 của Tổng giám đốc Tập đoàn xăng dầu Việt Nam về việc ban hành danh mục địa bàn vùng 2 và tình hình thị trường xăng dầu trên địa bàn Nghệ An, Hà Tĩnh. Giá bán xăng dầu được tăng thêm tối đa không quá 2 % so với giá cơ sở công bố tại cùng thời điểm.</t>
  </si>
  <si>
    <t xml:space="preserve"> + Căn cứ Quyết định số 602/PLX-QĐ-TGĐ ngày 11/07/2024 của Tổng giám đốc Tập đoàn Xăng dầu Việt Nam về việc qui định giá bán xăng dầu; </t>
  </si>
  <si>
    <t>Mức giá bán đăng ký này có hiệu lực thi hành kể từ 15 giờ 00 ngày 11 tháng 07 năm 2024</t>
  </si>
  <si>
    <t>Tăng 300 đ/lít so với giá cơ sở (Giá V1)</t>
  </si>
  <si>
    <t>Tăng 350 đ/lít so với giá cơ sở (Giá V2)</t>
  </si>
  <si>
    <t>Vùng thị trường trung tâm</t>
  </si>
  <si>
    <r>
      <t xml:space="preserve">  (Kèm theo Công văn số:                        /PLXNA ngày </t>
    </r>
    <r>
      <rPr>
        <i/>
        <sz val="12"/>
        <color rgb="FFFF0000"/>
        <rFont val="Times New Roman"/>
        <family val="1"/>
      </rPr>
      <t xml:space="preserve">13/02/2025 </t>
    </r>
    <r>
      <rPr>
        <i/>
        <sz val="12"/>
        <color theme="1"/>
        <rFont val="Times New Roman"/>
        <family val="1"/>
      </rPr>
      <t>của Công ty Xăng dầu Nghệ An)</t>
    </r>
  </si>
  <si>
    <r>
      <t xml:space="preserve"> + Căn cứ Quyết định số </t>
    </r>
    <r>
      <rPr>
        <sz val="12"/>
        <color rgb="FFFF0000"/>
        <rFont val="Times New Roman"/>
        <family val="1"/>
      </rPr>
      <t>105/PLX-QĐ-TGĐ ngày 13/02/2025</t>
    </r>
    <r>
      <rPr>
        <sz val="12"/>
        <color theme="1"/>
        <rFont val="Times New Roman"/>
        <family val="1"/>
      </rPr>
      <t xml:space="preserve"> của Tổng giám đốc Tập đoàn Xăng dầu Việt Nam về việc qui định giá bán xăng dầu; </t>
    </r>
  </si>
  <si>
    <r>
      <t xml:space="preserve">Mức giá bán đăng ký này có hiệu lực thi hành kể từ 15 giờ 00 </t>
    </r>
    <r>
      <rPr>
        <b/>
        <i/>
        <sz val="13"/>
        <color rgb="FFFF0000"/>
        <rFont val="Times New Roman"/>
        <family val="1"/>
      </rPr>
      <t>ngày 13 tháng 02 năm 2025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</si>
</sst>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font>
      <sz val="10"/>
      <name val="Arial"/>
    </font>
    <font>
      <sz val="12"/>
      <name val="Times New Roman"/>
      <family val="1"/>
    </font>
    <font>
      <b/>
      <sz val="12"/>
      <name val="Times New Roman"/>
      <family val="1"/>
    </font>
    <font>
      <b/>
      <u/>
      <sz val="12"/>
      <name val="Times New Roman"/>
      <family val="1"/>
    </font>
    <font>
      <sz val="12"/>
      <color indexed="10"/>
      <name val="Times New Roman"/>
      <family val="1"/>
    </font>
    <font>
      <b/>
      <sz val="12"/>
      <color indexed="8"/>
      <name val="Times New Roman"/>
      <family val="1"/>
    </font>
    <font>
      <b/>
      <sz val="11"/>
      <name val="Times New Roman"/>
      <family val="1"/>
    </font>
    <font>
      <b/>
      <u/>
      <sz val="11"/>
      <name val="Times New Roman"/>
      <family val="1"/>
    </font>
    <font>
      <sz val="11"/>
      <name val="Times New Roman"/>
      <family val="1"/>
    </font>
    <font>
      <sz val="11"/>
      <color indexed="8"/>
      <name val="Times New Roman"/>
      <family val="1"/>
    </font>
    <font>
      <b/>
      <sz val="13"/>
      <name val="Times New Roman"/>
      <family val="1"/>
    </font>
    <font>
      <sz val="12"/>
      <name val="Times New Roman"/>
      <family val="1"/>
      <charset val="163"/>
    </font>
    <font>
      <sz val="13"/>
      <name val="Times New Roman"/>
      <family val="1"/>
      <charset val="163"/>
    </font>
    <font>
      <sz val="12"/>
      <color indexed="8"/>
      <name val="Times New Roman"/>
      <family val="1"/>
    </font>
    <font>
      <sz val="11"/>
      <color theme="1"/>
      <name val="Times New Roman"/>
      <family val="1"/>
    </font>
    <font>
      <b/>
      <sz val="12"/>
      <color theme="1"/>
      <name val="Times New Roman"/>
      <family val="1"/>
    </font>
    <font>
      <b/>
      <sz val="10"/>
      <color theme="1"/>
      <name val="Times New Roman"/>
      <family val="1"/>
    </font>
    <font>
      <sz val="12"/>
      <color theme="1"/>
      <name val="Times New Roman"/>
      <family val="1"/>
    </font>
    <font>
      <i/>
      <sz val="12"/>
      <color rgb="FFFF0000"/>
      <name val="Times New Roman"/>
      <family val="1"/>
    </font>
    <font>
      <i/>
      <sz val="12"/>
      <color theme="1"/>
      <name val="Times New Roman"/>
      <family val="1"/>
    </font>
    <font>
      <b/>
      <i/>
      <sz val="13"/>
      <color theme="1"/>
      <name val="Times New Roman"/>
      <family val="1"/>
    </font>
    <font>
      <sz val="8"/>
      <color theme="1"/>
      <name val="Times New Roman"/>
      <family val="1"/>
    </font>
    <font>
      <b/>
      <u/>
      <sz val="12"/>
      <color theme="1"/>
      <name val="Times New Roman"/>
      <family val="1"/>
    </font>
    <font>
      <sz val="10"/>
      <color theme="1"/>
      <name val="Times New Roman"/>
      <family val="1"/>
    </font>
    <font>
      <sz val="12"/>
      <name val="TimesNewRomanPSMT"/>
    </font>
    <font>
      <i/>
      <sz val="11"/>
      <color theme="1"/>
      <name val="Times New Roman"/>
      <family val="1"/>
    </font>
    <font>
      <b/>
      <sz val="8"/>
      <name val="Times New Roman"/>
      <family val="1"/>
    </font>
    <font>
      <b/>
      <sz val="12"/>
      <color rgb="FFFF0000"/>
      <name val="Times New Roman"/>
      <family val="1"/>
    </font>
    <font>
      <sz val="12"/>
      <color rgb="FFFF0000"/>
      <name val="Times New Roman"/>
      <family val="1"/>
    </font>
    <font>
      <b/>
      <sz val="12"/>
      <name val="TimesNewRomanPSMT"/>
    </font>
    <font>
      <b/>
      <sz val="8"/>
      <color theme="1"/>
      <name val="Times New Roman"/>
      <family val="1"/>
    </font>
    <font>
      <b/>
      <i/>
      <sz val="13"/>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14">
    <xf numFmtId="0" fontId="0" fillId="0" borderId="0" xfId="0"/>
    <xf numFmtId="0" fontId="4" fillId="0" borderId="0" xfId="0" applyFont="1"/>
    <xf numFmtId="0" fontId="2" fillId="0" borderId="0" xfId="0" applyFont="1"/>
    <xf numFmtId="0" fontId="1" fillId="0" borderId="0" xfId="0" applyFont="1"/>
    <xf numFmtId="0" fontId="6" fillId="0" borderId="0" xfId="0" applyFont="1"/>
    <xf numFmtId="0" fontId="8" fillId="0" borderId="0" xfId="0" applyFont="1"/>
    <xf numFmtId="0" fontId="8" fillId="0" borderId="0" xfId="0" applyFont="1" applyAlignment="1">
      <alignment horizontal="center"/>
    </xf>
    <xf numFmtId="0" fontId="8" fillId="0" borderId="0" xfId="0" applyFont="1" applyAlignment="1">
      <alignment horizontal="right"/>
    </xf>
    <xf numFmtId="0" fontId="9" fillId="0" borderId="0" xfId="0" applyFont="1"/>
    <xf numFmtId="0" fontId="6" fillId="0" borderId="0" xfId="0" applyFont="1" applyAlignment="1">
      <alignment horizontal="center"/>
    </xf>
    <xf numFmtId="0" fontId="5" fillId="0" borderId="0" xfId="0" applyFont="1" applyAlignment="1">
      <alignment horizontal="center" vertical="center"/>
    </xf>
    <xf numFmtId="0" fontId="10" fillId="0" borderId="0" xfId="0" applyFont="1" applyAlignment="1">
      <alignment horizontal="justify" vertical="top" wrapText="1"/>
    </xf>
    <xf numFmtId="0" fontId="11" fillId="0" borderId="0" xfId="0" applyFont="1"/>
    <xf numFmtId="0" fontId="12" fillId="0" borderId="0" xfId="0" applyFont="1" applyAlignment="1">
      <alignment horizontal="justify" vertical="top" wrapText="1"/>
    </xf>
    <xf numFmtId="0" fontId="4" fillId="0" borderId="0" xfId="0" applyFont="1" applyAlignment="1">
      <alignment vertical="center"/>
    </xf>
    <xf numFmtId="0" fontId="1" fillId="0" borderId="0" xfId="0" applyFont="1" applyAlignment="1">
      <alignment vertical="center"/>
    </xf>
    <xf numFmtId="0" fontId="14" fillId="0" borderId="0" xfId="0" applyFont="1"/>
    <xf numFmtId="0" fontId="15" fillId="0" borderId="0" xfId="0" applyFont="1" applyAlignment="1">
      <alignment horizontal="center" vertical="center"/>
    </xf>
    <xf numFmtId="0" fontId="16" fillId="0" borderId="1" xfId="0" applyFont="1" applyBorder="1" applyAlignment="1">
      <alignment horizont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xf>
    <xf numFmtId="164" fontId="17" fillId="0" borderId="1" xfId="0" applyNumberFormat="1" applyFont="1" applyBorder="1" applyAlignment="1">
      <alignment vertical="center"/>
    </xf>
    <xf numFmtId="164" fontId="17" fillId="0" borderId="1" xfId="0" applyNumberFormat="1" applyFont="1" applyBorder="1" applyAlignment="1">
      <alignment horizontal="center" vertical="center"/>
    </xf>
    <xf numFmtId="3" fontId="17" fillId="0" borderId="1" xfId="0" applyNumberFormat="1" applyFont="1" applyBorder="1" applyAlignment="1">
      <alignment horizontal="right" vertical="center"/>
    </xf>
    <xf numFmtId="3" fontId="17" fillId="0" borderId="1" xfId="0" applyNumberFormat="1" applyFont="1" applyBorder="1" applyAlignment="1">
      <alignment horizontal="center" vertical="center"/>
    </xf>
    <xf numFmtId="10" fontId="17" fillId="0" borderId="1" xfId="0" applyNumberFormat="1" applyFont="1" applyBorder="1" applyAlignment="1">
      <alignment horizontal="center" vertical="center"/>
    </xf>
    <xf numFmtId="0" fontId="15" fillId="0" borderId="0" xfId="0" applyFont="1" applyAlignment="1">
      <alignment horizontal="left"/>
    </xf>
    <xf numFmtId="0" fontId="17" fillId="0" borderId="0" xfId="0" applyFont="1" applyAlignment="1">
      <alignment horizontal="left"/>
    </xf>
    <xf numFmtId="3" fontId="17" fillId="0" borderId="0" xfId="0" applyNumberFormat="1" applyFont="1" applyAlignment="1">
      <alignment horizontal="left"/>
    </xf>
    <xf numFmtId="0" fontId="17" fillId="0" borderId="0" xfId="0" applyFont="1"/>
    <xf numFmtId="3" fontId="21" fillId="0" borderId="4" xfId="0" applyNumberFormat="1" applyFont="1" applyBorder="1" applyAlignment="1">
      <alignment vertical="center" wrapText="1"/>
    </xf>
    <xf numFmtId="3" fontId="21" fillId="0" borderId="3" xfId="0" applyNumberFormat="1" applyFont="1" applyBorder="1" applyAlignment="1">
      <alignment vertical="center" wrapText="1"/>
    </xf>
    <xf numFmtId="10" fontId="17" fillId="0" borderId="6" xfId="0" applyNumberFormat="1" applyFont="1" applyBorder="1" applyAlignment="1">
      <alignment horizontal="center" vertical="center"/>
    </xf>
    <xf numFmtId="164" fontId="17" fillId="0" borderId="1" xfId="0" applyNumberFormat="1" applyFont="1" applyBorder="1" applyAlignment="1">
      <alignment vertical="center" wrapText="1"/>
    </xf>
    <xf numFmtId="3" fontId="17" fillId="0" borderId="3" xfId="0" applyNumberFormat="1" applyFont="1" applyBorder="1" applyAlignment="1">
      <alignment vertical="center" wrapText="1"/>
    </xf>
    <xf numFmtId="3" fontId="23" fillId="0" borderId="4" xfId="0" applyNumberFormat="1" applyFont="1" applyBorder="1" applyAlignment="1">
      <alignment vertical="center" wrapText="1"/>
    </xf>
    <xf numFmtId="0" fontId="15" fillId="0" borderId="0" xfId="0" applyFont="1" applyAlignment="1">
      <alignment horizontal="left" vertical="center"/>
    </xf>
    <xf numFmtId="0" fontId="23" fillId="0" borderId="3" xfId="0" applyFont="1" applyBorder="1" applyAlignment="1">
      <alignment horizontal="center" vertical="center"/>
    </xf>
    <xf numFmtId="3" fontId="17" fillId="0" borderId="0" xfId="0" applyNumberFormat="1" applyFont="1" applyAlignment="1">
      <alignment horizontal="right" vertical="center"/>
    </xf>
    <xf numFmtId="0" fontId="24" fillId="0" borderId="1" xfId="0" applyFont="1" applyBorder="1" applyAlignment="1">
      <alignment horizontal="center" vertical="center"/>
    </xf>
    <xf numFmtId="0" fontId="20" fillId="0" borderId="0" xfId="0" applyFont="1"/>
    <xf numFmtId="0" fontId="22" fillId="0" borderId="0" xfId="0" applyFont="1" applyAlignment="1">
      <alignment horizontal="center"/>
    </xf>
    <xf numFmtId="0" fontId="23" fillId="0" borderId="1" xfId="0" applyFont="1" applyBorder="1" applyAlignment="1">
      <alignment horizontal="center" vertical="center"/>
    </xf>
    <xf numFmtId="0" fontId="21" fillId="0" borderId="1" xfId="0" applyFont="1" applyBorder="1" applyAlignment="1">
      <alignment horizontal="center" vertical="center"/>
    </xf>
    <xf numFmtId="164" fontId="21" fillId="0" borderId="1" xfId="0" applyNumberFormat="1" applyFont="1" applyBorder="1" applyAlignment="1">
      <alignment vertical="center"/>
    </xf>
    <xf numFmtId="164" fontId="21" fillId="0" borderId="1" xfId="0" applyNumberFormat="1" applyFont="1" applyBorder="1" applyAlignment="1">
      <alignment horizontal="center" vertical="center"/>
    </xf>
    <xf numFmtId="49" fontId="21" fillId="0" borderId="1" xfId="0" applyNumberFormat="1" applyFont="1" applyBorder="1" applyAlignment="1">
      <alignment horizontal="center" vertical="center"/>
    </xf>
    <xf numFmtId="0" fontId="26" fillId="0" borderId="0" xfId="0" applyFont="1"/>
    <xf numFmtId="3" fontId="21" fillId="0" borderId="0" xfId="0" applyNumberFormat="1" applyFont="1" applyAlignment="1">
      <alignment horizontal="right" vertical="center"/>
    </xf>
    <xf numFmtId="3" fontId="15" fillId="2" borderId="1" xfId="0" applyNumberFormat="1" applyFont="1" applyFill="1" applyBorder="1" applyAlignment="1">
      <alignment horizontal="center" vertical="center"/>
    </xf>
    <xf numFmtId="3" fontId="27" fillId="0" borderId="1" xfId="0" applyNumberFormat="1" applyFont="1" applyBorder="1" applyAlignment="1">
      <alignment horizontal="center" vertical="center"/>
    </xf>
    <xf numFmtId="10" fontId="28" fillId="0" borderId="1" xfId="0" applyNumberFormat="1" applyFont="1" applyBorder="1" applyAlignment="1">
      <alignment horizontal="center" vertical="center"/>
    </xf>
    <xf numFmtId="0" fontId="6" fillId="0" borderId="0" xfId="0" applyFont="1" applyAlignment="1">
      <alignment horizontal="center"/>
    </xf>
    <xf numFmtId="0" fontId="6" fillId="0" borderId="0" xfId="0" applyFont="1"/>
    <xf numFmtId="0" fontId="8" fillId="0" borderId="0" xfId="0" applyFont="1" applyAlignment="1">
      <alignment horizontal="center"/>
    </xf>
    <xf numFmtId="0" fontId="15" fillId="0" borderId="0" xfId="0" applyFont="1" applyAlignment="1">
      <alignment horizontal="left"/>
    </xf>
    <xf numFmtId="0" fontId="16" fillId="0" borderId="1" xfId="0" applyFont="1" applyBorder="1" applyAlignment="1">
      <alignment horizontal="center" vertical="center" wrapText="1"/>
    </xf>
    <xf numFmtId="0" fontId="17" fillId="0" borderId="0" xfId="0" applyFont="1" applyAlignment="1">
      <alignment horizontal="left"/>
    </xf>
    <xf numFmtId="0" fontId="17" fillId="0" borderId="0" xfId="0" applyFont="1" applyBorder="1" applyAlignment="1">
      <alignment horizontal="center" vertical="center"/>
    </xf>
    <xf numFmtId="164" fontId="17" fillId="0" borderId="0" xfId="0" applyNumberFormat="1" applyFont="1" applyBorder="1" applyAlignment="1">
      <alignment vertical="center"/>
    </xf>
    <xf numFmtId="0" fontId="24" fillId="0" borderId="0" xfId="0" applyFont="1" applyBorder="1" applyAlignment="1">
      <alignment horizontal="center" vertical="center"/>
    </xf>
    <xf numFmtId="164" fontId="17" fillId="0" borderId="0" xfId="0" applyNumberFormat="1" applyFont="1" applyBorder="1" applyAlignment="1">
      <alignment horizontal="center" vertical="center"/>
    </xf>
    <xf numFmtId="3" fontId="17" fillId="0" borderId="0" xfId="0" applyNumberFormat="1" applyFont="1" applyBorder="1" applyAlignment="1">
      <alignment horizontal="center" vertical="center"/>
    </xf>
    <xf numFmtId="10" fontId="17" fillId="0" borderId="0" xfId="0" applyNumberFormat="1" applyFont="1" applyBorder="1" applyAlignment="1">
      <alignment horizontal="center" vertical="center"/>
    </xf>
    <xf numFmtId="3" fontId="21" fillId="0" borderId="0" xfId="0" applyNumberFormat="1" applyFont="1" applyBorder="1" applyAlignment="1">
      <alignment vertical="center" wrapText="1"/>
    </xf>
    <xf numFmtId="164" fontId="17" fillId="0" borderId="3" xfId="0" applyNumberFormat="1" applyFont="1" applyBorder="1" applyAlignment="1">
      <alignment vertical="center"/>
    </xf>
    <xf numFmtId="0" fontId="24" fillId="0" borderId="3" xfId="0" applyFont="1" applyBorder="1" applyAlignment="1">
      <alignment horizontal="center" vertical="center"/>
    </xf>
    <xf numFmtId="164" fontId="17" fillId="0" borderId="3" xfId="0" applyNumberFormat="1" applyFont="1" applyBorder="1" applyAlignment="1">
      <alignment horizontal="center" vertical="center"/>
    </xf>
    <xf numFmtId="3" fontId="17" fillId="0" borderId="3" xfId="0" applyNumberFormat="1" applyFont="1" applyBorder="1" applyAlignment="1">
      <alignment horizontal="center" vertical="center"/>
    </xf>
    <xf numFmtId="10" fontId="17" fillId="0" borderId="3" xfId="0" applyNumberFormat="1" applyFont="1" applyBorder="1" applyAlignment="1">
      <alignment horizontal="center" vertical="center"/>
    </xf>
    <xf numFmtId="0" fontId="15" fillId="0" borderId="1" xfId="0" applyFont="1" applyBorder="1" applyAlignment="1">
      <alignment horizontal="center" vertical="center"/>
    </xf>
    <xf numFmtId="164" fontId="15" fillId="0" borderId="1" xfId="0" applyNumberFormat="1" applyFont="1" applyBorder="1" applyAlignment="1">
      <alignment vertical="center"/>
    </xf>
    <xf numFmtId="0" fontId="29" fillId="0" borderId="1" xfId="0" applyFont="1" applyBorder="1" applyAlignment="1">
      <alignment horizontal="center" vertical="center"/>
    </xf>
    <xf numFmtId="164" fontId="15" fillId="0" borderId="1" xfId="0" applyNumberFormat="1" applyFont="1" applyBorder="1" applyAlignment="1">
      <alignment horizontal="center" vertical="center"/>
    </xf>
    <xf numFmtId="3" fontId="15" fillId="0" borderId="1" xfId="0" applyNumberFormat="1" applyFont="1" applyBorder="1" applyAlignment="1">
      <alignment horizontal="center" vertical="center"/>
    </xf>
    <xf numFmtId="10" fontId="15" fillId="0" borderId="1" xfId="0" applyNumberFormat="1" applyFont="1" applyBorder="1" applyAlignment="1">
      <alignment horizontal="center" vertical="center"/>
    </xf>
    <xf numFmtId="3" fontId="30" fillId="0" borderId="1" xfId="0" applyNumberFormat="1" applyFont="1" applyBorder="1" applyAlignment="1">
      <alignment vertical="center" wrapText="1"/>
    </xf>
    <xf numFmtId="3" fontId="15" fillId="0" borderId="0" xfId="0" applyNumberFormat="1" applyFont="1" applyAlignment="1">
      <alignment horizontal="right" vertical="center"/>
    </xf>
    <xf numFmtId="0" fontId="6" fillId="0" borderId="0" xfId="0" applyFont="1" applyAlignment="1">
      <alignment horizontal="center"/>
    </xf>
    <xf numFmtId="0" fontId="6" fillId="0" borderId="0" xfId="0" applyFont="1"/>
    <xf numFmtId="0" fontId="8" fillId="0" borderId="0" xfId="0" applyFont="1" applyAlignment="1">
      <alignment horizontal="center"/>
    </xf>
    <xf numFmtId="0" fontId="20" fillId="0" borderId="0" xfId="0" applyFont="1" applyAlignment="1">
      <alignment horizontal="left"/>
    </xf>
    <xf numFmtId="0" fontId="18" fillId="0" borderId="0" xfId="0" applyFont="1" applyAlignment="1">
      <alignment horizontal="center"/>
    </xf>
    <xf numFmtId="0" fontId="17" fillId="0" borderId="0" xfId="0" applyFont="1" applyAlignment="1">
      <alignment horizontal="left" wrapText="1"/>
    </xf>
    <xf numFmtId="0" fontId="19" fillId="0" borderId="0" xfId="0" applyFont="1" applyAlignment="1">
      <alignment horizontal="center"/>
    </xf>
    <xf numFmtId="0" fontId="15" fillId="0" borderId="0" xfId="0" applyFont="1" applyAlignment="1">
      <alignment horizontal="left"/>
    </xf>
    <xf numFmtId="0" fontId="15" fillId="0" borderId="0" xfId="0" applyFont="1" applyAlignment="1">
      <alignment horizontal="left" vertical="center" wrapText="1"/>
    </xf>
    <xf numFmtId="164" fontId="16" fillId="0" borderId="2" xfId="0" applyNumberFormat="1" applyFont="1" applyBorder="1" applyAlignment="1">
      <alignment horizontal="center" vertical="center" wrapText="1"/>
    </xf>
    <xf numFmtId="164" fontId="16" fillId="0" borderId="3" xfId="0" applyNumberFormat="1" applyFont="1" applyBorder="1" applyAlignment="1">
      <alignment horizontal="center" vertical="center"/>
    </xf>
    <xf numFmtId="0" fontId="22" fillId="0" borderId="0" xfId="0" applyFont="1" applyAlignment="1">
      <alignment horizontal="center"/>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7" fillId="0" borderId="0" xfId="0" applyFont="1" applyAlignment="1">
      <alignment horizontal="left" vertical="top" wrapText="1"/>
    </xf>
    <xf numFmtId="0" fontId="17" fillId="0" borderId="0" xfId="0" applyFont="1" applyAlignment="1">
      <alignment horizontal="left" vertical="top"/>
    </xf>
    <xf numFmtId="0" fontId="16" fillId="0" borderId="1" xfId="0" applyFont="1" applyBorder="1" applyAlignment="1">
      <alignment horizontal="center" vertical="center" wrapText="1"/>
    </xf>
    <xf numFmtId="164" fontId="16" fillId="0" borderId="3" xfId="0" applyNumberFormat="1" applyFont="1" applyBorder="1" applyAlignment="1">
      <alignment horizontal="center" vertical="center" wrapText="1"/>
    </xf>
    <xf numFmtId="0" fontId="17" fillId="0" borderId="0" xfId="0" applyFont="1" applyAlignment="1">
      <alignment horizontal="left"/>
    </xf>
    <xf numFmtId="0" fontId="16" fillId="0" borderId="2" xfId="0" applyFont="1" applyBorder="1" applyAlignment="1">
      <alignment horizontal="center" vertical="center" wrapText="1"/>
    </xf>
    <xf numFmtId="0" fontId="17" fillId="3" borderId="0" xfId="0" applyFont="1" applyFill="1" applyAlignment="1">
      <alignment horizontal="left" vertical="center" wrapText="1"/>
    </xf>
    <xf numFmtId="0" fontId="17" fillId="3" borderId="0" xfId="0" applyFont="1" applyFill="1" applyAlignment="1">
      <alignment horizontal="left" vertical="center"/>
    </xf>
    <xf numFmtId="0" fontId="23" fillId="0" borderId="2" xfId="0" applyFont="1" applyBorder="1" applyAlignment="1">
      <alignment horizontal="center" vertical="center" wrapText="1"/>
    </xf>
    <xf numFmtId="0" fontId="23" fillId="0" borderId="4" xfId="0" applyFont="1" applyBorder="1" applyAlignment="1">
      <alignment horizontal="center" vertical="center" wrapText="1"/>
    </xf>
    <xf numFmtId="0" fontId="23" fillId="0" borderId="3" xfId="0" applyFont="1" applyBorder="1" applyAlignment="1">
      <alignment horizontal="center" vertical="center" wrapText="1"/>
    </xf>
    <xf numFmtId="0" fontId="2" fillId="0" borderId="0" xfId="0" applyFont="1" applyAlignment="1">
      <alignment horizontal="center"/>
    </xf>
    <xf numFmtId="0" fontId="25" fillId="0" borderId="0" xfId="0" applyFont="1" applyAlignment="1">
      <alignment horizontal="center"/>
    </xf>
    <xf numFmtId="0" fontId="15" fillId="0" borderId="0" xfId="0" applyFont="1" applyAlignment="1">
      <alignment horizontal="center"/>
    </xf>
    <xf numFmtId="0" fontId="16" fillId="0" borderId="1" xfId="0" applyFont="1" applyBorder="1" applyAlignment="1">
      <alignment horizontal="center" vertical="center"/>
    </xf>
    <xf numFmtId="164" fontId="16" fillId="0" borderId="1" xfId="0" applyNumberFormat="1" applyFont="1" applyBorder="1" applyAlignment="1">
      <alignment horizontal="center" vertical="center" wrapText="1"/>
    </xf>
    <xf numFmtId="164" fontId="16" fillId="0" borderId="1" xfId="0" applyNumberFormat="1" applyFont="1" applyBorder="1" applyAlignment="1">
      <alignment horizontal="center" vertical="center"/>
    </xf>
    <xf numFmtId="0" fontId="17" fillId="0" borderId="0" xfId="0" applyFont="1" applyAlignment="1">
      <alignment horizontal="left" vertical="center" wrapText="1"/>
    </xf>
    <xf numFmtId="0" fontId="17" fillId="0" borderId="0" xfId="0" applyFont="1" applyAlignment="1">
      <alignment horizontal="left" vertical="center"/>
    </xf>
    <xf numFmtId="0" fontId="5" fillId="0" borderId="5" xfId="0" applyFont="1" applyBorder="1" applyAlignment="1">
      <alignment vertical="center" wrapText="1"/>
    </xf>
    <xf numFmtId="3" fontId="28" fillId="0" borderId="1" xfId="0" applyNumberFormat="1" applyFont="1" applyBorder="1" applyAlignment="1">
      <alignment horizontal="center" vertical="center"/>
    </xf>
    <xf numFmtId="3" fontId="28" fillId="0" borderId="1" xfId="0" applyNumberFormat="1"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70"/>
  <sheetViews>
    <sheetView workbookViewId="0">
      <selection activeCell="A6" sqref="A6:I6"/>
    </sheetView>
  </sheetViews>
  <sheetFormatPr defaultColWidth="9.140625" defaultRowHeight="15.75"/>
  <cols>
    <col min="1" max="1" width="3.7109375" style="3" customWidth="1"/>
    <col min="2" max="2" width="28.28515625" style="3" customWidth="1"/>
    <col min="3" max="3" width="31" style="3" customWidth="1"/>
    <col min="4" max="4" width="7.7109375" style="3" customWidth="1"/>
    <col min="5" max="5" width="11.28515625" style="3" customWidth="1"/>
    <col min="6" max="6" width="10" style="3" customWidth="1"/>
    <col min="7" max="7" width="7.7109375" style="3" customWidth="1"/>
    <col min="8" max="8" width="8.7109375" style="3" customWidth="1"/>
    <col min="9" max="9" width="10.28515625" style="3" customWidth="1"/>
    <col min="10" max="256" width="11.42578125" style="3" customWidth="1"/>
    <col min="257" max="16384" width="9.140625" style="3"/>
  </cols>
  <sheetData>
    <row r="1" spans="1:12" s="4" customFormat="1" ht="14.25">
      <c r="A1" s="78" t="s">
        <v>0</v>
      </c>
      <c r="B1" s="78"/>
      <c r="C1" s="78"/>
      <c r="D1" s="9"/>
      <c r="E1" s="79" t="s">
        <v>1</v>
      </c>
      <c r="F1" s="79"/>
      <c r="G1" s="79"/>
      <c r="H1" s="79"/>
      <c r="I1" s="79"/>
    </row>
    <row r="2" spans="1:12" s="5" customFormat="1">
      <c r="A2" s="78" t="s">
        <v>2</v>
      </c>
      <c r="B2" s="78"/>
      <c r="C2" s="78"/>
      <c r="D2" s="9"/>
      <c r="E2" s="78" t="s">
        <v>3</v>
      </c>
      <c r="F2" s="78"/>
      <c r="G2" s="78"/>
      <c r="H2" s="78"/>
      <c r="I2" s="78"/>
    </row>
    <row r="3" spans="1:12" s="5" customFormat="1" ht="19.5" customHeight="1">
      <c r="B3" s="80"/>
      <c r="C3" s="80"/>
      <c r="D3" s="6"/>
      <c r="E3" s="7"/>
      <c r="F3" s="82"/>
      <c r="G3" s="82"/>
      <c r="H3" s="82"/>
      <c r="I3" s="82"/>
    </row>
    <row r="4" spans="1:12" s="5" customFormat="1" ht="17.25" customHeight="1">
      <c r="A4" s="16"/>
      <c r="B4" s="89" t="s">
        <v>4</v>
      </c>
      <c r="C4" s="89"/>
      <c r="D4" s="89"/>
      <c r="E4" s="89"/>
      <c r="F4" s="89"/>
      <c r="G4" s="89"/>
      <c r="H4" s="89"/>
      <c r="I4" s="89"/>
      <c r="J4" s="8"/>
    </row>
    <row r="5" spans="1:12" s="5" customFormat="1" ht="19.5" customHeight="1">
      <c r="A5" s="84" t="s">
        <v>5</v>
      </c>
      <c r="B5" s="84"/>
      <c r="C5" s="84"/>
      <c r="D5" s="84"/>
      <c r="E5" s="84"/>
      <c r="F5" s="84"/>
      <c r="G5" s="84"/>
      <c r="H5" s="84"/>
      <c r="I5" s="84"/>
      <c r="J5" s="8"/>
    </row>
    <row r="6" spans="1:12">
      <c r="A6" s="85" t="s">
        <v>6</v>
      </c>
      <c r="B6" s="85"/>
      <c r="C6" s="85"/>
      <c r="D6" s="85"/>
      <c r="E6" s="85"/>
      <c r="F6" s="85"/>
      <c r="G6" s="85"/>
      <c r="H6" s="85"/>
      <c r="I6" s="85"/>
      <c r="J6" s="1"/>
    </row>
    <row r="7" spans="1:12" s="15" customFormat="1" ht="38.25" customHeight="1">
      <c r="A7" s="17" t="s">
        <v>7</v>
      </c>
      <c r="B7" s="86" t="s">
        <v>8</v>
      </c>
      <c r="C7" s="86"/>
      <c r="D7" s="86"/>
      <c r="E7" s="86"/>
      <c r="F7" s="86"/>
      <c r="G7" s="86"/>
      <c r="H7" s="86"/>
      <c r="I7" s="86"/>
      <c r="J7" s="14"/>
    </row>
    <row r="8" spans="1:12" s="2" customFormat="1" ht="18" customHeight="1">
      <c r="A8" s="90" t="s">
        <v>9</v>
      </c>
      <c r="B8" s="87" t="s">
        <v>10</v>
      </c>
      <c r="C8" s="87" t="s">
        <v>11</v>
      </c>
      <c r="D8" s="87" t="s">
        <v>12</v>
      </c>
      <c r="E8" s="97" t="s">
        <v>13</v>
      </c>
      <c r="F8" s="97"/>
      <c r="G8" s="97"/>
      <c r="H8" s="97"/>
      <c r="I8" s="94" t="s">
        <v>14</v>
      </c>
    </row>
    <row r="9" spans="1:12" s="2" customFormat="1" ht="45" customHeight="1">
      <c r="A9" s="91"/>
      <c r="B9" s="88"/>
      <c r="C9" s="95"/>
      <c r="D9" s="95"/>
      <c r="E9" s="18" t="s">
        <v>15</v>
      </c>
      <c r="F9" s="19" t="s">
        <v>16</v>
      </c>
      <c r="G9" s="19" t="s">
        <v>17</v>
      </c>
      <c r="H9" s="19" t="s">
        <v>18</v>
      </c>
      <c r="I9" s="94"/>
    </row>
    <row r="10" spans="1:12" ht="24.75" customHeight="1">
      <c r="A10" s="20">
        <v>1</v>
      </c>
      <c r="B10" s="21" t="s">
        <v>19</v>
      </c>
      <c r="C10" s="21" t="s">
        <v>20</v>
      </c>
      <c r="D10" s="22" t="s">
        <v>21</v>
      </c>
      <c r="E10" s="23">
        <v>21200</v>
      </c>
      <c r="F10" s="23">
        <v>20840</v>
      </c>
      <c r="G10" s="24">
        <f>F10-E10</f>
        <v>-360</v>
      </c>
      <c r="H10" s="25">
        <f>(F10-E10)/E10</f>
        <v>-1.6981132075471698E-2</v>
      </c>
      <c r="I10" s="30"/>
      <c r="L10" s="11"/>
    </row>
    <row r="11" spans="1:12" ht="24.75" customHeight="1">
      <c r="A11" s="20">
        <v>2</v>
      </c>
      <c r="B11" s="21" t="s">
        <v>22</v>
      </c>
      <c r="C11" s="21" t="s">
        <v>23</v>
      </c>
      <c r="D11" s="22" t="s">
        <v>21</v>
      </c>
      <c r="E11" s="23">
        <v>19850</v>
      </c>
      <c r="F11" s="23">
        <v>19630</v>
      </c>
      <c r="G11" s="24">
        <f>F11-E11</f>
        <v>-220</v>
      </c>
      <c r="H11" s="25">
        <f>(F11-E11)/E11</f>
        <v>-1.1083123425692695E-2</v>
      </c>
      <c r="I11" s="30"/>
    </row>
    <row r="12" spans="1:12" s="12" customFormat="1" ht="24.75" customHeight="1">
      <c r="A12" s="20">
        <v>3</v>
      </c>
      <c r="B12" s="21" t="s">
        <v>24</v>
      </c>
      <c r="C12" s="21" t="s">
        <v>25</v>
      </c>
      <c r="D12" s="22" t="s">
        <v>21</v>
      </c>
      <c r="E12" s="23">
        <v>16850</v>
      </c>
      <c r="F12" s="23">
        <v>16670</v>
      </c>
      <c r="G12" s="24">
        <f>F12-E12</f>
        <v>-180</v>
      </c>
      <c r="H12" s="25">
        <f>(F12-E12)/E12</f>
        <v>-1.0682492581602374E-2</v>
      </c>
      <c r="I12" s="30"/>
      <c r="L12" s="13"/>
    </row>
    <row r="13" spans="1:12" ht="24.75" customHeight="1">
      <c r="A13" s="20">
        <v>4</v>
      </c>
      <c r="B13" s="21" t="s">
        <v>26</v>
      </c>
      <c r="C13" s="21" t="s">
        <v>25</v>
      </c>
      <c r="D13" s="22" t="s">
        <v>21</v>
      </c>
      <c r="E13" s="23">
        <v>16540</v>
      </c>
      <c r="F13" s="23">
        <v>16370</v>
      </c>
      <c r="G13" s="24">
        <f>F13-E13</f>
        <v>-170</v>
      </c>
      <c r="H13" s="32">
        <f>(F13-E13)/E13</f>
        <v>-1.0278113663845224E-2</v>
      </c>
      <c r="I13" s="31"/>
      <c r="L13" s="11"/>
    </row>
    <row r="14" spans="1:12" ht="15" customHeight="1">
      <c r="A14" s="26" t="s">
        <v>27</v>
      </c>
      <c r="B14" s="27"/>
      <c r="C14" s="27"/>
      <c r="D14" s="27"/>
      <c r="E14" s="27"/>
      <c r="F14" s="28"/>
      <c r="G14" s="27"/>
      <c r="H14" s="27"/>
      <c r="I14" s="27"/>
    </row>
    <row r="15" spans="1:12" ht="21" customHeight="1">
      <c r="A15" s="83" t="s">
        <v>28</v>
      </c>
      <c r="B15" s="83"/>
      <c r="C15" s="83"/>
      <c r="D15" s="83"/>
      <c r="E15" s="83"/>
      <c r="F15" s="83"/>
      <c r="G15" s="83"/>
      <c r="H15" s="83"/>
      <c r="I15" s="83"/>
    </row>
    <row r="16" spans="1:12" ht="21" customHeight="1">
      <c r="A16" s="92" t="s">
        <v>29</v>
      </c>
      <c r="B16" s="93"/>
      <c r="C16" s="93"/>
      <c r="D16" s="93"/>
      <c r="E16" s="93"/>
      <c r="F16" s="93"/>
      <c r="G16" s="93"/>
      <c r="H16" s="93"/>
      <c r="I16" s="93"/>
    </row>
    <row r="17" spans="1:9" ht="46.9" customHeight="1">
      <c r="A17" s="83" t="s">
        <v>30</v>
      </c>
      <c r="B17" s="96"/>
      <c r="C17" s="96"/>
      <c r="D17" s="96"/>
      <c r="E17" s="96"/>
      <c r="F17" s="96"/>
      <c r="G17" s="96"/>
      <c r="H17" s="96"/>
      <c r="I17" s="96"/>
    </row>
    <row r="18" spans="1:9" ht="18" customHeight="1">
      <c r="A18" s="29"/>
      <c r="B18" s="81" t="s">
        <v>31</v>
      </c>
      <c r="C18" s="81"/>
      <c r="D18" s="81"/>
      <c r="E18" s="81"/>
      <c r="F18" s="81"/>
      <c r="G18" s="81"/>
      <c r="H18" s="81"/>
      <c r="I18" s="29"/>
    </row>
    <row r="19" spans="1:9" ht="15" customHeight="1"/>
    <row r="20" spans="1:9" ht="15" customHeight="1"/>
    <row r="21" spans="1:9" ht="15" customHeight="1"/>
    <row r="22" spans="1:9" ht="15" customHeight="1"/>
    <row r="23" spans="1:9" ht="15" customHeight="1"/>
    <row r="24" spans="1:9" ht="15" customHeight="1"/>
    <row r="25" spans="1:9" ht="15" customHeight="1"/>
    <row r="26" spans="1:9" ht="15" customHeight="1"/>
    <row r="27" spans="1:9" ht="15" customHeight="1"/>
    <row r="28" spans="1:9" ht="15" customHeight="1"/>
    <row r="29" spans="1:9" ht="15" customHeight="1"/>
    <row r="30" spans="1:9" ht="15" customHeight="1"/>
    <row r="31" spans="1:9" ht="15" customHeight="1"/>
    <row r="32" spans="1:9"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8"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spans="10:10" ht="15" customHeight="1"/>
    <row r="66" spans="10:10" ht="15" customHeight="1"/>
    <row r="67" spans="10:10" ht="15" customHeight="1"/>
    <row r="68" spans="10:10" ht="15" customHeight="1"/>
    <row r="70" spans="10:10" ht="16.149999999999999" customHeight="1">
      <c r="J70" s="2"/>
    </row>
  </sheetData>
  <mergeCells count="20">
    <mergeCell ref="B18:H18"/>
    <mergeCell ref="F3:I3"/>
    <mergeCell ref="A15:I15"/>
    <mergeCell ref="A5:I5"/>
    <mergeCell ref="A6:I6"/>
    <mergeCell ref="B7:I7"/>
    <mergeCell ref="B8:B9"/>
    <mergeCell ref="B4:I4"/>
    <mergeCell ref="A8:A9"/>
    <mergeCell ref="A16:I16"/>
    <mergeCell ref="I8:I9"/>
    <mergeCell ref="C8:C9"/>
    <mergeCell ref="A17:I17"/>
    <mergeCell ref="D8:D9"/>
    <mergeCell ref="E8:H8"/>
    <mergeCell ref="A1:C1"/>
    <mergeCell ref="E1:I1"/>
    <mergeCell ref="A2:C2"/>
    <mergeCell ref="E2:I2"/>
    <mergeCell ref="B3:C3"/>
  </mergeCells>
  <pageMargins left="1.17" right="0.75" top="0.63" bottom="0.45" header="0.5" footer="0.34"/>
  <pageSetup paperSize="9" scale="98" orientation="landscape"/>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3BCE5-17DE-7143-8B2D-6A0C760EA0E2}">
  <dimension ref="A1:M77"/>
  <sheetViews>
    <sheetView tabSelected="1" topLeftCell="A4" zoomScaleNormal="100" workbookViewId="0">
      <selection activeCell="I20" sqref="I20"/>
    </sheetView>
  </sheetViews>
  <sheetFormatPr defaultColWidth="9.140625" defaultRowHeight="15.75"/>
  <cols>
    <col min="1" max="1" width="3.7109375" style="3" customWidth="1"/>
    <col min="2" max="2" width="28.28515625" style="3" customWidth="1"/>
    <col min="3" max="3" width="31" style="3" customWidth="1"/>
    <col min="4" max="4" width="7.7109375" style="3" customWidth="1"/>
    <col min="5" max="5" width="11.28515625" style="3" customWidth="1"/>
    <col min="6" max="6" width="10" style="3" customWidth="1"/>
    <col min="7" max="7" width="7.7109375" style="3" customWidth="1"/>
    <col min="8" max="8" width="8.7109375" style="3" customWidth="1"/>
    <col min="9" max="9" width="10.28515625" style="3" customWidth="1"/>
    <col min="10" max="256" width="11.42578125" style="3" customWidth="1"/>
    <col min="257" max="16384" width="9.140625" style="3"/>
  </cols>
  <sheetData>
    <row r="1" spans="1:13" s="4" customFormat="1" ht="14.25">
      <c r="A1" s="78" t="s">
        <v>0</v>
      </c>
      <c r="B1" s="78"/>
      <c r="C1" s="78"/>
      <c r="D1" s="9"/>
      <c r="E1" s="79" t="s">
        <v>1</v>
      </c>
      <c r="F1" s="79"/>
      <c r="G1" s="79"/>
      <c r="H1" s="79"/>
      <c r="I1" s="79"/>
    </row>
    <row r="2" spans="1:13" s="5" customFormat="1">
      <c r="A2" s="78" t="s">
        <v>2</v>
      </c>
      <c r="B2" s="78"/>
      <c r="C2" s="78"/>
      <c r="D2" s="9"/>
      <c r="E2" s="78" t="s">
        <v>3</v>
      </c>
      <c r="F2" s="78"/>
      <c r="G2" s="78"/>
      <c r="H2" s="78"/>
      <c r="I2" s="78"/>
    </row>
    <row r="3" spans="1:13" s="5" customFormat="1" ht="19.5" customHeight="1">
      <c r="B3" s="80"/>
      <c r="C3" s="80"/>
      <c r="D3" s="6"/>
      <c r="E3" s="7"/>
      <c r="F3" s="82"/>
      <c r="G3" s="82"/>
      <c r="H3" s="82"/>
      <c r="I3" s="82"/>
    </row>
    <row r="4" spans="1:13" s="5" customFormat="1" ht="17.25" customHeight="1">
      <c r="A4" s="16"/>
      <c r="B4" s="89" t="s">
        <v>4</v>
      </c>
      <c r="C4" s="89"/>
      <c r="D4" s="89"/>
      <c r="E4" s="89"/>
      <c r="F4" s="89"/>
      <c r="G4" s="89"/>
      <c r="H4" s="89"/>
      <c r="I4" s="89"/>
      <c r="J4" s="8"/>
    </row>
    <row r="5" spans="1:13" s="5" customFormat="1" ht="19.5" customHeight="1">
      <c r="A5" s="84" t="s">
        <v>70</v>
      </c>
      <c r="B5" s="84"/>
      <c r="C5" s="84"/>
      <c r="D5" s="84"/>
      <c r="E5" s="84"/>
      <c r="F5" s="84"/>
      <c r="G5" s="84"/>
      <c r="H5" s="84"/>
      <c r="I5" s="84"/>
      <c r="J5" s="8"/>
    </row>
    <row r="6" spans="1:13">
      <c r="A6" s="85" t="s">
        <v>6</v>
      </c>
      <c r="B6" s="85"/>
      <c r="C6" s="85"/>
      <c r="D6" s="85"/>
      <c r="E6" s="85"/>
      <c r="F6" s="85"/>
      <c r="G6" s="85"/>
      <c r="H6" s="85"/>
      <c r="I6" s="85"/>
      <c r="J6" s="1"/>
    </row>
    <row r="7" spans="1:13" s="15" customFormat="1" ht="38.25" customHeight="1">
      <c r="A7" s="17" t="s">
        <v>7</v>
      </c>
      <c r="B7" s="86" t="s">
        <v>58</v>
      </c>
      <c r="C7" s="86"/>
      <c r="D7" s="86"/>
      <c r="E7" s="86"/>
      <c r="F7" s="86"/>
      <c r="G7" s="86"/>
      <c r="H7" s="86"/>
      <c r="I7" s="86"/>
      <c r="J7" s="14"/>
    </row>
    <row r="8" spans="1:13" s="2" customFormat="1" ht="18" customHeight="1">
      <c r="A8" s="90" t="s">
        <v>9</v>
      </c>
      <c r="B8" s="87" t="s">
        <v>10</v>
      </c>
      <c r="C8" s="87" t="s">
        <v>11</v>
      </c>
      <c r="D8" s="87" t="s">
        <v>12</v>
      </c>
      <c r="E8" s="97" t="s">
        <v>13</v>
      </c>
      <c r="F8" s="97"/>
      <c r="G8" s="97"/>
      <c r="H8" s="97"/>
      <c r="I8" s="94" t="s">
        <v>14</v>
      </c>
    </row>
    <row r="9" spans="1:13" s="2" customFormat="1" ht="45" customHeight="1">
      <c r="A9" s="91"/>
      <c r="B9" s="88"/>
      <c r="C9" s="95"/>
      <c r="D9" s="95"/>
      <c r="E9" s="19" t="s">
        <v>15</v>
      </c>
      <c r="F9" s="19" t="s">
        <v>16</v>
      </c>
      <c r="G9" s="19" t="s">
        <v>17</v>
      </c>
      <c r="H9" s="19" t="s">
        <v>18</v>
      </c>
      <c r="I9" s="94"/>
    </row>
    <row r="10" spans="1:13" s="2" customFormat="1" ht="24.75" customHeight="1">
      <c r="A10" s="70" t="s">
        <v>55</v>
      </c>
      <c r="B10" s="71" t="s">
        <v>69</v>
      </c>
      <c r="C10" s="72"/>
      <c r="D10" s="73"/>
      <c r="E10" s="74"/>
      <c r="F10" s="74"/>
      <c r="G10" s="74"/>
      <c r="H10" s="75"/>
      <c r="I10" s="76"/>
      <c r="K10" s="77"/>
      <c r="L10" s="11"/>
      <c r="M10" s="38"/>
    </row>
    <row r="11" spans="1:13" s="2" customFormat="1" ht="25.9" customHeight="1">
      <c r="A11" s="37">
        <v>1</v>
      </c>
      <c r="B11" s="21" t="s">
        <v>19</v>
      </c>
      <c r="C11" s="39" t="s">
        <v>32</v>
      </c>
      <c r="D11" s="22" t="s">
        <v>21</v>
      </c>
      <c r="E11" s="112">
        <v>21220</v>
      </c>
      <c r="F11" s="113">
        <v>21370</v>
      </c>
      <c r="G11" s="112">
        <f>F11-E11</f>
        <v>150</v>
      </c>
      <c r="H11" s="51">
        <f t="shared" ref="H11:H19" si="0">(F11-E11)/E11</f>
        <v>7.0688030160226201E-3</v>
      </c>
      <c r="I11" s="100"/>
      <c r="K11" s="38"/>
      <c r="M11" s="38"/>
    </row>
    <row r="12" spans="1:13" ht="24.75" customHeight="1">
      <c r="A12" s="20">
        <v>2</v>
      </c>
      <c r="B12" s="21" t="s">
        <v>22</v>
      </c>
      <c r="C12" s="39" t="s">
        <v>33</v>
      </c>
      <c r="D12" s="22" t="s">
        <v>21</v>
      </c>
      <c r="E12" s="112">
        <v>20740</v>
      </c>
      <c r="F12" s="113">
        <v>20890</v>
      </c>
      <c r="G12" s="112">
        <f t="shared" ref="G12:G19" si="1">F12-E12</f>
        <v>150</v>
      </c>
      <c r="H12" s="51">
        <f t="shared" si="0"/>
        <v>7.2324011571841852E-3</v>
      </c>
      <c r="I12" s="101"/>
      <c r="K12" s="38"/>
      <c r="M12" s="38"/>
    </row>
    <row r="13" spans="1:13" s="12" customFormat="1" ht="24.75" customHeight="1">
      <c r="A13" s="20">
        <v>3</v>
      </c>
      <c r="B13" s="21" t="s">
        <v>34</v>
      </c>
      <c r="C13" s="39" t="s">
        <v>35</v>
      </c>
      <c r="D13" s="22" t="s">
        <v>21</v>
      </c>
      <c r="E13" s="112">
        <v>19800</v>
      </c>
      <c r="F13" s="113">
        <v>19780</v>
      </c>
      <c r="G13" s="112">
        <f t="shared" si="1"/>
        <v>-20</v>
      </c>
      <c r="H13" s="51">
        <f t="shared" si="0"/>
        <v>-1.0101010101010101E-3</v>
      </c>
      <c r="I13" s="101"/>
      <c r="K13" s="38"/>
      <c r="L13" s="13"/>
      <c r="M13" s="38"/>
    </row>
    <row r="14" spans="1:13" ht="24.75" customHeight="1">
      <c r="A14" s="20">
        <v>4</v>
      </c>
      <c r="B14" s="21" t="s">
        <v>36</v>
      </c>
      <c r="C14" s="39" t="s">
        <v>35</v>
      </c>
      <c r="D14" s="22" t="s">
        <v>21</v>
      </c>
      <c r="E14" s="112">
        <v>19350</v>
      </c>
      <c r="F14" s="113">
        <v>19370</v>
      </c>
      <c r="G14" s="112">
        <f t="shared" si="1"/>
        <v>20</v>
      </c>
      <c r="H14" s="51">
        <f t="shared" si="0"/>
        <v>1.0335917312661498E-3</v>
      </c>
      <c r="I14" s="102"/>
      <c r="K14" s="38"/>
      <c r="L14" s="11"/>
      <c r="M14" s="38"/>
    </row>
    <row r="15" spans="1:13" s="2" customFormat="1" ht="24.75" customHeight="1">
      <c r="A15" s="70" t="s">
        <v>56</v>
      </c>
      <c r="B15" s="71" t="s">
        <v>57</v>
      </c>
      <c r="C15" s="72"/>
      <c r="D15" s="73"/>
      <c r="E15" s="24"/>
      <c r="F15" s="24"/>
      <c r="G15" s="24"/>
      <c r="H15" s="25"/>
      <c r="I15" s="76"/>
      <c r="K15" s="77"/>
      <c r="L15" s="11"/>
    </row>
    <row r="16" spans="1:13" ht="24.75" customHeight="1">
      <c r="A16" s="37">
        <v>1</v>
      </c>
      <c r="B16" s="65" t="s">
        <v>19</v>
      </c>
      <c r="C16" s="66" t="s">
        <v>32</v>
      </c>
      <c r="D16" s="67" t="s">
        <v>21</v>
      </c>
      <c r="E16" s="112">
        <v>21330</v>
      </c>
      <c r="F16" s="113">
        <v>21490</v>
      </c>
      <c r="G16" s="112">
        <f t="shared" si="1"/>
        <v>160</v>
      </c>
      <c r="H16" s="51">
        <f t="shared" si="0"/>
        <v>7.5011720581340839E-3</v>
      </c>
      <c r="I16" s="100"/>
      <c r="K16" s="38"/>
      <c r="L16" s="11"/>
    </row>
    <row r="17" spans="1:12" ht="24.75" customHeight="1">
      <c r="A17" s="20">
        <v>2</v>
      </c>
      <c r="B17" s="21" t="s">
        <v>22</v>
      </c>
      <c r="C17" s="39" t="s">
        <v>33</v>
      </c>
      <c r="D17" s="22" t="s">
        <v>21</v>
      </c>
      <c r="E17" s="112">
        <v>20840</v>
      </c>
      <c r="F17" s="113">
        <v>21000</v>
      </c>
      <c r="G17" s="112">
        <f t="shared" si="1"/>
        <v>160</v>
      </c>
      <c r="H17" s="51">
        <f t="shared" si="0"/>
        <v>7.677543186180422E-3</v>
      </c>
      <c r="I17" s="101"/>
      <c r="K17" s="38"/>
      <c r="L17" s="11"/>
    </row>
    <row r="18" spans="1:12" ht="24.75" customHeight="1">
      <c r="A18" s="20">
        <v>3</v>
      </c>
      <c r="B18" s="21" t="s">
        <v>34</v>
      </c>
      <c r="C18" s="39" t="s">
        <v>35</v>
      </c>
      <c r="D18" s="22" t="s">
        <v>21</v>
      </c>
      <c r="E18" s="112">
        <v>19890</v>
      </c>
      <c r="F18" s="113">
        <v>19860</v>
      </c>
      <c r="G18" s="112">
        <f t="shared" si="1"/>
        <v>-30</v>
      </c>
      <c r="H18" s="51">
        <f t="shared" si="0"/>
        <v>-1.5082956259426848E-3</v>
      </c>
      <c r="I18" s="101"/>
      <c r="K18" s="38"/>
      <c r="L18" s="11"/>
    </row>
    <row r="19" spans="1:12" ht="24.75" customHeight="1">
      <c r="A19" s="20">
        <v>4</v>
      </c>
      <c r="B19" s="21" t="s">
        <v>36</v>
      </c>
      <c r="C19" s="39" t="s">
        <v>35</v>
      </c>
      <c r="D19" s="22" t="s">
        <v>21</v>
      </c>
      <c r="E19" s="112">
        <v>19430</v>
      </c>
      <c r="F19" s="113">
        <v>19450</v>
      </c>
      <c r="G19" s="112">
        <f t="shared" si="1"/>
        <v>20</v>
      </c>
      <c r="H19" s="51">
        <f t="shared" si="0"/>
        <v>1.029336078229542E-3</v>
      </c>
      <c r="I19" s="102"/>
      <c r="K19" s="38"/>
      <c r="L19" s="11"/>
    </row>
    <row r="20" spans="1:12" ht="24.75" customHeight="1">
      <c r="A20" s="58"/>
      <c r="B20" s="59"/>
      <c r="C20" s="60"/>
      <c r="D20" s="61"/>
      <c r="E20" s="62"/>
      <c r="F20" s="62"/>
      <c r="G20" s="62"/>
      <c r="H20" s="63"/>
      <c r="I20" s="64"/>
      <c r="K20" s="38"/>
      <c r="L20" s="11"/>
    </row>
    <row r="21" spans="1:12" ht="15" customHeight="1">
      <c r="A21" s="26" t="s">
        <v>27</v>
      </c>
      <c r="B21" s="27"/>
      <c r="C21" s="27"/>
      <c r="D21" s="27"/>
      <c r="E21" s="27"/>
      <c r="F21" s="28"/>
      <c r="G21" s="27"/>
      <c r="H21" s="27"/>
      <c r="I21" s="27"/>
    </row>
    <row r="22" spans="1:12" ht="21" customHeight="1">
      <c r="A22" s="83" t="s">
        <v>28</v>
      </c>
      <c r="B22" s="83"/>
      <c r="C22" s="83"/>
      <c r="D22" s="83"/>
      <c r="E22" s="83"/>
      <c r="F22" s="83"/>
      <c r="G22" s="83"/>
      <c r="H22" s="83"/>
      <c r="I22" s="83"/>
    </row>
    <row r="23" spans="1:12" ht="46.9" customHeight="1">
      <c r="A23" s="83" t="s">
        <v>64</v>
      </c>
      <c r="B23" s="96"/>
      <c r="C23" s="96"/>
      <c r="D23" s="96"/>
      <c r="E23" s="96"/>
      <c r="F23" s="96"/>
      <c r="G23" s="96"/>
      <c r="H23" s="96"/>
      <c r="I23" s="96"/>
    </row>
    <row r="24" spans="1:12" ht="34.5" customHeight="1">
      <c r="A24" s="98" t="s">
        <v>71</v>
      </c>
      <c r="B24" s="99"/>
      <c r="C24" s="99"/>
      <c r="D24" s="99"/>
      <c r="E24" s="99"/>
      <c r="F24" s="99"/>
      <c r="G24" s="99"/>
      <c r="H24" s="99"/>
      <c r="I24" s="99"/>
    </row>
    <row r="25" spans="1:12" ht="18" customHeight="1">
      <c r="A25" s="29"/>
      <c r="B25" s="40" t="s">
        <v>72</v>
      </c>
      <c r="C25" s="40"/>
      <c r="D25" s="40"/>
      <c r="E25" s="40"/>
      <c r="F25" s="40"/>
      <c r="G25" s="40"/>
      <c r="H25" s="40"/>
      <c r="I25" s="29"/>
    </row>
    <row r="26" spans="1:12" ht="15" customHeight="1"/>
    <row r="27" spans="1:12" ht="15" customHeight="1"/>
    <row r="28" spans="1:12" ht="15" customHeight="1"/>
    <row r="29" spans="1:12" ht="15" customHeight="1"/>
    <row r="30" spans="1:12" ht="15" customHeight="1"/>
    <row r="31" spans="1:12" ht="15" customHeight="1"/>
    <row r="32" spans="1:1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8"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spans="10:10" ht="15" customHeight="1"/>
    <row r="66" spans="10:10" ht="15" customHeight="1"/>
    <row r="67" spans="10:10" ht="15" customHeight="1"/>
    <row r="68" spans="10:10" ht="15" customHeight="1"/>
    <row r="69" spans="10:10" ht="15" customHeight="1"/>
    <row r="70" spans="10:10" ht="15" customHeight="1"/>
    <row r="71" spans="10:10" ht="15" customHeight="1"/>
    <row r="72" spans="10:10" ht="15" customHeight="1"/>
    <row r="73" spans="10:10" ht="15" customHeight="1"/>
    <row r="74" spans="10:10" ht="15" customHeight="1"/>
    <row r="75" spans="10:10" ht="15" customHeight="1"/>
    <row r="77" spans="10:10" ht="16.149999999999999" customHeight="1">
      <c r="J77" s="2"/>
    </row>
  </sheetData>
  <mergeCells count="21">
    <mergeCell ref="A1:C1"/>
    <mergeCell ref="E1:I1"/>
    <mergeCell ref="A2:C2"/>
    <mergeCell ref="E2:I2"/>
    <mergeCell ref="B3:C3"/>
    <mergeCell ref="F3:I3"/>
    <mergeCell ref="A22:I22"/>
    <mergeCell ref="A24:I24"/>
    <mergeCell ref="A23:I23"/>
    <mergeCell ref="B4:I4"/>
    <mergeCell ref="A5:I5"/>
    <mergeCell ref="A6:I6"/>
    <mergeCell ref="B7:I7"/>
    <mergeCell ref="A8:A9"/>
    <mergeCell ref="B8:B9"/>
    <mergeCell ref="C8:C9"/>
    <mergeCell ref="D8:D9"/>
    <mergeCell ref="E8:H8"/>
    <mergeCell ref="I8:I9"/>
    <mergeCell ref="I11:I14"/>
    <mergeCell ref="I16:I19"/>
  </mergeCells>
  <printOptions horizontalCentered="1"/>
  <pageMargins left="0.25" right="0.25" top="0.75" bottom="0.75" header="0.3" footer="0.3"/>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B0BE4-3775-4561-A217-15012BB16BA3}">
  <sheetPr>
    <pageSetUpPr fitToPage="1"/>
  </sheetPr>
  <dimension ref="A1:L82"/>
  <sheetViews>
    <sheetView zoomScaleNormal="100" workbookViewId="0">
      <selection activeCell="A15" sqref="A15:XFD19"/>
    </sheetView>
  </sheetViews>
  <sheetFormatPr defaultColWidth="9.140625" defaultRowHeight="15.75"/>
  <cols>
    <col min="1" max="1" width="3.7109375" style="3" customWidth="1"/>
    <col min="2" max="2" width="28.28515625" style="3" customWidth="1"/>
    <col min="3" max="3" width="31" style="3" customWidth="1"/>
    <col min="4" max="4" width="7.7109375" style="3" customWidth="1"/>
    <col min="5" max="5" width="11.28515625" style="3" customWidth="1"/>
    <col min="6" max="6" width="10" style="3" customWidth="1"/>
    <col min="7" max="7" width="7.7109375" style="3" customWidth="1"/>
    <col min="8" max="8" width="8.7109375" style="3" customWidth="1"/>
    <col min="9" max="9" width="10.28515625" style="3" customWidth="1"/>
    <col min="10" max="256" width="11.42578125" style="3" customWidth="1"/>
    <col min="257" max="16384" width="9.140625" style="3"/>
  </cols>
  <sheetData>
    <row r="1" spans="1:12" s="53" customFormat="1" ht="14.25">
      <c r="A1" s="78" t="s">
        <v>0</v>
      </c>
      <c r="B1" s="78"/>
      <c r="C1" s="78"/>
      <c r="D1" s="52"/>
      <c r="E1" s="79" t="s">
        <v>1</v>
      </c>
      <c r="F1" s="79"/>
      <c r="G1" s="79"/>
      <c r="H1" s="79"/>
      <c r="I1" s="79"/>
    </row>
    <row r="2" spans="1:12" s="5" customFormat="1">
      <c r="A2" s="78" t="s">
        <v>2</v>
      </c>
      <c r="B2" s="78"/>
      <c r="C2" s="78"/>
      <c r="D2" s="52"/>
      <c r="E2" s="78" t="s">
        <v>3</v>
      </c>
      <c r="F2" s="78"/>
      <c r="G2" s="78"/>
      <c r="H2" s="78"/>
      <c r="I2" s="78"/>
    </row>
    <row r="3" spans="1:12" s="5" customFormat="1" ht="19.5" customHeight="1">
      <c r="B3" s="80"/>
      <c r="C3" s="80"/>
      <c r="D3" s="54"/>
      <c r="E3" s="7"/>
      <c r="F3" s="82"/>
      <c r="G3" s="82"/>
      <c r="H3" s="82"/>
      <c r="I3" s="82"/>
    </row>
    <row r="4" spans="1:12" s="5" customFormat="1" ht="17.25" customHeight="1">
      <c r="A4" s="16"/>
      <c r="B4" s="89" t="s">
        <v>4</v>
      </c>
      <c r="C4" s="89"/>
      <c r="D4" s="89"/>
      <c r="E4" s="89"/>
      <c r="F4" s="89"/>
      <c r="G4" s="89"/>
      <c r="H4" s="89"/>
      <c r="I4" s="89"/>
      <c r="J4" s="8"/>
    </row>
    <row r="5" spans="1:12" s="5" customFormat="1" ht="19.5" customHeight="1">
      <c r="A5" s="84" t="s">
        <v>59</v>
      </c>
      <c r="B5" s="84"/>
      <c r="C5" s="84"/>
      <c r="D5" s="84"/>
      <c r="E5" s="84"/>
      <c r="F5" s="84"/>
      <c r="G5" s="84"/>
      <c r="H5" s="84"/>
      <c r="I5" s="84"/>
      <c r="J5" s="8"/>
    </row>
    <row r="6" spans="1:12">
      <c r="A6" s="85" t="s">
        <v>6</v>
      </c>
      <c r="B6" s="85"/>
      <c r="C6" s="85"/>
      <c r="D6" s="85"/>
      <c r="E6" s="85"/>
      <c r="F6" s="85"/>
      <c r="G6" s="85"/>
      <c r="H6" s="85"/>
      <c r="I6" s="85"/>
      <c r="J6" s="1"/>
    </row>
    <row r="7" spans="1:12" s="15" customFormat="1" ht="38.25" customHeight="1">
      <c r="A7" s="17" t="s">
        <v>7</v>
      </c>
      <c r="B7" s="86" t="s">
        <v>58</v>
      </c>
      <c r="C7" s="86"/>
      <c r="D7" s="86"/>
      <c r="E7" s="86"/>
      <c r="F7" s="86"/>
      <c r="G7" s="86"/>
      <c r="H7" s="86"/>
      <c r="I7" s="86"/>
      <c r="J7" s="14"/>
    </row>
    <row r="8" spans="1:12" s="2" customFormat="1" ht="18" customHeight="1">
      <c r="A8" s="90" t="s">
        <v>9</v>
      </c>
      <c r="B8" s="87" t="s">
        <v>10</v>
      </c>
      <c r="C8" s="87" t="s">
        <v>11</v>
      </c>
      <c r="D8" s="87" t="s">
        <v>12</v>
      </c>
      <c r="E8" s="97" t="s">
        <v>13</v>
      </c>
      <c r="F8" s="97"/>
      <c r="G8" s="97"/>
      <c r="H8" s="97"/>
      <c r="I8" s="94" t="s">
        <v>14</v>
      </c>
    </row>
    <row r="9" spans="1:12" s="2" customFormat="1" ht="45" customHeight="1">
      <c r="A9" s="91"/>
      <c r="B9" s="88"/>
      <c r="C9" s="95"/>
      <c r="D9" s="95"/>
      <c r="E9" s="56" t="s">
        <v>15</v>
      </c>
      <c r="F9" s="56" t="s">
        <v>16</v>
      </c>
      <c r="G9" s="56" t="s">
        <v>17</v>
      </c>
      <c r="H9" s="56" t="s">
        <v>18</v>
      </c>
      <c r="I9" s="94"/>
    </row>
    <row r="10" spans="1:12" s="2" customFormat="1" ht="24.75" customHeight="1">
      <c r="A10" s="70" t="s">
        <v>55</v>
      </c>
      <c r="B10" s="71" t="s">
        <v>60</v>
      </c>
      <c r="C10" s="72"/>
      <c r="D10" s="73"/>
      <c r="E10" s="74"/>
      <c r="F10" s="74"/>
      <c r="G10" s="74"/>
      <c r="H10" s="75"/>
      <c r="I10" s="76"/>
      <c r="K10" s="77"/>
      <c r="L10" s="11"/>
    </row>
    <row r="11" spans="1:12" s="2" customFormat="1" ht="25.9" customHeight="1">
      <c r="A11" s="37">
        <v>1</v>
      </c>
      <c r="B11" s="21" t="s">
        <v>19</v>
      </c>
      <c r="C11" s="39" t="s">
        <v>32</v>
      </c>
      <c r="D11" s="22" t="s">
        <v>21</v>
      </c>
      <c r="E11" s="24">
        <v>23920</v>
      </c>
      <c r="F11" s="24">
        <f>F21-100</f>
        <v>23920</v>
      </c>
      <c r="G11" s="24">
        <f t="shared" ref="G11:G13" si="0">F11-E11</f>
        <v>0</v>
      </c>
      <c r="H11" s="25">
        <f t="shared" ref="H11" si="1">(F11-E11)/E11</f>
        <v>0</v>
      </c>
      <c r="I11" s="100" t="s">
        <v>67</v>
      </c>
      <c r="K11" s="38"/>
    </row>
    <row r="12" spans="1:12" ht="24.75" customHeight="1">
      <c r="A12" s="20">
        <v>2</v>
      </c>
      <c r="B12" s="21" t="s">
        <v>22</v>
      </c>
      <c r="C12" s="39" t="s">
        <v>33</v>
      </c>
      <c r="D12" s="22" t="s">
        <v>21</v>
      </c>
      <c r="E12" s="24">
        <v>22800</v>
      </c>
      <c r="F12" s="24">
        <f t="shared" ref="F12:F14" si="2">F22-100</f>
        <v>22800</v>
      </c>
      <c r="G12" s="24">
        <f t="shared" si="0"/>
        <v>0</v>
      </c>
      <c r="H12" s="25">
        <f>(F12-E12)/E12</f>
        <v>0</v>
      </c>
      <c r="I12" s="101"/>
      <c r="K12" s="38"/>
    </row>
    <row r="13" spans="1:12" s="12" customFormat="1" ht="24.75" customHeight="1">
      <c r="A13" s="20">
        <v>3</v>
      </c>
      <c r="B13" s="21" t="s">
        <v>34</v>
      </c>
      <c r="C13" s="39" t="s">
        <v>35</v>
      </c>
      <c r="D13" s="22" t="s">
        <v>21</v>
      </c>
      <c r="E13" s="24">
        <v>21980</v>
      </c>
      <c r="F13" s="24">
        <f t="shared" si="2"/>
        <v>21980</v>
      </c>
      <c r="G13" s="24">
        <f t="shared" si="0"/>
        <v>0</v>
      </c>
      <c r="H13" s="25">
        <f>(F13-E13)/E13</f>
        <v>0</v>
      </c>
      <c r="I13" s="101"/>
      <c r="K13" s="38"/>
      <c r="L13" s="13"/>
    </row>
    <row r="14" spans="1:12" ht="24.75" customHeight="1">
      <c r="A14" s="20">
        <v>4</v>
      </c>
      <c r="B14" s="21" t="s">
        <v>36</v>
      </c>
      <c r="C14" s="39" t="s">
        <v>35</v>
      </c>
      <c r="D14" s="22" t="s">
        <v>21</v>
      </c>
      <c r="E14" s="24">
        <v>21490</v>
      </c>
      <c r="F14" s="24">
        <f t="shared" si="2"/>
        <v>21490</v>
      </c>
      <c r="G14" s="24">
        <f>F14-E14</f>
        <v>0</v>
      </c>
      <c r="H14" s="32">
        <f>(F14-E14)/E14</f>
        <v>0</v>
      </c>
      <c r="I14" s="102"/>
      <c r="K14" s="38"/>
      <c r="L14" s="11"/>
    </row>
    <row r="15" spans="1:12" s="2" customFormat="1" ht="24.75" customHeight="1">
      <c r="A15" s="70" t="s">
        <v>56</v>
      </c>
      <c r="B15" s="71" t="s">
        <v>61</v>
      </c>
      <c r="C15" s="72"/>
      <c r="D15" s="73"/>
      <c r="E15" s="74"/>
      <c r="F15" s="74"/>
      <c r="G15" s="74"/>
      <c r="H15" s="75"/>
      <c r="I15" s="76"/>
      <c r="K15" s="77"/>
      <c r="L15" s="11"/>
    </row>
    <row r="16" spans="1:12" ht="24.75" customHeight="1">
      <c r="A16" s="37">
        <v>1</v>
      </c>
      <c r="B16" s="65" t="s">
        <v>19</v>
      </c>
      <c r="C16" s="66" t="s">
        <v>32</v>
      </c>
      <c r="D16" s="67" t="s">
        <v>21</v>
      </c>
      <c r="E16" s="68">
        <v>24020</v>
      </c>
      <c r="F16" s="68">
        <v>24020</v>
      </c>
      <c r="G16" s="68">
        <f t="shared" ref="G16:G18" si="3">F16-E16</f>
        <v>0</v>
      </c>
      <c r="H16" s="69">
        <f t="shared" ref="H16" si="4">(F16-E16)/E16</f>
        <v>0</v>
      </c>
      <c r="I16" s="100" t="s">
        <v>68</v>
      </c>
      <c r="K16" s="38"/>
      <c r="L16" s="11"/>
    </row>
    <row r="17" spans="1:12" ht="24.75" customHeight="1">
      <c r="A17" s="20">
        <v>2</v>
      </c>
      <c r="B17" s="21" t="s">
        <v>22</v>
      </c>
      <c r="C17" s="39" t="s">
        <v>33</v>
      </c>
      <c r="D17" s="22" t="s">
        <v>21</v>
      </c>
      <c r="E17" s="24">
        <v>22900</v>
      </c>
      <c r="F17" s="24">
        <v>22900</v>
      </c>
      <c r="G17" s="24">
        <f t="shared" si="3"/>
        <v>0</v>
      </c>
      <c r="H17" s="25">
        <f>(F17-E17)/E17</f>
        <v>0</v>
      </c>
      <c r="I17" s="101"/>
      <c r="K17" s="38"/>
      <c r="L17" s="11"/>
    </row>
    <row r="18" spans="1:12" ht="24.75" customHeight="1">
      <c r="A18" s="20">
        <v>3</v>
      </c>
      <c r="B18" s="21" t="s">
        <v>34</v>
      </c>
      <c r="C18" s="39" t="s">
        <v>35</v>
      </c>
      <c r="D18" s="22" t="s">
        <v>21</v>
      </c>
      <c r="E18" s="24">
        <v>22080</v>
      </c>
      <c r="F18" s="24">
        <v>22080</v>
      </c>
      <c r="G18" s="24">
        <f t="shared" si="3"/>
        <v>0</v>
      </c>
      <c r="H18" s="25">
        <f>(F18-E18)/E18</f>
        <v>0</v>
      </c>
      <c r="I18" s="101"/>
      <c r="K18" s="38"/>
      <c r="L18" s="11"/>
    </row>
    <row r="19" spans="1:12" ht="24.75" customHeight="1">
      <c r="A19" s="20">
        <v>4</v>
      </c>
      <c r="B19" s="21" t="s">
        <v>36</v>
      </c>
      <c r="C19" s="39" t="s">
        <v>35</v>
      </c>
      <c r="D19" s="22" t="s">
        <v>21</v>
      </c>
      <c r="E19" s="24">
        <v>21590</v>
      </c>
      <c r="F19" s="24">
        <v>21590</v>
      </c>
      <c r="G19" s="24">
        <f>F19-E19</f>
        <v>0</v>
      </c>
      <c r="H19" s="32">
        <f>(F19-E19)/E19</f>
        <v>0</v>
      </c>
      <c r="I19" s="102"/>
      <c r="K19" s="38"/>
      <c r="L19" s="11"/>
    </row>
    <row r="20" spans="1:12" s="2" customFormat="1" ht="24.75" customHeight="1">
      <c r="A20" s="70" t="s">
        <v>62</v>
      </c>
      <c r="B20" s="71" t="s">
        <v>57</v>
      </c>
      <c r="C20" s="72"/>
      <c r="D20" s="73"/>
      <c r="E20" s="74"/>
      <c r="F20" s="74"/>
      <c r="G20" s="74"/>
      <c r="H20" s="75"/>
      <c r="I20" s="76"/>
      <c r="K20" s="77"/>
      <c r="L20" s="11"/>
    </row>
    <row r="21" spans="1:12" ht="24.75" customHeight="1">
      <c r="A21" s="37">
        <v>1</v>
      </c>
      <c r="B21" s="65" t="s">
        <v>19</v>
      </c>
      <c r="C21" s="66" t="s">
        <v>32</v>
      </c>
      <c r="D21" s="67" t="s">
        <v>21</v>
      </c>
      <c r="E21" s="68">
        <v>24020</v>
      </c>
      <c r="F21" s="68">
        <v>24020</v>
      </c>
      <c r="G21" s="68">
        <f t="shared" ref="G21:G23" si="5">F21-E21</f>
        <v>0</v>
      </c>
      <c r="H21" s="69">
        <f t="shared" ref="H21" si="6">(F21-E21)/E21</f>
        <v>0</v>
      </c>
      <c r="I21" s="100" t="s">
        <v>63</v>
      </c>
      <c r="K21" s="38"/>
      <c r="L21" s="11"/>
    </row>
    <row r="22" spans="1:12" ht="24.75" customHeight="1">
      <c r="A22" s="20">
        <v>2</v>
      </c>
      <c r="B22" s="21" t="s">
        <v>22</v>
      </c>
      <c r="C22" s="39" t="s">
        <v>33</v>
      </c>
      <c r="D22" s="22" t="s">
        <v>21</v>
      </c>
      <c r="E22" s="24">
        <v>22900</v>
      </c>
      <c r="F22" s="24">
        <v>22900</v>
      </c>
      <c r="G22" s="24">
        <f t="shared" si="5"/>
        <v>0</v>
      </c>
      <c r="H22" s="25">
        <f>(F22-E22)/E22</f>
        <v>0</v>
      </c>
      <c r="I22" s="101"/>
      <c r="K22" s="38"/>
      <c r="L22" s="11"/>
    </row>
    <row r="23" spans="1:12" ht="24.75" customHeight="1">
      <c r="A23" s="20">
        <v>3</v>
      </c>
      <c r="B23" s="21" t="s">
        <v>34</v>
      </c>
      <c r="C23" s="39" t="s">
        <v>35</v>
      </c>
      <c r="D23" s="22" t="s">
        <v>21</v>
      </c>
      <c r="E23" s="24">
        <v>22080</v>
      </c>
      <c r="F23" s="24">
        <v>22080</v>
      </c>
      <c r="G23" s="24">
        <f t="shared" si="5"/>
        <v>0</v>
      </c>
      <c r="H23" s="25">
        <f>(F23-E23)/E23</f>
        <v>0</v>
      </c>
      <c r="I23" s="101"/>
      <c r="K23" s="38"/>
      <c r="L23" s="11"/>
    </row>
    <row r="24" spans="1:12" ht="24.75" customHeight="1">
      <c r="A24" s="20">
        <v>4</v>
      </c>
      <c r="B24" s="21" t="s">
        <v>36</v>
      </c>
      <c r="C24" s="39" t="s">
        <v>35</v>
      </c>
      <c r="D24" s="22" t="s">
        <v>21</v>
      </c>
      <c r="E24" s="24">
        <v>21590</v>
      </c>
      <c r="F24" s="24">
        <v>21590</v>
      </c>
      <c r="G24" s="24">
        <f>F24-E24</f>
        <v>0</v>
      </c>
      <c r="H24" s="32">
        <f>(F24-E24)/E24</f>
        <v>0</v>
      </c>
      <c r="I24" s="102"/>
      <c r="K24" s="38"/>
      <c r="L24" s="11"/>
    </row>
    <row r="25" spans="1:12" ht="24.75" customHeight="1">
      <c r="A25" s="58"/>
      <c r="B25" s="59"/>
      <c r="C25" s="60"/>
      <c r="D25" s="61"/>
      <c r="E25" s="62"/>
      <c r="F25" s="62"/>
      <c r="G25" s="62"/>
      <c r="H25" s="63"/>
      <c r="I25" s="64"/>
      <c r="K25" s="38"/>
      <c r="L25" s="11"/>
    </row>
    <row r="26" spans="1:12" ht="15" customHeight="1">
      <c r="A26" s="55" t="s">
        <v>27</v>
      </c>
      <c r="B26" s="57"/>
      <c r="C26" s="57"/>
      <c r="D26" s="57"/>
      <c r="E26" s="57"/>
      <c r="F26" s="28"/>
      <c r="G26" s="57"/>
      <c r="H26" s="57"/>
      <c r="I26" s="57"/>
    </row>
    <row r="27" spans="1:12" ht="21" customHeight="1">
      <c r="A27" s="83" t="s">
        <v>28</v>
      </c>
      <c r="B27" s="83"/>
      <c r="C27" s="83"/>
      <c r="D27" s="83"/>
      <c r="E27" s="83"/>
      <c r="F27" s="83"/>
      <c r="G27" s="83"/>
      <c r="H27" s="83"/>
      <c r="I27" s="83"/>
    </row>
    <row r="28" spans="1:12" ht="46.9" customHeight="1">
      <c r="A28" s="83" t="s">
        <v>64</v>
      </c>
      <c r="B28" s="96"/>
      <c r="C28" s="96"/>
      <c r="D28" s="96"/>
      <c r="E28" s="96"/>
      <c r="F28" s="96"/>
      <c r="G28" s="96"/>
      <c r="H28" s="96"/>
      <c r="I28" s="96"/>
    </row>
    <row r="29" spans="1:12" ht="34.5" customHeight="1">
      <c r="A29" s="98" t="s">
        <v>65</v>
      </c>
      <c r="B29" s="99"/>
      <c r="C29" s="99"/>
      <c r="D29" s="99"/>
      <c r="E29" s="99"/>
      <c r="F29" s="99"/>
      <c r="G29" s="99"/>
      <c r="H29" s="99"/>
      <c r="I29" s="99"/>
    </row>
    <row r="30" spans="1:12" ht="18" customHeight="1">
      <c r="A30" s="29"/>
      <c r="B30" s="40" t="s">
        <v>66</v>
      </c>
      <c r="C30" s="40"/>
      <c r="D30" s="40"/>
      <c r="E30" s="40"/>
      <c r="F30" s="40"/>
      <c r="G30" s="40"/>
      <c r="H30" s="40"/>
      <c r="I30" s="29"/>
    </row>
    <row r="31" spans="1:12" ht="15" customHeight="1"/>
    <row r="32" spans="1:1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8"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2" spans="10:10" ht="16.149999999999999" customHeight="1">
      <c r="J82" s="2"/>
    </row>
  </sheetData>
  <mergeCells count="22">
    <mergeCell ref="A1:C1"/>
    <mergeCell ref="E1:I1"/>
    <mergeCell ref="A2:C2"/>
    <mergeCell ref="E2:I2"/>
    <mergeCell ref="B3:C3"/>
    <mergeCell ref="F3:I3"/>
    <mergeCell ref="B4:I4"/>
    <mergeCell ref="A5:I5"/>
    <mergeCell ref="A6:I6"/>
    <mergeCell ref="B7:I7"/>
    <mergeCell ref="A8:A9"/>
    <mergeCell ref="B8:B9"/>
    <mergeCell ref="C8:C9"/>
    <mergeCell ref="D8:D9"/>
    <mergeCell ref="E8:H8"/>
    <mergeCell ref="I8:I9"/>
    <mergeCell ref="I11:I14"/>
    <mergeCell ref="I21:I24"/>
    <mergeCell ref="A27:I27"/>
    <mergeCell ref="A28:I28"/>
    <mergeCell ref="A29:I29"/>
    <mergeCell ref="I16:I19"/>
  </mergeCells>
  <pageMargins left="1.17" right="0.75" top="0.63" bottom="0.45" header="0.5" footer="0.34"/>
  <pageSetup scale="76"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08C5FC-3C2C-49B2-B682-F24ED8030842}">
  <sheetPr>
    <pageSetUpPr fitToPage="1"/>
  </sheetPr>
  <dimension ref="A1:J65"/>
  <sheetViews>
    <sheetView zoomScaleNormal="100" workbookViewId="0">
      <selection activeCell="B23" sqref="B23"/>
    </sheetView>
  </sheetViews>
  <sheetFormatPr defaultColWidth="9.140625" defaultRowHeight="15.75"/>
  <cols>
    <col min="1" max="1" width="5.7109375" style="3" customWidth="1"/>
    <col min="2" max="2" width="25.42578125" style="3" customWidth="1"/>
    <col min="3" max="3" width="7.7109375" style="3" customWidth="1"/>
    <col min="4" max="4" width="13.28515625" style="3" customWidth="1"/>
    <col min="5" max="5" width="14" style="3" customWidth="1"/>
    <col min="6" max="6" width="14.140625" style="3" customWidth="1"/>
    <col min="7" max="7" width="16.7109375" style="3" customWidth="1"/>
    <col min="8" max="254" width="11.42578125" style="3" customWidth="1"/>
    <col min="255" max="16384" width="9.140625" style="3"/>
  </cols>
  <sheetData>
    <row r="1" spans="1:10" s="4" customFormat="1" ht="14.25">
      <c r="A1" s="78" t="s">
        <v>0</v>
      </c>
      <c r="B1" s="78"/>
      <c r="C1" s="78"/>
      <c r="D1" s="79" t="s">
        <v>1</v>
      </c>
      <c r="E1" s="79"/>
      <c r="F1" s="79"/>
      <c r="G1" s="79"/>
    </row>
    <row r="2" spans="1:10" s="5" customFormat="1">
      <c r="A2" s="78" t="s">
        <v>2</v>
      </c>
      <c r="B2" s="78"/>
      <c r="C2" s="78"/>
      <c r="D2" s="78" t="s">
        <v>3</v>
      </c>
      <c r="E2" s="78"/>
      <c r="F2" s="78"/>
      <c r="G2" s="78"/>
    </row>
    <row r="3" spans="1:10" s="5" customFormat="1" ht="19.5" customHeight="1">
      <c r="B3" s="6"/>
      <c r="C3" s="6"/>
      <c r="D3" s="7"/>
      <c r="E3" s="82"/>
      <c r="F3" s="82"/>
      <c r="G3" s="82"/>
    </row>
    <row r="4" spans="1:10" s="5" customFormat="1" ht="17.25" customHeight="1">
      <c r="A4" s="105" t="s">
        <v>37</v>
      </c>
      <c r="B4" s="105"/>
      <c r="C4" s="105"/>
      <c r="D4" s="105"/>
      <c r="E4" s="105"/>
      <c r="F4" s="105"/>
      <c r="G4" s="105"/>
      <c r="H4" s="8"/>
    </row>
    <row r="5" spans="1:10" s="5" customFormat="1" ht="17.25" customHeight="1">
      <c r="A5" s="104" t="s">
        <v>38</v>
      </c>
      <c r="B5" s="104"/>
      <c r="C5" s="104"/>
      <c r="D5" s="104"/>
      <c r="E5" s="104"/>
      <c r="F5" s="104"/>
      <c r="G5" s="104"/>
      <c r="H5" s="8"/>
    </row>
    <row r="6" spans="1:10" s="5" customFormat="1" ht="17.25" customHeight="1">
      <c r="A6" s="16"/>
      <c r="B6" s="41"/>
      <c r="C6" s="41"/>
      <c r="D6" s="41"/>
      <c r="E6" s="41"/>
      <c r="F6" s="41"/>
      <c r="G6" s="41"/>
      <c r="H6" s="8"/>
    </row>
    <row r="7" spans="1:10" s="2" customFormat="1" ht="18" customHeight="1">
      <c r="A7" s="106" t="s">
        <v>9</v>
      </c>
      <c r="B7" s="107" t="s">
        <v>10</v>
      </c>
      <c r="C7" s="107" t="s">
        <v>12</v>
      </c>
      <c r="D7" s="94" t="s">
        <v>13</v>
      </c>
      <c r="E7" s="94"/>
      <c r="F7" s="94"/>
      <c r="G7" s="94"/>
    </row>
    <row r="8" spans="1:10" s="2" customFormat="1" ht="45" customHeight="1">
      <c r="A8" s="106"/>
      <c r="B8" s="108"/>
      <c r="C8" s="107"/>
      <c r="D8" s="19" t="s">
        <v>15</v>
      </c>
      <c r="E8" s="19" t="s">
        <v>16</v>
      </c>
      <c r="F8" s="19" t="s">
        <v>17</v>
      </c>
      <c r="G8" s="19" t="s">
        <v>18</v>
      </c>
    </row>
    <row r="9" spans="1:10" s="47" customFormat="1" ht="12" customHeight="1">
      <c r="A9" s="43" t="s">
        <v>39</v>
      </c>
      <c r="B9" s="44" t="s">
        <v>40</v>
      </c>
      <c r="C9" s="45" t="s">
        <v>41</v>
      </c>
      <c r="D9" s="46" t="s">
        <v>42</v>
      </c>
      <c r="E9" s="46" t="s">
        <v>43</v>
      </c>
      <c r="F9" s="46" t="s">
        <v>44</v>
      </c>
      <c r="G9" s="46" t="s">
        <v>45</v>
      </c>
      <c r="I9" s="48"/>
    </row>
    <row r="10" spans="1:10" s="2" customFormat="1" ht="25.9" customHeight="1">
      <c r="A10" s="42">
        <v>1</v>
      </c>
      <c r="B10" s="21" t="s">
        <v>19</v>
      </c>
      <c r="C10" s="22" t="s">
        <v>21</v>
      </c>
      <c r="D10" s="49">
        <f>'Ke khai gia'!E11</f>
        <v>21220</v>
      </c>
      <c r="E10" s="49">
        <f>'Ke khai gia'!F11</f>
        <v>21370</v>
      </c>
      <c r="F10" s="50">
        <f t="shared" ref="F10:F12" si="0">E10-D10</f>
        <v>150</v>
      </c>
      <c r="G10" s="51">
        <f t="shared" ref="G10" si="1">(E10-D10)/D10</f>
        <v>7.0688030160226201E-3</v>
      </c>
      <c r="I10" s="38"/>
    </row>
    <row r="11" spans="1:10" ht="24.75" customHeight="1">
      <c r="A11" s="20">
        <v>2</v>
      </c>
      <c r="B11" s="21" t="s">
        <v>22</v>
      </c>
      <c r="C11" s="22" t="s">
        <v>21</v>
      </c>
      <c r="D11" s="49">
        <f>'Ke khai gia'!E12</f>
        <v>20740</v>
      </c>
      <c r="E11" s="49">
        <f>'Ke khai gia'!F12</f>
        <v>20890</v>
      </c>
      <c r="F11" s="50">
        <f t="shared" si="0"/>
        <v>150</v>
      </c>
      <c r="G11" s="51">
        <f>(E11-D11)/D11</f>
        <v>7.2324011571841852E-3</v>
      </c>
      <c r="I11" s="38"/>
    </row>
    <row r="12" spans="1:10" s="12" customFormat="1" ht="24.75" customHeight="1">
      <c r="A12" s="20">
        <v>3</v>
      </c>
      <c r="B12" s="21" t="s">
        <v>34</v>
      </c>
      <c r="C12" s="22" t="s">
        <v>21</v>
      </c>
      <c r="D12" s="49">
        <f>'Ke khai gia'!E13</f>
        <v>19800</v>
      </c>
      <c r="E12" s="49">
        <f>'Ke khai gia'!F13</f>
        <v>19780</v>
      </c>
      <c r="F12" s="50">
        <f t="shared" si="0"/>
        <v>-20</v>
      </c>
      <c r="G12" s="51">
        <f>(E12-D12)/D12</f>
        <v>-1.0101010101010101E-3</v>
      </c>
      <c r="I12" s="38"/>
      <c r="J12" s="13"/>
    </row>
    <row r="13" spans="1:10" ht="24.75" customHeight="1">
      <c r="A13" s="20">
        <v>4</v>
      </c>
      <c r="B13" s="21" t="s">
        <v>36</v>
      </c>
      <c r="C13" s="22" t="s">
        <v>21</v>
      </c>
      <c r="D13" s="49">
        <f>'Ke khai gia'!E14</f>
        <v>19350</v>
      </c>
      <c r="E13" s="49">
        <f>'Ke khai gia'!F14</f>
        <v>19370</v>
      </c>
      <c r="F13" s="50">
        <f>E13-D13</f>
        <v>20</v>
      </c>
      <c r="G13" s="51">
        <f>(E13-D13)/D13</f>
        <v>1.0335917312661498E-3</v>
      </c>
      <c r="I13" s="38"/>
      <c r="J13" s="11"/>
    </row>
    <row r="14" spans="1:10" ht="15" customHeight="1"/>
    <row r="15" spans="1:10" ht="15" customHeight="1">
      <c r="D15" s="103" t="s">
        <v>46</v>
      </c>
      <c r="E15" s="103"/>
      <c r="F15" s="103"/>
      <c r="G15" s="103"/>
    </row>
    <row r="16" spans="1:10" ht="15" customHeight="1"/>
    <row r="17" ht="15" customHeight="1"/>
    <row r="18" ht="15" customHeight="1"/>
    <row r="19" ht="15" customHeight="1"/>
    <row r="20" ht="15" customHeight="1"/>
    <row r="21" ht="15" customHeight="1"/>
    <row r="22" ht="15" customHeight="1"/>
    <row r="23" ht="15" customHeight="1"/>
    <row r="24" ht="15" customHeight="1"/>
    <row r="25" ht="15" customHeight="1"/>
    <row r="26" ht="15" customHeight="1"/>
    <row r="27" ht="15" customHeight="1"/>
    <row r="28" ht="15" customHeight="1"/>
    <row r="29" ht="15" customHeight="1"/>
    <row r="30" ht="15" customHeight="1"/>
    <row r="31" ht="15" customHeight="1"/>
    <row r="32" ht="15" customHeight="1"/>
    <row r="33" ht="15" customHeight="1"/>
    <row r="34" ht="15" customHeight="1"/>
    <row r="35" ht="15" customHeight="1"/>
    <row r="36" ht="15" customHeight="1"/>
    <row r="37" ht="15" customHeight="1"/>
    <row r="38" ht="15" customHeight="1"/>
    <row r="39" ht="15" customHeight="1"/>
    <row r="40" ht="15" customHeight="1"/>
    <row r="41" ht="18"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5" spans="8:8" ht="16.149999999999999" customHeight="1">
      <c r="H65" s="2"/>
    </row>
  </sheetData>
  <mergeCells count="12">
    <mergeCell ref="D1:G1"/>
    <mergeCell ref="D2:G2"/>
    <mergeCell ref="E3:G3"/>
    <mergeCell ref="A1:C1"/>
    <mergeCell ref="A2:C2"/>
    <mergeCell ref="D15:G15"/>
    <mergeCell ref="A5:G5"/>
    <mergeCell ref="A4:G4"/>
    <mergeCell ref="A7:A8"/>
    <mergeCell ref="B7:B8"/>
    <mergeCell ref="C7:C8"/>
    <mergeCell ref="D7:G7"/>
  </mergeCells>
  <printOptions horizontalCentered="1"/>
  <pageMargins left="0.25" right="0.25" top="0.75" bottom="0.75" header="0.3" footer="0.3"/>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9B067-EB03-1847-ADC4-5E14C8C72325}">
  <sheetPr>
    <pageSetUpPr fitToPage="1"/>
  </sheetPr>
  <dimension ref="A1:L81"/>
  <sheetViews>
    <sheetView topLeftCell="A7" zoomScale="95" zoomScaleNormal="97" workbookViewId="0">
      <selection activeCell="C13" sqref="C13"/>
    </sheetView>
  </sheetViews>
  <sheetFormatPr defaultColWidth="9.140625" defaultRowHeight="15.75"/>
  <cols>
    <col min="1" max="1" width="3.7109375" style="3" customWidth="1"/>
    <col min="2" max="2" width="28.28515625" style="3" customWidth="1"/>
    <col min="3" max="3" width="31" style="3" customWidth="1"/>
    <col min="4" max="4" width="7.7109375" style="3" customWidth="1"/>
    <col min="5" max="5" width="11.28515625" style="3" customWidth="1"/>
    <col min="6" max="6" width="10" style="3" customWidth="1"/>
    <col min="7" max="7" width="7.7109375" style="3" customWidth="1"/>
    <col min="8" max="8" width="8.7109375" style="3" customWidth="1"/>
    <col min="9" max="9" width="13.7109375" style="3" customWidth="1"/>
    <col min="10" max="256" width="11.42578125" style="3" customWidth="1"/>
    <col min="257" max="16384" width="9.140625" style="3"/>
  </cols>
  <sheetData>
    <row r="1" spans="1:12" s="4" customFormat="1" ht="14.25">
      <c r="A1" s="78" t="s">
        <v>0</v>
      </c>
      <c r="B1" s="78"/>
      <c r="C1" s="78"/>
      <c r="D1" s="9"/>
      <c r="E1" s="79" t="s">
        <v>1</v>
      </c>
      <c r="F1" s="79"/>
      <c r="G1" s="79"/>
      <c r="H1" s="79"/>
      <c r="I1" s="79"/>
    </row>
    <row r="2" spans="1:12" s="5" customFormat="1">
      <c r="A2" s="78" t="s">
        <v>2</v>
      </c>
      <c r="B2" s="78"/>
      <c r="C2" s="78"/>
      <c r="D2" s="9"/>
      <c r="E2" s="78" t="s">
        <v>3</v>
      </c>
      <c r="F2" s="78"/>
      <c r="G2" s="78"/>
      <c r="H2" s="78"/>
      <c r="I2" s="78"/>
    </row>
    <row r="3" spans="1:12" s="5" customFormat="1" ht="19.5" customHeight="1">
      <c r="B3" s="80"/>
      <c r="C3" s="80"/>
      <c r="D3" s="6"/>
      <c r="E3" s="7"/>
      <c r="F3" s="82"/>
      <c r="G3" s="82"/>
      <c r="H3" s="82"/>
      <c r="I3" s="82"/>
    </row>
    <row r="4" spans="1:12" s="5" customFormat="1" ht="17.25" customHeight="1">
      <c r="A4" s="16"/>
      <c r="B4" s="89" t="s">
        <v>4</v>
      </c>
      <c r="C4" s="89"/>
      <c r="D4" s="89"/>
      <c r="E4" s="89"/>
      <c r="F4" s="89"/>
      <c r="G4" s="89"/>
      <c r="H4" s="89"/>
      <c r="I4" s="89"/>
      <c r="J4" s="8"/>
    </row>
    <row r="5" spans="1:12" s="5" customFormat="1" ht="19.5" customHeight="1">
      <c r="A5" s="84" t="s">
        <v>47</v>
      </c>
      <c r="B5" s="84"/>
      <c r="C5" s="84"/>
      <c r="D5" s="84"/>
      <c r="E5" s="84"/>
      <c r="F5" s="84"/>
      <c r="G5" s="84"/>
      <c r="H5" s="84"/>
      <c r="I5" s="84"/>
      <c r="J5" s="8"/>
    </row>
    <row r="6" spans="1:12">
      <c r="A6" s="85" t="s">
        <v>6</v>
      </c>
      <c r="B6" s="85"/>
      <c r="C6" s="85"/>
      <c r="D6" s="85"/>
      <c r="E6" s="85"/>
      <c r="F6" s="85"/>
      <c r="G6" s="85"/>
      <c r="H6" s="85"/>
      <c r="I6" s="85"/>
      <c r="J6" s="1"/>
    </row>
    <row r="7" spans="1:12" s="15" customFormat="1" ht="38.25" customHeight="1">
      <c r="A7" s="17" t="s">
        <v>7</v>
      </c>
      <c r="B7" s="86" t="s">
        <v>8</v>
      </c>
      <c r="C7" s="86"/>
      <c r="D7" s="86"/>
      <c r="E7" s="86"/>
      <c r="F7" s="86"/>
      <c r="G7" s="86"/>
      <c r="H7" s="86"/>
      <c r="I7" s="86"/>
      <c r="J7" s="14"/>
    </row>
    <row r="8" spans="1:12" s="2" customFormat="1" ht="18" customHeight="1">
      <c r="A8" s="90" t="s">
        <v>9</v>
      </c>
      <c r="B8" s="87" t="s">
        <v>10</v>
      </c>
      <c r="C8" s="87" t="s">
        <v>11</v>
      </c>
      <c r="D8" s="87" t="s">
        <v>12</v>
      </c>
      <c r="E8" s="97" t="s">
        <v>13</v>
      </c>
      <c r="F8" s="97"/>
      <c r="G8" s="97"/>
      <c r="H8" s="97"/>
      <c r="I8" s="94" t="s">
        <v>14</v>
      </c>
    </row>
    <row r="9" spans="1:12" s="2" customFormat="1" ht="45" customHeight="1">
      <c r="A9" s="91"/>
      <c r="B9" s="88"/>
      <c r="C9" s="95"/>
      <c r="D9" s="95"/>
      <c r="E9" s="18" t="s">
        <v>15</v>
      </c>
      <c r="F9" s="19" t="s">
        <v>16</v>
      </c>
      <c r="G9" s="19" t="s">
        <v>17</v>
      </c>
      <c r="H9" s="19" t="s">
        <v>18</v>
      </c>
      <c r="I9" s="94"/>
    </row>
    <row r="10" spans="1:12" ht="22.15" customHeight="1">
      <c r="A10" s="20">
        <v>1</v>
      </c>
      <c r="B10" s="21" t="s">
        <v>48</v>
      </c>
      <c r="C10" s="21" t="s">
        <v>20</v>
      </c>
      <c r="D10" s="22" t="s">
        <v>21</v>
      </c>
      <c r="E10" s="23">
        <v>11960</v>
      </c>
      <c r="F10" s="23">
        <v>11960</v>
      </c>
      <c r="G10" s="24">
        <f>F10-E10</f>
        <v>0</v>
      </c>
      <c r="H10" s="25">
        <f>(F10-E10)/E10</f>
        <v>0</v>
      </c>
      <c r="I10" s="35"/>
      <c r="L10" s="11"/>
    </row>
    <row r="11" spans="1:12" ht="24.75" customHeight="1">
      <c r="A11" s="20">
        <v>2</v>
      </c>
      <c r="B11" s="21" t="s">
        <v>19</v>
      </c>
      <c r="C11" s="21" t="s">
        <v>20</v>
      </c>
      <c r="D11" s="22" t="s">
        <v>21</v>
      </c>
      <c r="E11" s="23">
        <v>11860</v>
      </c>
      <c r="F11" s="23">
        <v>11860</v>
      </c>
      <c r="G11" s="24">
        <f>F11-E11</f>
        <v>0</v>
      </c>
      <c r="H11" s="25">
        <f>(F11-E11)/E11</f>
        <v>0</v>
      </c>
      <c r="I11" s="30"/>
      <c r="L11" s="11"/>
    </row>
    <row r="12" spans="1:12" ht="24.75" customHeight="1">
      <c r="A12" s="20">
        <v>3</v>
      </c>
      <c r="B12" s="21" t="s">
        <v>22</v>
      </c>
      <c r="C12" s="21" t="s">
        <v>23</v>
      </c>
      <c r="D12" s="22" t="s">
        <v>21</v>
      </c>
      <c r="E12" s="23">
        <v>11150</v>
      </c>
      <c r="F12" s="23">
        <v>11150</v>
      </c>
      <c r="G12" s="24">
        <f>F12-E12</f>
        <v>0</v>
      </c>
      <c r="H12" s="25">
        <f>(F12-E12)/E12</f>
        <v>0</v>
      </c>
      <c r="I12" s="30"/>
    </row>
    <row r="13" spans="1:12" s="12" customFormat="1" ht="24.75" customHeight="1">
      <c r="A13" s="20">
        <v>4</v>
      </c>
      <c r="B13" s="21" t="s">
        <v>24</v>
      </c>
      <c r="C13" s="21" t="s">
        <v>25</v>
      </c>
      <c r="D13" s="22" t="s">
        <v>21</v>
      </c>
      <c r="E13" s="23">
        <v>10440</v>
      </c>
      <c r="F13" s="23">
        <v>10440</v>
      </c>
      <c r="G13" s="24">
        <f>F13-E13</f>
        <v>0</v>
      </c>
      <c r="H13" s="25">
        <f>(F13-E13)/E13</f>
        <v>0</v>
      </c>
      <c r="I13" s="30"/>
      <c r="L13" s="13"/>
    </row>
    <row r="14" spans="1:12" ht="24.75" customHeight="1">
      <c r="A14" s="20">
        <v>5</v>
      </c>
      <c r="B14" s="21" t="s">
        <v>26</v>
      </c>
      <c r="C14" s="21" t="s">
        <v>25</v>
      </c>
      <c r="D14" s="22" t="s">
        <v>21</v>
      </c>
      <c r="E14" s="23">
        <v>10130</v>
      </c>
      <c r="F14" s="23">
        <v>10130</v>
      </c>
      <c r="G14" s="24">
        <f>F14-E14</f>
        <v>0</v>
      </c>
      <c r="H14" s="32">
        <f>(F14-E14)/E14</f>
        <v>0</v>
      </c>
      <c r="I14" s="31"/>
      <c r="L14" s="11"/>
    </row>
    <row r="15" spans="1:12" s="15" customFormat="1" ht="55.15" hidden="1" customHeight="1">
      <c r="A15" s="10" t="s">
        <v>49</v>
      </c>
      <c r="B15" s="111" t="s">
        <v>50</v>
      </c>
      <c r="C15" s="111"/>
      <c r="D15" s="111"/>
      <c r="E15" s="111"/>
      <c r="F15" s="111"/>
      <c r="G15" s="111"/>
      <c r="H15" s="111"/>
      <c r="I15" s="111"/>
      <c r="J15" s="14"/>
    </row>
    <row r="16" spans="1:12" s="2" customFormat="1" ht="18" hidden="1" customHeight="1">
      <c r="A16" s="90" t="s">
        <v>9</v>
      </c>
      <c r="B16" s="87" t="s">
        <v>10</v>
      </c>
      <c r="C16" s="87" t="s">
        <v>11</v>
      </c>
      <c r="D16" s="87" t="s">
        <v>12</v>
      </c>
      <c r="E16" s="97" t="s">
        <v>13</v>
      </c>
      <c r="F16" s="97"/>
      <c r="G16" s="97"/>
      <c r="H16" s="97"/>
      <c r="I16" s="94" t="s">
        <v>14</v>
      </c>
    </row>
    <row r="17" spans="1:12" s="2" customFormat="1" ht="45" hidden="1" customHeight="1">
      <c r="A17" s="91"/>
      <c r="B17" s="88"/>
      <c r="C17" s="95"/>
      <c r="D17" s="95"/>
      <c r="E17" s="18" t="s">
        <v>15</v>
      </c>
      <c r="F17" s="19" t="s">
        <v>16</v>
      </c>
      <c r="G17" s="19" t="s">
        <v>17</v>
      </c>
      <c r="H17" s="19" t="s">
        <v>18</v>
      </c>
      <c r="I17" s="94"/>
    </row>
    <row r="18" spans="1:12" ht="31.15" hidden="1" customHeight="1">
      <c r="A18" s="20">
        <v>1</v>
      </c>
      <c r="B18" s="21" t="s">
        <v>48</v>
      </c>
      <c r="C18" s="21" t="s">
        <v>20</v>
      </c>
      <c r="D18" s="22" t="s">
        <v>21</v>
      </c>
      <c r="E18" s="23">
        <v>12910</v>
      </c>
      <c r="F18" s="23">
        <v>12270</v>
      </c>
      <c r="G18" s="24">
        <f t="shared" ref="G18:G23" si="0">F18-E18</f>
        <v>-640</v>
      </c>
      <c r="H18" s="25">
        <f t="shared" ref="H18:H23" si="1">(F18-E18)/E18</f>
        <v>-4.9573973663826494E-2</v>
      </c>
      <c r="I18" s="35"/>
      <c r="L18" s="11"/>
    </row>
    <row r="19" spans="1:12" ht="24.75" hidden="1" customHeight="1">
      <c r="A19" s="20">
        <v>2</v>
      </c>
      <c r="B19" s="21" t="s">
        <v>19</v>
      </c>
      <c r="C19" s="21" t="s">
        <v>20</v>
      </c>
      <c r="D19" s="22" t="s">
        <v>21</v>
      </c>
      <c r="E19" s="23">
        <v>12810</v>
      </c>
      <c r="F19" s="23">
        <v>12160</v>
      </c>
      <c r="G19" s="24">
        <f t="shared" si="0"/>
        <v>-650</v>
      </c>
      <c r="H19" s="25">
        <f t="shared" si="1"/>
        <v>-5.07416081186573E-2</v>
      </c>
      <c r="I19" s="30"/>
      <c r="L19" s="11"/>
    </row>
    <row r="20" spans="1:12" ht="24.75" hidden="1" customHeight="1">
      <c r="A20" s="20">
        <v>3</v>
      </c>
      <c r="B20" s="21" t="s">
        <v>22</v>
      </c>
      <c r="C20" s="21" t="s">
        <v>23</v>
      </c>
      <c r="D20" s="22" t="s">
        <v>21</v>
      </c>
      <c r="E20" s="23">
        <v>12180</v>
      </c>
      <c r="F20" s="23">
        <v>11560</v>
      </c>
      <c r="G20" s="24">
        <f t="shared" si="0"/>
        <v>-620</v>
      </c>
      <c r="H20" s="25">
        <f t="shared" si="1"/>
        <v>-5.090311986863711E-2</v>
      </c>
      <c r="I20" s="30"/>
    </row>
    <row r="21" spans="1:12" s="12" customFormat="1" ht="24.75" hidden="1" customHeight="1">
      <c r="A21" s="20">
        <v>4</v>
      </c>
      <c r="B21" s="21" t="s">
        <v>24</v>
      </c>
      <c r="C21" s="21" t="s">
        <v>25</v>
      </c>
      <c r="D21" s="22" t="s">
        <v>21</v>
      </c>
      <c r="E21" s="23">
        <v>11780</v>
      </c>
      <c r="F21" s="23">
        <v>11340</v>
      </c>
      <c r="G21" s="24">
        <f t="shared" si="0"/>
        <v>-440</v>
      </c>
      <c r="H21" s="25">
        <f t="shared" si="1"/>
        <v>-3.7351443123938878E-2</v>
      </c>
      <c r="I21" s="30"/>
      <c r="L21" s="13"/>
    </row>
    <row r="22" spans="1:12" ht="24.75" hidden="1" customHeight="1">
      <c r="A22" s="20">
        <v>5</v>
      </c>
      <c r="B22" s="21" t="s">
        <v>26</v>
      </c>
      <c r="C22" s="21" t="s">
        <v>25</v>
      </c>
      <c r="D22" s="22" t="s">
        <v>21</v>
      </c>
      <c r="E22" s="23">
        <v>11470</v>
      </c>
      <c r="F22" s="23">
        <v>11030</v>
      </c>
      <c r="G22" s="24">
        <f t="shared" si="0"/>
        <v>-440</v>
      </c>
      <c r="H22" s="32">
        <f t="shared" si="1"/>
        <v>-3.8360941586748042E-2</v>
      </c>
      <c r="I22" s="31"/>
      <c r="L22" s="11"/>
    </row>
    <row r="23" spans="1:12" ht="31.5" hidden="1">
      <c r="A23" s="20">
        <v>6</v>
      </c>
      <c r="B23" s="33" t="s">
        <v>26</v>
      </c>
      <c r="C23" s="21" t="s">
        <v>25</v>
      </c>
      <c r="D23" s="22" t="s">
        <v>21</v>
      </c>
      <c r="E23" s="23">
        <v>11270</v>
      </c>
      <c r="F23" s="23">
        <v>10830</v>
      </c>
      <c r="G23" s="24">
        <f t="shared" si="0"/>
        <v>-440</v>
      </c>
      <c r="H23" s="32">
        <f t="shared" si="1"/>
        <v>-3.9041703637976932E-2</v>
      </c>
      <c r="I23" s="34" t="s">
        <v>51</v>
      </c>
      <c r="L23" s="11"/>
    </row>
    <row r="24" spans="1:12" ht="21" customHeight="1">
      <c r="A24" s="36" t="s">
        <v>27</v>
      </c>
      <c r="B24" s="27"/>
      <c r="C24" s="27"/>
      <c r="D24" s="27"/>
      <c r="E24" s="27"/>
      <c r="F24" s="28"/>
      <c r="G24" s="27"/>
      <c r="H24" s="27"/>
      <c r="I24" s="27"/>
    </row>
    <row r="25" spans="1:12" ht="21" customHeight="1">
      <c r="A25" s="109" t="s">
        <v>28</v>
      </c>
      <c r="B25" s="109"/>
      <c r="C25" s="109"/>
      <c r="D25" s="109"/>
      <c r="E25" s="109"/>
      <c r="F25" s="109"/>
      <c r="G25" s="109"/>
      <c r="H25" s="109"/>
      <c r="I25" s="109"/>
    </row>
    <row r="26" spans="1:12" ht="25.15" customHeight="1">
      <c r="A26" s="109" t="s">
        <v>52</v>
      </c>
      <c r="B26" s="110"/>
      <c r="C26" s="110"/>
      <c r="D26" s="110"/>
      <c r="E26" s="110"/>
      <c r="F26" s="110"/>
      <c r="G26" s="110"/>
      <c r="H26" s="110"/>
      <c r="I26" s="110"/>
    </row>
    <row r="27" spans="1:12" ht="46.9" customHeight="1">
      <c r="A27" s="83" t="s">
        <v>30</v>
      </c>
      <c r="B27" s="96"/>
      <c r="C27" s="96"/>
      <c r="D27" s="96"/>
      <c r="E27" s="96"/>
      <c r="F27" s="96"/>
      <c r="G27" s="96"/>
      <c r="H27" s="96"/>
      <c r="I27" s="96"/>
    </row>
    <row r="28" spans="1:12" ht="31.9" customHeight="1">
      <c r="A28" s="83" t="s">
        <v>53</v>
      </c>
      <c r="B28" s="96"/>
      <c r="C28" s="96"/>
      <c r="D28" s="96"/>
      <c r="E28" s="96"/>
      <c r="F28" s="96"/>
      <c r="G28" s="96"/>
      <c r="H28" s="96"/>
      <c r="I28" s="96"/>
    </row>
    <row r="29" spans="1:12" ht="18" customHeight="1">
      <c r="A29" s="29"/>
      <c r="B29" s="81" t="s">
        <v>54</v>
      </c>
      <c r="C29" s="81"/>
      <c r="D29" s="81"/>
      <c r="E29" s="81"/>
      <c r="F29" s="81"/>
      <c r="G29" s="81"/>
      <c r="H29" s="81"/>
      <c r="I29" s="29"/>
    </row>
    <row r="30" spans="1:12" ht="15" customHeight="1"/>
    <row r="31" spans="1:12" ht="15" customHeight="1"/>
    <row r="32" spans="1:12" ht="15" customHeight="1"/>
    <row r="33" ht="15" customHeight="1"/>
    <row r="34" ht="15" customHeight="1"/>
    <row r="35" ht="15" customHeight="1"/>
    <row r="36" ht="15" customHeight="1"/>
    <row r="37" ht="15" customHeight="1"/>
    <row r="38" ht="15" customHeight="1"/>
    <row r="39" ht="15" customHeight="1"/>
    <row r="40" ht="15" customHeight="1"/>
    <row r="41" ht="15" customHeight="1"/>
    <row r="42" ht="15" customHeight="1"/>
    <row r="43" ht="15" customHeight="1"/>
    <row r="44" ht="15" customHeight="1"/>
    <row r="45" ht="15" customHeight="1"/>
    <row r="46" ht="15" customHeight="1"/>
    <row r="47" ht="15" customHeight="1"/>
    <row r="48" ht="15" customHeight="1"/>
    <row r="49" ht="15" customHeight="1"/>
    <row r="50" ht="15" customHeight="1"/>
    <row r="51" ht="15" customHeight="1"/>
    <row r="52" ht="15" customHeight="1"/>
    <row r="53" ht="15" customHeight="1"/>
    <row r="54" ht="15" customHeight="1"/>
    <row r="55" ht="15" customHeight="1"/>
    <row r="56" ht="15" customHeight="1"/>
    <row r="57" ht="18"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1" spans="10:10" ht="16.149999999999999" customHeight="1">
      <c r="J81" s="2"/>
    </row>
  </sheetData>
  <mergeCells count="28">
    <mergeCell ref="A1:C1"/>
    <mergeCell ref="E1:I1"/>
    <mergeCell ref="A2:C2"/>
    <mergeCell ref="E2:I2"/>
    <mergeCell ref="B3:C3"/>
    <mergeCell ref="F3:I3"/>
    <mergeCell ref="B4:I4"/>
    <mergeCell ref="A5:I5"/>
    <mergeCell ref="A6:I6"/>
    <mergeCell ref="B7:I7"/>
    <mergeCell ref="A8:A9"/>
    <mergeCell ref="B8:B9"/>
    <mergeCell ref="C8:C9"/>
    <mergeCell ref="D8:D9"/>
    <mergeCell ref="E8:H8"/>
    <mergeCell ref="I8:I9"/>
    <mergeCell ref="B15:I15"/>
    <mergeCell ref="A16:A17"/>
    <mergeCell ref="B16:B17"/>
    <mergeCell ref="C16:C17"/>
    <mergeCell ref="D16:D17"/>
    <mergeCell ref="E16:H16"/>
    <mergeCell ref="I16:I17"/>
    <mergeCell ref="A25:I25"/>
    <mergeCell ref="A26:I26"/>
    <mergeCell ref="A27:I27"/>
    <mergeCell ref="B29:H29"/>
    <mergeCell ref="A28:I28"/>
  </mergeCells>
  <pageMargins left="1.17" right="0.75" top="0.63" bottom="0.45" header="0.5" footer="0.34"/>
  <pageSetup paperSize="9" scale="95" fitToHeight="2"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workbookViewId="0"/>
  </sheetViews>
  <sheetFormatPr defaultColWidth="8.7109375" defaultRowHeight="12.75"/>
  <sheetData/>
  <pageMargins left="0.7" right="0.7" top="0.75" bottom="0.75" header="0.3" footer="0.3"/>
  <pageSetup paperSize="9"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5077fa5-5642-40bc-a7db-ba5bae7b284a"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B23EB11AB557C41B29A24F4A8E4C5D9" ma:contentTypeVersion="16" ma:contentTypeDescription="Create a new document." ma:contentTypeScope="" ma:versionID="2c8678528eb00ec04f361a37f82e7d74">
  <xsd:schema xmlns:xsd="http://www.w3.org/2001/XMLSchema" xmlns:xs="http://www.w3.org/2001/XMLSchema" xmlns:p="http://schemas.microsoft.com/office/2006/metadata/properties" xmlns:ns3="6dfacedc-65f3-415f-98df-03fb32fc5ed8" xmlns:ns4="75077fa5-5642-40bc-a7db-ba5bae7b284a" targetNamespace="http://schemas.microsoft.com/office/2006/metadata/properties" ma:root="true" ma:fieldsID="48e191acf74a19404faeddc4c7dc3999" ns3:_="" ns4:_="">
    <xsd:import namespace="6dfacedc-65f3-415f-98df-03fb32fc5ed8"/>
    <xsd:import namespace="75077fa5-5642-40bc-a7db-ba5bae7b284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_activity" minOccurs="0"/>
                <xsd:element ref="ns4:MediaServiceObjectDetectorVersions" minOccurs="0"/>
                <xsd:element ref="ns4:MediaLengthInSecond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facedc-65f3-415f-98df-03fb32fc5ed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5077fa5-5642-40bc-a7db-ba5bae7b284a"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_activity" ma:index="19" nillable="true" ma:displayName="_activity" ma:hidden="true" ma:internalName="_activity">
      <xsd:simpleType>
        <xsd:restriction base="dms:Note"/>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31DFA8-B41D-4C9D-9B1B-A8C10DD2E08C}">
  <ds:schemaRefs>
    <ds:schemaRef ds:uri="http://schemas.microsoft.com/sharepoint/v3/contenttype/forms"/>
  </ds:schemaRefs>
</ds:datastoreItem>
</file>

<file path=customXml/itemProps2.xml><?xml version="1.0" encoding="utf-8"?>
<ds:datastoreItem xmlns:ds="http://schemas.openxmlformats.org/officeDocument/2006/customXml" ds:itemID="{05765BB2-9D61-4F94-B869-72237DF26A02}">
  <ds:schemaRefs>
    <ds:schemaRef ds:uri="http://schemas.microsoft.com/office/2006/documentManagement/types"/>
    <ds:schemaRef ds:uri="http://purl.org/dc/terms/"/>
    <ds:schemaRef ds:uri="http://purl.org/dc/dcmitype/"/>
    <ds:schemaRef ds:uri="6dfacedc-65f3-415f-98df-03fb32fc5ed8"/>
    <ds:schemaRef ds:uri="http://purl.org/dc/elements/1.1/"/>
    <ds:schemaRef ds:uri="http://schemas.microsoft.com/office/infopath/2007/PartnerControls"/>
    <ds:schemaRef ds:uri="http://schemas.microsoft.com/office/2006/metadata/properties"/>
    <ds:schemaRef ds:uri="http://schemas.openxmlformats.org/package/2006/metadata/core-properties"/>
    <ds:schemaRef ds:uri="75077fa5-5642-40bc-a7db-ba5bae7b284a"/>
    <ds:schemaRef ds:uri="http://www.w3.org/XML/1998/namespace"/>
  </ds:schemaRefs>
</ds:datastoreItem>
</file>

<file path=customXml/itemProps3.xml><?xml version="1.0" encoding="utf-8"?>
<ds:datastoreItem xmlns:ds="http://schemas.openxmlformats.org/officeDocument/2006/customXml" ds:itemID="{201146BF-242F-4DB3-8921-86621A7F85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facedc-65f3-415f-98df-03fb32fc5ed8"/>
    <ds:schemaRef ds:uri="75077fa5-5642-40bc-a7db-ba5bae7b28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23.07(15h00)</vt:lpstr>
      <vt:lpstr>Ke khai gia</vt:lpstr>
      <vt:lpstr>Ke khai gia (2)</vt:lpstr>
      <vt:lpstr>Tăng giảm giá</vt:lpstr>
      <vt:lpstr>Giảm giá DO</vt:lpstr>
      <vt:lpstr>Sheet2</vt:lpstr>
    </vt:vector>
  </TitlesOfParts>
  <Manager/>
  <Company>&lt;arabianhorse&gt;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MINHNT</dc:creator>
  <cp:keywords/>
  <dc:description/>
  <cp:lastModifiedBy>Quang, Tran Dang (Nghe An)</cp:lastModifiedBy>
  <cp:revision/>
  <cp:lastPrinted>2025-02-13T07:33:13Z</cp:lastPrinted>
  <dcterms:created xsi:type="dcterms:W3CDTF">2010-04-29T07:39:14Z</dcterms:created>
  <dcterms:modified xsi:type="dcterms:W3CDTF">2025-02-18T08:54:43Z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0x010100FB23EB11AB557C41B29A24F4A8E4C5D9</vt:lpwstr>
  </property>
</Properties>
</file>