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xhll\Dropbox\Apps\Overleaf\PLMA-ALS (FastLocalSearchMemetic)\revision02\SPMS-ALS github\results\"/>
    </mc:Choice>
  </mc:AlternateContent>
  <xr:revisionPtr revIDLastSave="0" documentId="13_ncr:1_{D0711FE6-2E04-4BB4-98DB-464B3B4D9D92}" xr6:coauthVersionLast="47" xr6:coauthVersionMax="47" xr10:uidLastSave="{00000000-0000-0000-0000-000000000000}"/>
  <bookViews>
    <workbookView xWindow="-120" yWindow="-120" windowWidth="29040" windowHeight="15840" tabRatio="809" activeTab="2" xr2:uid="{00000000-000D-0000-FFFF-FFFF00000000}"/>
  </bookViews>
  <sheets>
    <sheet name="Section 5.1 LSIR performance" sheetId="23" r:id="rId1"/>
    <sheet name="Section 5.2 LSIR_ALSIR_Runtime" sheetId="11" r:id="rId2"/>
    <sheet name="Section 5.3 LSIR_SPMS-ALS" sheetId="24" r:id="rId3"/>
    <sheet name="Section 5.4.1 SPMS-ALSvsOtherIG" sheetId="10" r:id="rId4"/>
    <sheet name="Section 5.4.2RIS1_LSbO_SPMS-ALS" sheetId="22" r:id="rId5"/>
    <sheet name="Section 5.5 HybridAlgorithms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6" i="24" l="1"/>
  <c r="Q66" i="24"/>
  <c r="U66" i="24" l="1"/>
  <c r="V66" i="24"/>
  <c r="Y66" i="24"/>
  <c r="Z66" i="24"/>
  <c r="B66" i="24"/>
  <c r="C66" i="24"/>
  <c r="F66" i="24"/>
  <c r="G66" i="24"/>
  <c r="J66" i="24"/>
  <c r="K66" i="24"/>
  <c r="X66" i="24"/>
  <c r="W66" i="24"/>
  <c r="M66" i="24"/>
  <c r="L66" i="24"/>
  <c r="AB66" i="24"/>
  <c r="AA66" i="24"/>
  <c r="H66" i="24"/>
  <c r="I66" i="24"/>
  <c r="E66" i="24"/>
  <c r="D66" i="24"/>
  <c r="T66" i="24"/>
  <c r="S66" i="24"/>
  <c r="M45" i="24"/>
  <c r="L45" i="24"/>
  <c r="AB45" i="24"/>
  <c r="AA45" i="24"/>
  <c r="I45" i="24"/>
  <c r="H45" i="24"/>
  <c r="X45" i="24"/>
  <c r="W45" i="24"/>
  <c r="E45" i="24"/>
  <c r="D45" i="24"/>
  <c r="T45" i="24"/>
  <c r="S45" i="24"/>
  <c r="O66" i="23" l="1"/>
  <c r="N66" i="23"/>
  <c r="M66" i="23"/>
  <c r="L66" i="23"/>
  <c r="K66" i="23"/>
  <c r="J66" i="23"/>
  <c r="H66" i="23"/>
  <c r="G66" i="23"/>
  <c r="F66" i="23"/>
  <c r="E66" i="23"/>
  <c r="D66" i="23"/>
  <c r="C66" i="23"/>
  <c r="AA67" i="10" l="1"/>
  <c r="B67" i="10"/>
  <c r="B45" i="10"/>
  <c r="AB67" i="10"/>
  <c r="Q67" i="10"/>
  <c r="P67" i="10"/>
  <c r="C67" i="10"/>
  <c r="W67" i="14"/>
  <c r="V67" i="14"/>
  <c r="C67" i="14"/>
  <c r="B67" i="14"/>
  <c r="N67" i="14"/>
  <c r="M67" i="14"/>
  <c r="W45" i="14"/>
  <c r="V45" i="14"/>
  <c r="C45" i="14"/>
  <c r="B45" i="14"/>
  <c r="N45" i="14"/>
  <c r="M45" i="14"/>
  <c r="V45" i="10"/>
  <c r="AB45" i="10"/>
  <c r="AC45" i="10"/>
  <c r="AD45" i="10"/>
  <c r="AE45" i="10"/>
  <c r="AF45" i="10"/>
  <c r="AG45" i="10"/>
  <c r="AH45" i="10"/>
  <c r="AA45" i="10"/>
  <c r="C45" i="10"/>
  <c r="P45" i="10"/>
  <c r="Q45" i="10"/>
  <c r="Y67" i="14" l="1"/>
  <c r="X67" i="14"/>
  <c r="AA67" i="14"/>
  <c r="Z67" i="14"/>
  <c r="AA45" i="14"/>
  <c r="Z45" i="14"/>
  <c r="Y45" i="14"/>
  <c r="X45" i="14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R49" i="22"/>
  <c r="Q49" i="22"/>
  <c r="P49" i="22"/>
  <c r="O49" i="22"/>
  <c r="N49" i="22"/>
  <c r="M49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" i="22"/>
  <c r="M4" i="22"/>
  <c r="M24" i="22"/>
  <c r="M40" i="22"/>
  <c r="M20" i="22"/>
  <c r="M16" i="22"/>
  <c r="M12" i="22"/>
  <c r="M8" i="22"/>
  <c r="M5" i="22"/>
  <c r="O5" i="22"/>
  <c r="M6" i="22"/>
  <c r="O6" i="22"/>
  <c r="M7" i="22"/>
  <c r="O7" i="22"/>
  <c r="O8" i="22"/>
  <c r="M9" i="22"/>
  <c r="O9" i="22"/>
  <c r="M10" i="22"/>
  <c r="O10" i="22"/>
  <c r="M11" i="22"/>
  <c r="O11" i="22"/>
  <c r="O12" i="22"/>
  <c r="M13" i="22"/>
  <c r="O13" i="22"/>
  <c r="M14" i="22"/>
  <c r="O14" i="22"/>
  <c r="M15" i="22"/>
  <c r="O15" i="22"/>
  <c r="O16" i="22"/>
  <c r="M17" i="22"/>
  <c r="O17" i="22"/>
  <c r="M18" i="22"/>
  <c r="O18" i="22"/>
  <c r="M19" i="22"/>
  <c r="O19" i="22"/>
  <c r="O20" i="22"/>
  <c r="M21" i="22"/>
  <c r="O21" i="22"/>
  <c r="M22" i="22"/>
  <c r="O22" i="22"/>
  <c r="M23" i="22"/>
  <c r="O23" i="22"/>
  <c r="O24" i="22"/>
  <c r="M25" i="22"/>
  <c r="O25" i="22"/>
  <c r="M26" i="22"/>
  <c r="O26" i="22"/>
  <c r="M27" i="22"/>
  <c r="O27" i="22"/>
  <c r="O28" i="22"/>
  <c r="M29" i="22"/>
  <c r="O29" i="22"/>
  <c r="M30" i="22"/>
  <c r="O30" i="22"/>
  <c r="M31" i="22"/>
  <c r="O31" i="22"/>
  <c r="M32" i="22"/>
  <c r="O32" i="22"/>
  <c r="M33" i="22"/>
  <c r="O33" i="22"/>
  <c r="M34" i="22"/>
  <c r="O34" i="22"/>
  <c r="M35" i="22"/>
  <c r="O35" i="22"/>
  <c r="M36" i="22"/>
  <c r="O36" i="22"/>
  <c r="M37" i="22"/>
  <c r="O37" i="22"/>
  <c r="M38" i="22"/>
  <c r="O38" i="22"/>
  <c r="M39" i="22"/>
  <c r="O39" i="22"/>
  <c r="O40" i="22"/>
  <c r="M41" i="22"/>
  <c r="O41" i="22"/>
  <c r="M42" i="22"/>
  <c r="O42" i="22"/>
  <c r="M43" i="22"/>
  <c r="O43" i="22"/>
  <c r="O4" i="22"/>
  <c r="K67" i="22"/>
  <c r="I67" i="22"/>
  <c r="J67" i="22"/>
  <c r="K5" i="22"/>
  <c r="Q5" i="22" s="1"/>
  <c r="K6" i="22"/>
  <c r="Q6" i="22" s="1"/>
  <c r="K7" i="22"/>
  <c r="Q7" i="22" s="1"/>
  <c r="K8" i="22"/>
  <c r="Q8" i="22" s="1"/>
  <c r="K9" i="22"/>
  <c r="Q9" i="22" s="1"/>
  <c r="K10" i="22"/>
  <c r="Q10" i="22" s="1"/>
  <c r="K11" i="22"/>
  <c r="Q11" i="22" s="1"/>
  <c r="K12" i="22"/>
  <c r="Q12" i="22" s="1"/>
  <c r="K13" i="22"/>
  <c r="Q13" i="22" s="1"/>
  <c r="K14" i="22"/>
  <c r="Q14" i="22" s="1"/>
  <c r="K15" i="22"/>
  <c r="Q15" i="22" s="1"/>
  <c r="K16" i="22"/>
  <c r="Q16" i="22" s="1"/>
  <c r="K17" i="22"/>
  <c r="Q17" i="22" s="1"/>
  <c r="K18" i="22"/>
  <c r="Q18" i="22" s="1"/>
  <c r="K19" i="22"/>
  <c r="Q19" i="22" s="1"/>
  <c r="K20" i="22"/>
  <c r="Q20" i="22" s="1"/>
  <c r="K21" i="22"/>
  <c r="Q21" i="22" s="1"/>
  <c r="K22" i="22"/>
  <c r="Q22" i="22" s="1"/>
  <c r="K23" i="22"/>
  <c r="Q23" i="22" s="1"/>
  <c r="K24" i="22"/>
  <c r="Q24" i="22" s="1"/>
  <c r="K25" i="22"/>
  <c r="Q25" i="22" s="1"/>
  <c r="K26" i="22"/>
  <c r="Q26" i="22" s="1"/>
  <c r="K27" i="22"/>
  <c r="Q27" i="22" s="1"/>
  <c r="K28" i="22"/>
  <c r="Q28" i="22" s="1"/>
  <c r="K29" i="22"/>
  <c r="Q29" i="22" s="1"/>
  <c r="K30" i="22"/>
  <c r="Q30" i="22" s="1"/>
  <c r="K31" i="22"/>
  <c r="Q31" i="22" s="1"/>
  <c r="K32" i="22"/>
  <c r="Q32" i="22" s="1"/>
  <c r="K33" i="22"/>
  <c r="Q33" i="22" s="1"/>
  <c r="K34" i="22"/>
  <c r="Q34" i="22" s="1"/>
  <c r="K35" i="22"/>
  <c r="Q35" i="22" s="1"/>
  <c r="K36" i="22"/>
  <c r="Q36" i="22" s="1"/>
  <c r="K37" i="22"/>
  <c r="Q37" i="22" s="1"/>
  <c r="K38" i="22"/>
  <c r="Q38" i="22" s="1"/>
  <c r="K39" i="22"/>
  <c r="Q39" i="22" s="1"/>
  <c r="K40" i="22"/>
  <c r="Q40" i="22" s="1"/>
  <c r="K41" i="22"/>
  <c r="Q41" i="22" s="1"/>
  <c r="K42" i="22"/>
  <c r="Q42" i="22" s="1"/>
  <c r="K43" i="22"/>
  <c r="Q43" i="22" s="1"/>
  <c r="K4" i="22"/>
  <c r="Q4" i="22" s="1"/>
  <c r="I45" i="22"/>
  <c r="J45" i="22"/>
  <c r="D67" i="22"/>
  <c r="E67" i="22"/>
  <c r="G67" i="22"/>
  <c r="B67" i="22"/>
  <c r="C67" i="22"/>
  <c r="D45" i="22"/>
  <c r="E45" i="22"/>
  <c r="F67" i="22"/>
  <c r="G45" i="22"/>
  <c r="F45" i="22"/>
  <c r="R38" i="22" l="1"/>
  <c r="R30" i="22"/>
  <c r="R22" i="22"/>
  <c r="R67" i="22"/>
  <c r="R14" i="22"/>
  <c r="R6" i="22"/>
  <c r="R39" i="22"/>
  <c r="R31" i="22"/>
  <c r="R23" i="22"/>
  <c r="R15" i="22"/>
  <c r="R7" i="22"/>
  <c r="Q67" i="22"/>
  <c r="R37" i="22"/>
  <c r="R29" i="22"/>
  <c r="R21" i="22"/>
  <c r="R13" i="22"/>
  <c r="R5" i="22"/>
  <c r="P45" i="22"/>
  <c r="P67" i="22"/>
  <c r="R4" i="22"/>
  <c r="R36" i="22"/>
  <c r="R28" i="22"/>
  <c r="R20" i="22"/>
  <c r="R12" i="22"/>
  <c r="O67" i="22"/>
  <c r="R27" i="22"/>
  <c r="N67" i="22"/>
  <c r="R43" i="22"/>
  <c r="R19" i="22"/>
  <c r="R42" i="22"/>
  <c r="R26" i="22"/>
  <c r="R10" i="22"/>
  <c r="R41" i="22"/>
  <c r="R33" i="22"/>
  <c r="R25" i="22"/>
  <c r="R17" i="22"/>
  <c r="R9" i="22"/>
  <c r="R35" i="22"/>
  <c r="R11" i="22"/>
  <c r="R34" i="22"/>
  <c r="R18" i="22"/>
  <c r="R40" i="22"/>
  <c r="R32" i="22"/>
  <c r="R24" i="22"/>
  <c r="R16" i="22"/>
  <c r="R8" i="22"/>
  <c r="N45" i="22"/>
  <c r="B45" i="22"/>
  <c r="M28" i="22"/>
  <c r="Q45" i="22"/>
  <c r="O45" i="22"/>
  <c r="M67" i="22"/>
  <c r="C45" i="22"/>
  <c r="K45" i="22"/>
  <c r="R45" i="22" l="1"/>
  <c r="M45" i="22"/>
  <c r="X67" i="10"/>
  <c r="Y67" i="10"/>
  <c r="Y45" i="10"/>
  <c r="X45" i="10"/>
  <c r="J67" i="10"/>
  <c r="J45" i="10"/>
  <c r="K45" i="10"/>
  <c r="K67" i="10"/>
  <c r="F67" i="14" l="1"/>
  <c r="H67" i="14"/>
  <c r="I67" i="14"/>
  <c r="S67" i="14"/>
  <c r="T67" i="14"/>
  <c r="S45" i="14"/>
  <c r="T45" i="14"/>
  <c r="H45" i="14"/>
  <c r="I45" i="14"/>
  <c r="D67" i="14"/>
  <c r="E67" i="14"/>
  <c r="Q45" i="14" l="1"/>
  <c r="R67" i="14"/>
  <c r="Q67" i="14"/>
  <c r="P67" i="14"/>
  <c r="O67" i="14"/>
  <c r="G67" i="14"/>
  <c r="R45" i="14"/>
  <c r="P45" i="14"/>
  <c r="O45" i="14"/>
  <c r="G45" i="14"/>
  <c r="F45" i="14"/>
  <c r="E45" i="14"/>
  <c r="D45" i="14"/>
  <c r="W45" i="10"/>
  <c r="U45" i="10"/>
  <c r="T45" i="10"/>
  <c r="S45" i="10"/>
  <c r="R45" i="10"/>
  <c r="G45" i="10"/>
  <c r="F45" i="10"/>
  <c r="E45" i="10"/>
  <c r="D45" i="10"/>
  <c r="I45" i="10"/>
  <c r="H45" i="10"/>
  <c r="AC67" i="10"/>
  <c r="AH67" i="10"/>
  <c r="AG67" i="10"/>
  <c r="AF67" i="10"/>
  <c r="AE67" i="10"/>
  <c r="AD67" i="10"/>
  <c r="S67" i="10"/>
  <c r="T67" i="10"/>
  <c r="U67" i="10"/>
  <c r="V67" i="10"/>
  <c r="W67" i="10"/>
  <c r="R67" i="10"/>
  <c r="G67" i="10"/>
  <c r="F67" i="10"/>
  <c r="E67" i="10"/>
  <c r="D67" i="10"/>
  <c r="H67" i="10"/>
  <c r="I67" i="10"/>
  <c r="J45" i="11"/>
  <c r="B67" i="11"/>
  <c r="M67" i="11" l="1"/>
  <c r="L67" i="11"/>
  <c r="K67" i="11"/>
  <c r="J67" i="11"/>
  <c r="I67" i="11"/>
  <c r="H67" i="11"/>
  <c r="G67" i="11"/>
  <c r="F67" i="11"/>
  <c r="E67" i="11"/>
  <c r="D67" i="11"/>
  <c r="C67" i="11"/>
  <c r="M45" i="11"/>
  <c r="L45" i="11"/>
  <c r="K45" i="11"/>
  <c r="I45" i="11"/>
  <c r="H45" i="11"/>
  <c r="G45" i="11"/>
  <c r="F45" i="11"/>
  <c r="E45" i="11"/>
  <c r="D45" i="11"/>
  <c r="C45" i="11"/>
  <c r="B45" i="11"/>
</calcChain>
</file>

<file path=xl/sharedStrings.xml><?xml version="1.0" encoding="utf-8"?>
<sst xmlns="http://schemas.openxmlformats.org/spreadsheetml/2006/main" count="1182" uniqueCount="136">
  <si>
    <t>Average</t>
  </si>
  <si>
    <t>crx</t>
  </si>
  <si>
    <t>Std</t>
  </si>
  <si>
    <t>Acc</t>
  </si>
  <si>
    <t>Dataname</t>
  </si>
  <si>
    <t>PSO-C</t>
  </si>
  <si>
    <t>SFLSDE-C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</si>
  <si>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</si>
  <si>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</si>
  <si>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</si>
  <si>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</si>
  <si>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</si>
  <si>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</si>
  <si>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</si>
  <si>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</si>
  <si>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</si>
  <si>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</si>
  <si>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</si>
  <si>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</si>
  <si>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</si>
  <si>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</si>
  <si>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</si>
  <si>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</si>
  <si>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</si>
  <si>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</si>
  <si>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</si>
  <si>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</si>
  <si>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Sec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</si>
  <si>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</si>
  <si>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</si>
  <si>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</si>
  <si>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</si>
  <si>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</si>
  <si>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</si>
  <si>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</si>
  <si>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</si>
  <si>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</si>
  <si>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</si>
  <si>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</si>
  <si>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</si>
  <si>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</si>
  <si>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</si>
  <si>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</si>
  <si>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</si>
  <si>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</si>
  <si>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</si>
  <si>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</si>
  <si>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</si>
  <si>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</si>
  <si>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</si>
  <si>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</si>
  <si>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</si>
  <si>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</si>
  <si>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</si>
  <si>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</si>
  <si>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</si>
  <si>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</si>
  <si>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</si>
  <si>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</si>
  <si>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</si>
  <si>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</si>
  <si>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</si>
  <si>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</si>
  <si>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</si>
  <si>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</si>
  <si>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</si>
  <si>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</si>
  <si>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</si>
  <si>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</si>
  <si>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</si>
  <si>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</si>
  <si>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</si>
  <si>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</si>
  <si>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</si>
  <si>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TS-TR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</si>
  <si>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</si>
  <si>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</si>
  <si>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</si>
  <si>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</si>
  <si>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</si>
  <si>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</si>
  <si>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</si>
  <si>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</si>
  <si>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</si>
  <si>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</si>
  <si>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</si>
  <si>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</si>
  <si>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</si>
  <si>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</si>
  <si>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</si>
  <si>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</si>
  <si>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</si>
  <si>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</si>
  <si>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</si>
  <si>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</si>
  <si>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</si>
  <si>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</si>
  <si>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</si>
  <si>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</si>
  <si>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</si>
  <si>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</si>
  <si>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</si>
  <si>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</si>
  <si>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</si>
  <si>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</si>
  <si>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</si>
  <si>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</si>
  <si>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</si>
  <si>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</si>
  <si>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</si>
  <si>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</si>
  <si>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</si>
  <si>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</si>
  <si>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</si>
  <si>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</si>
  <si>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Test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</si>
  <si>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</si>
  <si>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</si>
  <si>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</si>
  <si>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</si>
  <si>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</si>
  <si>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</si>
  <si>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</si>
  <si>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</si>
  <si>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</si>
  <si>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</si>
  <si>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</si>
  <si>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</si>
  <si>
    <t>TRAINING</t>
  </si>
  <si>
    <t>TEST</t>
  </si>
  <si>
    <t>Aut</t>
  </si>
  <si>
    <t>Bal</t>
  </si>
  <si>
    <t>Bre</t>
  </si>
  <si>
    <t>Lym</t>
  </si>
  <si>
    <t>Spectfheart</t>
  </si>
  <si>
    <t>SPML-ALS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</si>
</sst>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5" fillId="0" borderId="0" xfId="0" applyNumberFormat="1" applyFont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11" fontId="0" fillId="0" borderId="0" xfId="0" applyNumberFormat="1" applyFill="1" applyBorder="1"/>
    <xf numFmtId="164" fontId="1" fillId="3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/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/>
    <xf numFmtId="164" fontId="8" fillId="0" borderId="0" xfId="0" applyNumberFormat="1" applyFont="1" applyFill="1" applyBorder="1"/>
    <xf numFmtId="11" fontId="8" fillId="0" borderId="0" xfId="0" applyNumberFormat="1" applyFont="1"/>
    <xf numFmtId="11" fontId="8" fillId="0" borderId="0" xfId="0" applyNumberFormat="1" applyFont="1" applyFill="1" applyBorder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FA37-0C60-4C78-BF2E-6DA416A42837}">
  <dimension ref="B1:O66"/>
  <sheetViews>
    <sheetView topLeftCell="A34" workbookViewId="0">
      <selection activeCell="I63" sqref="I63"/>
    </sheetView>
  </sheetViews>
  <sheetFormatPr defaultRowHeight="15" x14ac:dyDescent="0.25"/>
  <cols>
    <col min="1" max="11" width="9.140625" style="5"/>
    <col min="12" max="12" width="11.5703125" style="5" customWidth="1"/>
    <col min="13" max="13" width="9.140625" style="5"/>
    <col min="14" max="14" width="14" style="5" customWidth="1"/>
    <col min="15" max="16384" width="9.140625" style="5"/>
  </cols>
  <sheetData>
    <row r="1" spans="2:15" x14ac:dyDescent="0.25">
      <c r="C1" s="40" t="s">
        <v>128</v>
      </c>
      <c r="D1" s="40"/>
      <c r="E1" s="40"/>
      <c r="F1" s="40"/>
      <c r="G1" s="40"/>
      <c r="H1" s="40"/>
      <c r="J1" s="40" t="s">
        <v>129</v>
      </c>
      <c r="K1" s="40"/>
      <c r="L1" s="40"/>
      <c r="M1" s="40"/>
      <c r="N1" s="40"/>
      <c r="O1" s="40"/>
    </row>
    <row r="2" spans="2:15" x14ac:dyDescent="0.25">
      <c r="C2" s="5" t="s">
        <v>28</v>
      </c>
      <c r="E2" s="5" t="s">
        <v>29</v>
      </c>
      <c r="G2" s="5" t="s">
        <v>30</v>
      </c>
      <c r="J2" s="5" t="s">
        <v>28</v>
      </c>
      <c r="L2" s="5" t="s">
        <v>29</v>
      </c>
      <c r="N2" s="5" t="s">
        <v>30</v>
      </c>
    </row>
    <row r="3" spans="2:15" x14ac:dyDescent="0.25"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J3" s="12" t="s">
        <v>3</v>
      </c>
      <c r="K3" s="12" t="s">
        <v>2</v>
      </c>
      <c r="L3" s="12" t="s">
        <v>3</v>
      </c>
      <c r="M3" s="12" t="s">
        <v>2</v>
      </c>
      <c r="N3" s="12" t="s">
        <v>3</v>
      </c>
      <c r="O3" s="12" t="s">
        <v>2</v>
      </c>
    </row>
    <row r="4" spans="2:15" x14ac:dyDescent="0.25">
      <c r="B4" s="5" t="s">
        <v>34</v>
      </c>
      <c r="C4" s="4">
        <v>0.91617324561403501</v>
      </c>
      <c r="D4" s="4">
        <v>2.0865409863096401E-2</v>
      </c>
      <c r="E4" s="4">
        <v>0.924550438596491</v>
      </c>
      <c r="F4" s="4">
        <v>1.29437480452142E-2</v>
      </c>
      <c r="G4" s="4">
        <v>0.924550438596491</v>
      </c>
      <c r="H4" s="4">
        <v>1.29437480452142E-2</v>
      </c>
      <c r="J4" s="4">
        <v>0.85090909090909095</v>
      </c>
      <c r="K4" s="4">
        <v>0.10108502271940099</v>
      </c>
      <c r="L4" s="4">
        <v>0.85</v>
      </c>
      <c r="M4" s="4">
        <v>8.2547256688377299E-2</v>
      </c>
      <c r="N4" s="4">
        <v>0.85</v>
      </c>
      <c r="O4" s="4">
        <v>9.2015988549601094E-2</v>
      </c>
    </row>
    <row r="5" spans="2:15" x14ac:dyDescent="0.25">
      <c r="B5" s="5" t="s">
        <v>35</v>
      </c>
      <c r="C5" s="4">
        <v>0.928824476650563</v>
      </c>
      <c r="D5" s="4">
        <v>7.1943020623796003E-3</v>
      </c>
      <c r="E5" s="4">
        <v>0.93671497584540997</v>
      </c>
      <c r="F5" s="4">
        <v>5.0436263328069997E-3</v>
      </c>
      <c r="G5" s="4">
        <v>0.93832528180354202</v>
      </c>
      <c r="H5" s="4">
        <v>5.8082733645318397E-3</v>
      </c>
      <c r="J5" s="4">
        <v>0.84202898550724603</v>
      </c>
      <c r="K5" s="4">
        <v>4.3211743524277001E-2</v>
      </c>
      <c r="L5" s="4">
        <v>0.83188405797101395</v>
      </c>
      <c r="M5" s="4">
        <v>2.9842406205759401E-2</v>
      </c>
      <c r="N5" s="4">
        <v>0.83188405797101395</v>
      </c>
      <c r="O5" s="4">
        <v>4.0579710144927499E-2</v>
      </c>
    </row>
    <row r="6" spans="2:15" x14ac:dyDescent="0.25">
      <c r="B6" s="5" t="s">
        <v>36</v>
      </c>
      <c r="C6" s="4">
        <v>0.73985838913602398</v>
      </c>
      <c r="D6" s="4">
        <v>3.4891127188085999E-2</v>
      </c>
      <c r="E6" s="4">
        <v>0.75881920158947502</v>
      </c>
      <c r="F6" s="4">
        <v>3.0004145839704101E-2</v>
      </c>
      <c r="G6" s="4">
        <v>0.75990028267055598</v>
      </c>
      <c r="H6" s="4">
        <v>3.0490699896913699E-2</v>
      </c>
      <c r="J6" s="4">
        <v>0.45070862267658601</v>
      </c>
      <c r="K6" s="4">
        <v>0.114890852003599</v>
      </c>
      <c r="L6" s="4">
        <v>0.47490873098424502</v>
      </c>
      <c r="M6" s="4">
        <v>5.8764149311861497E-2</v>
      </c>
      <c r="N6" s="4">
        <v>0.46747689381556601</v>
      </c>
      <c r="O6" s="4">
        <v>0.100985111492814</v>
      </c>
    </row>
    <row r="7" spans="2:15" x14ac:dyDescent="0.25">
      <c r="B7" s="5" t="s">
        <v>37</v>
      </c>
      <c r="C7" s="4">
        <v>0.93101959673591095</v>
      </c>
      <c r="D7" s="4">
        <v>4.2341374336818897E-3</v>
      </c>
      <c r="E7" s="4">
        <v>0.94470929216851796</v>
      </c>
      <c r="F7" s="4">
        <v>8.4072675452995602E-3</v>
      </c>
      <c r="G7" s="4">
        <v>0.94790929805914603</v>
      </c>
      <c r="H7" s="4">
        <v>9.0454847938341507E-3</v>
      </c>
      <c r="J7" s="4">
        <v>0.87833513803899799</v>
      </c>
      <c r="K7" s="4">
        <v>2.1942734402625799E-2</v>
      </c>
      <c r="L7" s="4">
        <v>0.89282734422871901</v>
      </c>
      <c r="M7" s="4">
        <v>2.3573270321196299E-2</v>
      </c>
      <c r="N7" s="4">
        <v>0.87997364290330904</v>
      </c>
      <c r="O7" s="4">
        <v>2.6931426975444199E-2</v>
      </c>
    </row>
    <row r="8" spans="2:15" x14ac:dyDescent="0.25">
      <c r="B8" s="5" t="s">
        <v>38</v>
      </c>
      <c r="C8" s="4">
        <v>0.82972678291120405</v>
      </c>
      <c r="D8" s="4">
        <v>1.08632212295774E-2</v>
      </c>
      <c r="E8" s="4">
        <v>0.85569937635229698</v>
      </c>
      <c r="F8" s="4">
        <v>1.37744010199762E-2</v>
      </c>
      <c r="G8" s="4">
        <v>0.86044164439353399</v>
      </c>
      <c r="H8" s="4">
        <v>1.9339162101012799E-2</v>
      </c>
      <c r="J8" s="4">
        <v>0.69402515723270397</v>
      </c>
      <c r="K8" s="4">
        <v>5.2544449002083597E-2</v>
      </c>
      <c r="L8" s="4">
        <v>0.67166317260656805</v>
      </c>
      <c r="M8" s="4">
        <v>4.6538480242308999E-2</v>
      </c>
      <c r="N8" s="4">
        <v>0.65317959468902798</v>
      </c>
      <c r="O8" s="4">
        <v>4.5390301778105997E-2</v>
      </c>
    </row>
    <row r="9" spans="2:15" x14ac:dyDescent="0.25">
      <c r="B9" s="5" t="s">
        <v>39</v>
      </c>
      <c r="C9" s="4">
        <v>0.82984849598829602</v>
      </c>
      <c r="D9" s="4">
        <v>1.26740152587914E-2</v>
      </c>
      <c r="E9" s="4">
        <v>0.83296137180270202</v>
      </c>
      <c r="F9" s="4">
        <v>1.35620132045884E-2</v>
      </c>
      <c r="G9" s="4">
        <v>0.83334896870192698</v>
      </c>
      <c r="H9" s="4">
        <v>1.4056569109954601E-2</v>
      </c>
      <c r="J9" s="4">
        <v>0.71387520525451498</v>
      </c>
      <c r="K9" s="4">
        <v>5.01355740275094E-2</v>
      </c>
      <c r="L9" s="4">
        <v>0.710311986863711</v>
      </c>
      <c r="M9" s="4">
        <v>4.8923655509037101E-2</v>
      </c>
      <c r="N9" s="4">
        <v>0.70316912972085299</v>
      </c>
      <c r="O9" s="4">
        <v>4.5062557459461798E-2</v>
      </c>
    </row>
    <row r="10" spans="2:15" x14ac:dyDescent="0.25">
      <c r="B10" s="5" t="s">
        <v>40</v>
      </c>
      <c r="C10" s="4">
        <v>0.761951736116387</v>
      </c>
      <c r="D10" s="4">
        <v>2.1722138267772601E-2</v>
      </c>
      <c r="E10" s="4">
        <v>0.81126117424455102</v>
      </c>
      <c r="F10" s="4">
        <v>1.7821556671138598E-2</v>
      </c>
      <c r="G10" s="4">
        <v>0.82221551138086602</v>
      </c>
      <c r="H10" s="4">
        <v>2.0784217023141E-2</v>
      </c>
      <c r="J10" s="4">
        <v>0.63355380862022204</v>
      </c>
      <c r="K10" s="4">
        <v>8.0858504250014604E-2</v>
      </c>
      <c r="L10" s="4">
        <v>0.62947411222553495</v>
      </c>
      <c r="M10" s="4">
        <v>8.9570216071019199E-2</v>
      </c>
      <c r="N10" s="4">
        <v>0.64918948224451001</v>
      </c>
      <c r="O10" s="4">
        <v>8.5138842125720496E-2</v>
      </c>
    </row>
    <row r="11" spans="2:15" x14ac:dyDescent="0.25">
      <c r="B11" s="5" t="s">
        <v>41</v>
      </c>
      <c r="C11" s="4">
        <v>0.95833347109828904</v>
      </c>
      <c r="D11" s="4">
        <v>4.4701137654872799E-3</v>
      </c>
      <c r="E11" s="4">
        <v>0.96096950710453899</v>
      </c>
      <c r="F11" s="4">
        <v>5.1202224767751799E-3</v>
      </c>
      <c r="G11" s="4">
        <v>0.96129105051289898</v>
      </c>
      <c r="H11" s="4">
        <v>5.1098093693725402E-3</v>
      </c>
      <c r="J11" s="4">
        <v>0.90626428283371396</v>
      </c>
      <c r="K11" s="4">
        <v>2.2389960478924099E-2</v>
      </c>
      <c r="L11" s="4">
        <v>0.90915109557736196</v>
      </c>
      <c r="M11" s="4">
        <v>2.22683878194487E-2</v>
      </c>
      <c r="N11" s="4">
        <v>0.91435676838284696</v>
      </c>
      <c r="O11" s="4">
        <v>1.6524444575425699E-2</v>
      </c>
    </row>
    <row r="12" spans="2:15" x14ac:dyDescent="0.25">
      <c r="B12" s="5" t="s">
        <v>42</v>
      </c>
      <c r="C12" s="4">
        <v>0.71690233785822</v>
      </c>
      <c r="D12" s="4">
        <v>1.14059308426375E-2</v>
      </c>
      <c r="E12" s="4">
        <v>0.73671218487394896</v>
      </c>
      <c r="F12" s="4">
        <v>1.47392922603227E-2</v>
      </c>
      <c r="G12" s="4">
        <v>0.74331636500754095</v>
      </c>
      <c r="H12" s="4">
        <v>1.6839053271965301E-2</v>
      </c>
      <c r="J12" s="4">
        <v>0.53784946236559095</v>
      </c>
      <c r="K12" s="4">
        <v>5.9198016297351101E-2</v>
      </c>
      <c r="L12" s="4">
        <v>0.554408602150537</v>
      </c>
      <c r="M12" s="4">
        <v>5.3662701318290297E-2</v>
      </c>
      <c r="N12" s="4">
        <v>0.55806451612903196</v>
      </c>
      <c r="O12" s="4">
        <v>4.0795081079772803E-2</v>
      </c>
    </row>
    <row r="13" spans="2:15" x14ac:dyDescent="0.25">
      <c r="B13" s="5" t="s">
        <v>43</v>
      </c>
      <c r="C13" s="4">
        <v>0.63611690714021396</v>
      </c>
      <c r="D13" s="4">
        <v>9.0336668014448299E-3</v>
      </c>
      <c r="E13" s="4">
        <v>0.65806869859700001</v>
      </c>
      <c r="F13" s="4">
        <v>1.23562601283159E-2</v>
      </c>
      <c r="G13" s="4">
        <v>0.66365109991746996</v>
      </c>
      <c r="H13" s="4">
        <v>1.43362867703823E-2</v>
      </c>
      <c r="J13" s="4">
        <v>0.46370196727339502</v>
      </c>
      <c r="K13" s="4">
        <v>3.8964509437527703E-2</v>
      </c>
      <c r="L13" s="4">
        <v>0.47455874241588503</v>
      </c>
      <c r="M13" s="4">
        <v>3.0018102926969902E-2</v>
      </c>
      <c r="N13" s="4">
        <v>0.46913035484464</v>
      </c>
      <c r="O13" s="4">
        <v>2.45223496041094E-2</v>
      </c>
    </row>
    <row r="14" spans="2:15" x14ac:dyDescent="0.25">
      <c r="B14" s="5" t="s">
        <v>73</v>
      </c>
      <c r="C14" s="4">
        <v>0.915136876006441</v>
      </c>
      <c r="D14" s="4">
        <v>7.3105052900587098E-3</v>
      </c>
      <c r="E14" s="4">
        <v>0.92093397745571604</v>
      </c>
      <c r="F14" s="4">
        <v>6.2553702414025903E-3</v>
      </c>
      <c r="G14" s="4">
        <v>0.92157809983896899</v>
      </c>
      <c r="H14" s="4">
        <v>6.0702340821161896E-3</v>
      </c>
      <c r="J14" s="4">
        <v>0.84057971014492705</v>
      </c>
      <c r="K14" s="4">
        <v>5.8691178931352402E-2</v>
      </c>
      <c r="L14" s="4">
        <v>0.84057971014492705</v>
      </c>
      <c r="M14" s="4">
        <v>5.3052189036878597E-2</v>
      </c>
      <c r="N14" s="4">
        <v>0.83768115942028898</v>
      </c>
      <c r="O14" s="4">
        <v>5.5679341195068198E-2</v>
      </c>
    </row>
    <row r="15" spans="2:15" x14ac:dyDescent="0.25">
      <c r="B15" s="5" t="s">
        <v>44</v>
      </c>
      <c r="C15" s="4">
        <v>0.99180620797642005</v>
      </c>
      <c r="D15" s="4">
        <v>5.2584040783799097E-3</v>
      </c>
      <c r="E15" s="4">
        <v>0.99211015934420099</v>
      </c>
      <c r="F15" s="4">
        <v>5.28395059633482E-3</v>
      </c>
      <c r="G15" s="4">
        <v>0.99211015934420099</v>
      </c>
      <c r="H15" s="4">
        <v>5.28395059633482E-3</v>
      </c>
      <c r="J15" s="4">
        <v>0.92620120120120097</v>
      </c>
      <c r="K15" s="4">
        <v>3.8507073787404401E-2</v>
      </c>
      <c r="L15" s="4">
        <v>0.915165165165165</v>
      </c>
      <c r="M15" s="4">
        <v>4.8236539061561702E-2</v>
      </c>
      <c r="N15" s="4">
        <v>0.92620120120120097</v>
      </c>
      <c r="O15" s="4">
        <v>3.8720183767763601E-2</v>
      </c>
    </row>
    <row r="16" spans="2:15" x14ac:dyDescent="0.25">
      <c r="B16" s="5" t="s">
        <v>45</v>
      </c>
      <c r="C16" s="4">
        <v>0.86971018293882296</v>
      </c>
      <c r="D16" s="4">
        <v>1.83162807311948E-2</v>
      </c>
      <c r="E16" s="4">
        <v>0.89451511376303094</v>
      </c>
      <c r="F16" s="4">
        <v>8.1044123119441598E-3</v>
      </c>
      <c r="G16" s="4">
        <v>0.90013223176622303</v>
      </c>
      <c r="H16" s="4">
        <v>8.8492341421408001E-3</v>
      </c>
      <c r="J16" s="4">
        <v>0.78288770053475898</v>
      </c>
      <c r="K16" s="4">
        <v>7.14083420322639E-2</v>
      </c>
      <c r="L16" s="4">
        <v>0.79500891265597096</v>
      </c>
      <c r="M16" s="4">
        <v>5.5542367707828201E-2</v>
      </c>
      <c r="N16" s="4">
        <v>0.78885918003565003</v>
      </c>
      <c r="O16" s="4">
        <v>7.4541407296971701E-2</v>
      </c>
    </row>
    <row r="17" spans="2:15" x14ac:dyDescent="0.25">
      <c r="B17" s="5" t="s">
        <v>46</v>
      </c>
      <c r="C17" s="4">
        <v>0.69116104014598501</v>
      </c>
      <c r="D17" s="4">
        <v>3.49387867100584E-3</v>
      </c>
      <c r="E17" s="4">
        <v>0.69199491657976997</v>
      </c>
      <c r="F17" s="4">
        <v>3.6497655334433101E-3</v>
      </c>
      <c r="G17" s="4">
        <v>0.69230752519986105</v>
      </c>
      <c r="H17" s="4">
        <v>3.4914977759163699E-3</v>
      </c>
      <c r="J17" s="4">
        <v>0.64537118673955196</v>
      </c>
      <c r="K17" s="4">
        <v>3.11945555324015E-2</v>
      </c>
      <c r="L17" s="4">
        <v>0.64723152883089397</v>
      </c>
      <c r="M17" s="4">
        <v>3.3083505044115002E-2</v>
      </c>
      <c r="N17" s="4">
        <v>0.64724034561805599</v>
      </c>
      <c r="O17" s="4">
        <v>2.89961597714017E-2</v>
      </c>
    </row>
    <row r="18" spans="2:15" x14ac:dyDescent="0.25">
      <c r="B18" s="5" t="s">
        <v>47</v>
      </c>
      <c r="C18" s="4">
        <v>0.87977777777777699</v>
      </c>
      <c r="D18" s="4">
        <v>8.6467006481527608E-3</v>
      </c>
      <c r="E18" s="4">
        <v>0.89344444444444404</v>
      </c>
      <c r="F18" s="4">
        <v>8.1868608976838394E-3</v>
      </c>
      <c r="G18" s="4">
        <v>0.89599999999999902</v>
      </c>
      <c r="H18" s="4">
        <v>9.5348613124110696E-3</v>
      </c>
      <c r="J18" s="4">
        <v>0.71399999999999997</v>
      </c>
      <c r="K18" s="4">
        <v>3.13687742827162E-2</v>
      </c>
      <c r="L18" s="4">
        <v>0.69799999999999995</v>
      </c>
      <c r="M18" s="4">
        <v>3.8935844667863498E-2</v>
      </c>
      <c r="N18" s="4">
        <v>0.70099999999999996</v>
      </c>
      <c r="O18" s="4">
        <v>3.7536648758246902E-2</v>
      </c>
    </row>
    <row r="19" spans="2:15" x14ac:dyDescent="0.25">
      <c r="B19" s="5" t="s">
        <v>48</v>
      </c>
      <c r="C19" s="4">
        <v>0.744084906800905</v>
      </c>
      <c r="D19" s="4">
        <v>1.2455111600103199E-2</v>
      </c>
      <c r="E19" s="4">
        <v>0.77892026307666395</v>
      </c>
      <c r="F19" s="4">
        <v>1.7876547530038599E-2</v>
      </c>
      <c r="G19" s="4">
        <v>0.791903842690306</v>
      </c>
      <c r="H19" s="4">
        <v>1.99197174221631E-2</v>
      </c>
      <c r="J19" s="4">
        <v>0.622474120082815</v>
      </c>
      <c r="K19" s="4">
        <v>0.12547254767181601</v>
      </c>
      <c r="L19" s="4">
        <v>0.61806700545830995</v>
      </c>
      <c r="M19" s="4">
        <v>0.145765233742565</v>
      </c>
      <c r="N19" s="4">
        <v>0.61557657318526804</v>
      </c>
      <c r="O19" s="4">
        <v>0.13118849805227201</v>
      </c>
    </row>
    <row r="20" spans="2:15" x14ac:dyDescent="0.25">
      <c r="B20" s="5" t="s">
        <v>49</v>
      </c>
      <c r="C20" s="4">
        <v>0.81009090909090897</v>
      </c>
      <c r="D20" s="4">
        <v>9.2609040543041796E-3</v>
      </c>
      <c r="E20" s="4">
        <v>0.82135046113306898</v>
      </c>
      <c r="F20" s="4">
        <v>1.13544458835127E-2</v>
      </c>
      <c r="G20" s="4">
        <v>0.82244005270092202</v>
      </c>
      <c r="H20" s="4">
        <v>1.03321596245954E-2</v>
      </c>
      <c r="J20" s="4">
        <v>0.71849462365591399</v>
      </c>
      <c r="K20" s="4">
        <v>5.9068970310606601E-2</v>
      </c>
      <c r="L20" s="4">
        <v>0.71860215053763399</v>
      </c>
      <c r="M20" s="4">
        <v>6.2469416728199299E-2</v>
      </c>
      <c r="N20" s="4">
        <v>0.71526881720430102</v>
      </c>
      <c r="O20" s="4">
        <v>5.3248718865492699E-2</v>
      </c>
    </row>
    <row r="21" spans="2:15" x14ac:dyDescent="0.25">
      <c r="B21" s="5" t="s">
        <v>50</v>
      </c>
      <c r="C21" s="4">
        <v>0.61688552609151404</v>
      </c>
      <c r="D21" s="4">
        <v>3.1871284165398202E-2</v>
      </c>
      <c r="E21" s="4">
        <v>0.61688552609151404</v>
      </c>
      <c r="F21" s="4">
        <v>3.1871284165398202E-2</v>
      </c>
      <c r="G21" s="4">
        <v>0.61688552609151404</v>
      </c>
      <c r="H21" s="4">
        <v>3.1871284165398202E-2</v>
      </c>
      <c r="J21" s="4">
        <v>0.40615384615384598</v>
      </c>
      <c r="K21" s="4">
        <v>0.11599753483757699</v>
      </c>
      <c r="L21" s="4">
        <v>0.40615384615384598</v>
      </c>
      <c r="M21" s="4">
        <v>0.11599753483757699</v>
      </c>
      <c r="N21" s="4">
        <v>0.40615384615384598</v>
      </c>
      <c r="O21" s="4">
        <v>0.11599753483757699</v>
      </c>
    </row>
    <row r="22" spans="2:15" x14ac:dyDescent="0.25">
      <c r="B22" s="5" t="s">
        <v>51</v>
      </c>
      <c r="C22" s="4">
        <v>0.92716049382716004</v>
      </c>
      <c r="D22" s="4">
        <v>1.3019993431733601E-2</v>
      </c>
      <c r="E22" s="4">
        <v>0.93127572016460802</v>
      </c>
      <c r="F22" s="4">
        <v>1.3149420007136099E-2</v>
      </c>
      <c r="G22" s="4">
        <v>0.93127572016460802</v>
      </c>
      <c r="H22" s="4">
        <v>1.3149420007136099E-2</v>
      </c>
      <c r="J22" s="4">
        <v>0.79629629629629595</v>
      </c>
      <c r="K22" s="4">
        <v>8.1565613131649006E-2</v>
      </c>
      <c r="L22" s="4">
        <v>0.781481481481481</v>
      </c>
      <c r="M22" s="4">
        <v>0.111665284679121</v>
      </c>
      <c r="N22" s="4">
        <v>0.79259259259259196</v>
      </c>
      <c r="O22" s="4">
        <v>0.110119027757914</v>
      </c>
    </row>
    <row r="23" spans="2:15" x14ac:dyDescent="0.25">
      <c r="B23" s="5" t="s">
        <v>52</v>
      </c>
      <c r="C23" s="4">
        <v>0.91757965056526203</v>
      </c>
      <c r="D23" s="4">
        <v>1.28488477401658E-2</v>
      </c>
      <c r="E23" s="4">
        <v>0.92187050359712197</v>
      </c>
      <c r="F23" s="4">
        <v>1.51703619480404E-2</v>
      </c>
      <c r="G23" s="4">
        <v>0.92187050359712197</v>
      </c>
      <c r="H23" s="4">
        <v>1.51703619480404E-2</v>
      </c>
      <c r="J23" s="4">
        <v>0.819583333333333</v>
      </c>
      <c r="K23" s="4">
        <v>6.0897511808319697E-2</v>
      </c>
      <c r="L23" s="4">
        <v>0.81291666666666595</v>
      </c>
      <c r="M23" s="4">
        <v>6.6103086581154102E-2</v>
      </c>
      <c r="N23" s="4">
        <v>0.8</v>
      </c>
      <c r="O23" s="4">
        <v>5.2572700985291598E-2</v>
      </c>
    </row>
    <row r="24" spans="2:15" x14ac:dyDescent="0.25">
      <c r="B24" s="5" t="s">
        <v>53</v>
      </c>
      <c r="C24" s="4">
        <v>0.99335756041546996</v>
      </c>
      <c r="D24" s="4">
        <v>2.0489830589241502E-3</v>
      </c>
      <c r="E24" s="4">
        <v>0.99335756041546996</v>
      </c>
      <c r="F24" s="4">
        <v>2.0489830589241502E-3</v>
      </c>
      <c r="G24" s="4">
        <v>0.99335756041546996</v>
      </c>
      <c r="H24" s="4">
        <v>2.0489830589241502E-3</v>
      </c>
      <c r="J24" s="4">
        <v>0.91712473572938602</v>
      </c>
      <c r="K24" s="4">
        <v>4.0306458266337802E-2</v>
      </c>
      <c r="L24" s="4">
        <v>0.90322410147991505</v>
      </c>
      <c r="M24" s="4">
        <v>5.4545070429838798E-2</v>
      </c>
      <c r="N24" s="4">
        <v>0.90068710359408</v>
      </c>
      <c r="O24" s="4">
        <v>6.5843361349499099E-2</v>
      </c>
    </row>
    <row r="25" spans="2:15" x14ac:dyDescent="0.25">
      <c r="B25" s="5" t="s">
        <v>54</v>
      </c>
      <c r="C25" s="4">
        <v>0.98888888888888804</v>
      </c>
      <c r="D25" s="4">
        <v>3.7037037037036999E-3</v>
      </c>
      <c r="E25" s="4">
        <v>0.99185185185185198</v>
      </c>
      <c r="F25" s="4">
        <v>5.1851851851851902E-3</v>
      </c>
      <c r="G25" s="4">
        <v>0.99185185185185198</v>
      </c>
      <c r="H25" s="4">
        <v>5.1851851851851902E-3</v>
      </c>
      <c r="J25" s="4">
        <v>0.96</v>
      </c>
      <c r="K25" s="4">
        <v>4.4221663871405303E-2</v>
      </c>
      <c r="L25" s="4">
        <v>0.94</v>
      </c>
      <c r="M25" s="4">
        <v>5.5377492419453798E-2</v>
      </c>
      <c r="N25" s="4">
        <v>0.94</v>
      </c>
      <c r="O25" s="4">
        <v>5.5377492419453798E-2</v>
      </c>
    </row>
    <row r="26" spans="2:15" x14ac:dyDescent="0.25">
      <c r="B26" s="5" t="s">
        <v>55</v>
      </c>
      <c r="C26" s="4">
        <v>0.79177777777777703</v>
      </c>
      <c r="D26" s="4">
        <v>5.5377492419454001E-3</v>
      </c>
      <c r="E26" s="4">
        <v>0.79355555555555501</v>
      </c>
      <c r="F26" s="4">
        <v>5.2068331172711304E-3</v>
      </c>
      <c r="G26" s="4">
        <v>0.79377777777777703</v>
      </c>
      <c r="H26" s="4">
        <v>5.0479185296002701E-3</v>
      </c>
      <c r="J26" s="4">
        <v>0.71199999999999997</v>
      </c>
      <c r="K26" s="4">
        <v>4.1182520563948E-2</v>
      </c>
      <c r="L26" s="4">
        <v>0.71399999999999997</v>
      </c>
      <c r="M26" s="4">
        <v>4.7370877129308001E-2</v>
      </c>
      <c r="N26" s="4">
        <v>0.70399999999999996</v>
      </c>
      <c r="O26" s="4">
        <v>5.35163526410386E-2</v>
      </c>
    </row>
    <row r="27" spans="2:15" x14ac:dyDescent="0.25">
      <c r="B27" s="5" t="s">
        <v>56</v>
      </c>
      <c r="C27" s="4">
        <v>0.92273363138962805</v>
      </c>
      <c r="D27" s="4">
        <v>2.5790502624552399E-2</v>
      </c>
      <c r="E27" s="4">
        <v>0.92572431705902503</v>
      </c>
      <c r="F27" s="4">
        <v>2.41342807995946E-2</v>
      </c>
      <c r="G27" s="4">
        <v>0.92572431705902503</v>
      </c>
      <c r="H27" s="4">
        <v>2.41342807995946E-2</v>
      </c>
      <c r="J27" s="4">
        <v>0.77773109243697403</v>
      </c>
      <c r="K27" s="4">
        <v>9.1806631882303702E-2</v>
      </c>
      <c r="L27" s="4">
        <v>0.76644257703081198</v>
      </c>
      <c r="M27" s="4">
        <v>9.8042320879195996E-2</v>
      </c>
      <c r="N27" s="4">
        <v>0.77310924369747802</v>
      </c>
      <c r="O27" s="4">
        <v>9.7830670552471299E-2</v>
      </c>
    </row>
    <row r="28" spans="2:15" x14ac:dyDescent="0.25">
      <c r="B28" s="5" t="s">
        <v>57</v>
      </c>
      <c r="C28" s="4">
        <v>0.85362475915221503</v>
      </c>
      <c r="D28" s="4">
        <v>6.9771840556956998E-3</v>
      </c>
      <c r="E28" s="4">
        <v>0.86079292442731703</v>
      </c>
      <c r="F28" s="4">
        <v>7.2829598670938996E-3</v>
      </c>
      <c r="G28" s="4">
        <v>0.86218034146863598</v>
      </c>
      <c r="H28" s="4">
        <v>7.7561986720465501E-3</v>
      </c>
      <c r="J28" s="4">
        <v>0.79922680412371105</v>
      </c>
      <c r="K28" s="4">
        <v>4.7418337017528997E-2</v>
      </c>
      <c r="L28" s="4">
        <v>0.78984106529209597</v>
      </c>
      <c r="M28" s="4">
        <v>4.83870350704141E-2</v>
      </c>
      <c r="N28" s="4">
        <v>0.79190292096219905</v>
      </c>
      <c r="O28" s="4">
        <v>4.2586090246881703E-2</v>
      </c>
    </row>
    <row r="29" spans="2:15" x14ac:dyDescent="0.25">
      <c r="B29" s="5" t="s">
        <v>58</v>
      </c>
      <c r="C29" s="4">
        <v>0.93522071861857003</v>
      </c>
      <c r="D29" s="4">
        <v>1.7775804882338299E-2</v>
      </c>
      <c r="E29" s="4">
        <v>0.93702484232991001</v>
      </c>
      <c r="F29" s="4">
        <v>1.9656499285185199E-2</v>
      </c>
      <c r="G29" s="4">
        <v>0.937798038206199</v>
      </c>
      <c r="H29" s="4">
        <v>1.89108356629368E-2</v>
      </c>
      <c r="J29" s="4">
        <v>0.88542338934015796</v>
      </c>
      <c r="K29" s="4">
        <v>6.3978353689229606E-2</v>
      </c>
      <c r="L29" s="4">
        <v>0.88315066206742998</v>
      </c>
      <c r="M29" s="4">
        <v>6.8958525250523095E-2</v>
      </c>
      <c r="N29" s="4">
        <v>0.88315066206742998</v>
      </c>
      <c r="O29" s="4">
        <v>6.8958525250523095E-2</v>
      </c>
    </row>
    <row r="30" spans="2:15" x14ac:dyDescent="0.25">
      <c r="B30" s="5" t="s">
        <v>59</v>
      </c>
      <c r="C30" s="4">
        <v>0.79660493827160495</v>
      </c>
      <c r="D30" s="4">
        <v>3.0160180509078399E-2</v>
      </c>
      <c r="E30" s="4">
        <v>0.81512345679012299</v>
      </c>
      <c r="F30" s="4">
        <v>3.0160180509078399E-2</v>
      </c>
      <c r="G30" s="4">
        <v>0.81604938271604899</v>
      </c>
      <c r="H30" s="4">
        <v>2.95781445696566E-2</v>
      </c>
      <c r="J30" s="4">
        <v>0.60555555555555496</v>
      </c>
      <c r="K30" s="4">
        <v>5.6655772373253102E-2</v>
      </c>
      <c r="L30" s="4">
        <v>0.625</v>
      </c>
      <c r="M30" s="4">
        <v>6.7185481235821201E-2</v>
      </c>
      <c r="N30" s="4">
        <v>0.6</v>
      </c>
      <c r="O30" s="4">
        <v>4.9999999999999899E-2</v>
      </c>
    </row>
    <row r="31" spans="2:15" x14ac:dyDescent="0.25">
      <c r="B31" s="5" t="s">
        <v>60</v>
      </c>
      <c r="C31" s="4">
        <v>0.98656588857432803</v>
      </c>
      <c r="D31" s="4">
        <v>9.5847178961185608E-3</v>
      </c>
      <c r="E31" s="4">
        <v>0.99276213877463804</v>
      </c>
      <c r="F31" s="4">
        <v>6.6153880351708799E-3</v>
      </c>
      <c r="G31" s="4">
        <v>0.99328027348966397</v>
      </c>
      <c r="H31" s="4">
        <v>6.1296076916894197E-3</v>
      </c>
      <c r="J31" s="4">
        <v>0.94913419913419905</v>
      </c>
      <c r="K31" s="4">
        <v>3.1711988174220197E-2</v>
      </c>
      <c r="L31" s="4">
        <v>0.94480519480519398</v>
      </c>
      <c r="M31" s="4">
        <v>3.3855609322029898E-2</v>
      </c>
      <c r="N31" s="4">
        <v>0.94956709956709895</v>
      </c>
      <c r="O31" s="4">
        <v>3.7715169194490597E-2</v>
      </c>
    </row>
    <row r="32" spans="2:15" x14ac:dyDescent="0.25">
      <c r="B32" s="5" t="s">
        <v>61</v>
      </c>
      <c r="C32" s="4">
        <v>0.855321661588753</v>
      </c>
      <c r="D32" s="4">
        <v>7.2771337015325802E-3</v>
      </c>
      <c r="E32" s="4">
        <v>0.87383906245851495</v>
      </c>
      <c r="F32" s="4">
        <v>9.0535576458439602E-3</v>
      </c>
      <c r="G32" s="4">
        <v>0.88324342026221303</v>
      </c>
      <c r="H32" s="4">
        <v>1.18214469390257E-2</v>
      </c>
      <c r="J32" s="4">
        <v>0.65781543018385102</v>
      </c>
      <c r="K32" s="4">
        <v>7.7360820534375194E-2</v>
      </c>
      <c r="L32" s="4">
        <v>0.65110021557389897</v>
      </c>
      <c r="M32" s="4">
        <v>8.0535300829377099E-2</v>
      </c>
      <c r="N32" s="4">
        <v>0.648554077501446</v>
      </c>
      <c r="O32" s="4">
        <v>8.2486391135515397E-2</v>
      </c>
    </row>
    <row r="33" spans="2:15" x14ac:dyDescent="0.25">
      <c r="B33" s="5" t="s">
        <v>62</v>
      </c>
      <c r="C33" s="4">
        <v>0.82563600556070404</v>
      </c>
      <c r="D33" s="4">
        <v>1.0011493644754701E-2</v>
      </c>
      <c r="E33" s="4">
        <v>0.84655757645968399</v>
      </c>
      <c r="F33" s="4">
        <v>1.0408678840043701E-2</v>
      </c>
      <c r="G33" s="4">
        <v>0.85088565801668203</v>
      </c>
      <c r="H33" s="4">
        <v>1.2499253635787499E-2</v>
      </c>
      <c r="J33" s="4">
        <v>0.66452358926919497</v>
      </c>
      <c r="K33" s="4">
        <v>3.2185934305849102E-2</v>
      </c>
      <c r="L33" s="4">
        <v>0.672941720629047</v>
      </c>
      <c r="M33" s="4">
        <v>4.6292513585138598E-2</v>
      </c>
      <c r="N33" s="4">
        <v>0.69033302497687299</v>
      </c>
      <c r="O33" s="4">
        <v>5.21632712000136E-2</v>
      </c>
    </row>
    <row r="34" spans="2:15" x14ac:dyDescent="0.25">
      <c r="B34" s="5" t="s">
        <v>63</v>
      </c>
      <c r="C34" s="4">
        <v>0.97757424052793196</v>
      </c>
      <c r="D34" s="4">
        <v>1.21104946568191E-2</v>
      </c>
      <c r="E34" s="4">
        <v>0.99146091705540995</v>
      </c>
      <c r="F34" s="4">
        <v>1.0440834539521699E-2</v>
      </c>
      <c r="G34" s="4">
        <v>0.99146091705540995</v>
      </c>
      <c r="H34" s="4">
        <v>1.0440834539521699E-2</v>
      </c>
      <c r="J34" s="4">
        <v>0.80238095238095197</v>
      </c>
      <c r="K34" s="4">
        <v>8.7940662328088795E-2</v>
      </c>
      <c r="L34" s="4">
        <v>0.76809523809523705</v>
      </c>
      <c r="M34" s="4">
        <v>9.88379190410381E-2</v>
      </c>
      <c r="N34" s="4">
        <v>0.80190476190476101</v>
      </c>
      <c r="O34" s="4">
        <v>8.6927916028362306E-2</v>
      </c>
    </row>
    <row r="35" spans="2:15" x14ac:dyDescent="0.25">
      <c r="B35" s="5" t="s">
        <v>64</v>
      </c>
      <c r="C35" s="4">
        <v>0.89929633471645898</v>
      </c>
      <c r="D35" s="4">
        <v>2.4735140747952699E-2</v>
      </c>
      <c r="E35" s="4">
        <v>0.91511929460580899</v>
      </c>
      <c r="F35" s="4">
        <v>3.2919781440209801E-2</v>
      </c>
      <c r="G35" s="4">
        <v>0.91553596127247505</v>
      </c>
      <c r="H35" s="4">
        <v>3.3277579841717697E-2</v>
      </c>
      <c r="J35" s="4">
        <v>0.75327635327635301</v>
      </c>
      <c r="K35" s="4">
        <v>8.2100729007071896E-2</v>
      </c>
      <c r="L35" s="4">
        <v>0.73447293447293405</v>
      </c>
      <c r="M35" s="4">
        <v>9.6551777616946E-2</v>
      </c>
      <c r="N35" s="4">
        <v>0.73831908831908799</v>
      </c>
      <c r="O35" s="4">
        <v>9.7092182111520806E-2</v>
      </c>
    </row>
    <row r="36" spans="2:15" x14ac:dyDescent="0.25">
      <c r="B36" s="5" t="s">
        <v>65</v>
      </c>
      <c r="C36" s="4">
        <v>0.64313180827886696</v>
      </c>
      <c r="D36" s="4">
        <v>2.8751860753258099E-2</v>
      </c>
      <c r="E36" s="4">
        <v>0.65637254901960795</v>
      </c>
      <c r="F36" s="4">
        <v>3.1460507822980398E-2</v>
      </c>
      <c r="G36" s="4">
        <v>0.65637254901960795</v>
      </c>
      <c r="H36" s="4">
        <v>3.1460507822980398E-2</v>
      </c>
      <c r="J36" s="4">
        <v>0.58458333333333301</v>
      </c>
      <c r="K36" s="4">
        <v>0.133438109873703</v>
      </c>
      <c r="L36" s="4">
        <v>0.57791666666666597</v>
      </c>
      <c r="M36" s="4">
        <v>0.134164725658837</v>
      </c>
      <c r="N36" s="4">
        <v>0.57791666666666597</v>
      </c>
      <c r="O36" s="4">
        <v>0.134164725658837</v>
      </c>
    </row>
    <row r="37" spans="2:15" x14ac:dyDescent="0.25">
      <c r="B37" s="5" t="s">
        <v>66</v>
      </c>
      <c r="C37" s="4">
        <v>0.90454533234037604</v>
      </c>
      <c r="D37" s="4">
        <v>5.7491176389131097E-3</v>
      </c>
      <c r="E37" s="4">
        <v>0.90570448416869798</v>
      </c>
      <c r="F37" s="4">
        <v>6.0330357263281799E-3</v>
      </c>
      <c r="G37" s="4">
        <v>0.90582035902385505</v>
      </c>
      <c r="H37" s="4">
        <v>6.2263896109535999E-3</v>
      </c>
      <c r="J37" s="4">
        <v>0.76301535087719297</v>
      </c>
      <c r="K37" s="4">
        <v>3.3843448210896403E-2</v>
      </c>
      <c r="L37" s="4">
        <v>0.76198464912280695</v>
      </c>
      <c r="M37" s="4">
        <v>3.9320091351755897E-2</v>
      </c>
      <c r="N37" s="4">
        <v>0.76198464912280695</v>
      </c>
      <c r="O37" s="4">
        <v>3.9320091351755897E-2</v>
      </c>
    </row>
    <row r="38" spans="2:15" x14ac:dyDescent="0.25">
      <c r="B38" s="5" t="s">
        <v>67</v>
      </c>
      <c r="C38" s="4">
        <v>0.80300026557127102</v>
      </c>
      <c r="D38" s="4">
        <v>2.03165541563817E-2</v>
      </c>
      <c r="E38" s="4">
        <v>0.83268268371841103</v>
      </c>
      <c r="F38" s="4">
        <v>2.0767608982467298E-2</v>
      </c>
      <c r="G38" s="4">
        <v>0.844638564397584</v>
      </c>
      <c r="H38" s="4">
        <v>2.6837922344919E-2</v>
      </c>
      <c r="J38" s="4">
        <v>0.69862745098039203</v>
      </c>
      <c r="K38" s="4">
        <v>3.2990361820389197E-2</v>
      </c>
      <c r="L38" s="4">
        <v>0.70564425770308103</v>
      </c>
      <c r="M38" s="4">
        <v>3.3851053864468801E-2</v>
      </c>
      <c r="N38" s="4">
        <v>0.70214285714285696</v>
      </c>
      <c r="O38" s="4">
        <v>3.2788670322318601E-2</v>
      </c>
    </row>
    <row r="39" spans="2:15" x14ac:dyDescent="0.25">
      <c r="B39" s="5" t="s">
        <v>68</v>
      </c>
      <c r="C39" s="4">
        <v>0.671043771043771</v>
      </c>
      <c r="D39" s="4">
        <v>2.2948652304987299E-2</v>
      </c>
      <c r="E39" s="4">
        <v>0.75016835016835004</v>
      </c>
      <c r="F39" s="4">
        <v>2.0184554115704901E-2</v>
      </c>
      <c r="G39" s="4">
        <v>0.79090909090909001</v>
      </c>
      <c r="H39" s="4">
        <v>3.5686176702745598E-2</v>
      </c>
      <c r="J39" s="4">
        <v>0.54848484848484802</v>
      </c>
      <c r="K39" s="4">
        <v>4.8663391799781401E-2</v>
      </c>
      <c r="L39" s="4">
        <v>0.62323232323232303</v>
      </c>
      <c r="M39" s="4">
        <v>5.7858599966140102E-2</v>
      </c>
      <c r="N39" s="4">
        <v>0.62525252525252495</v>
      </c>
      <c r="O39" s="4">
        <v>4.5723112314166703E-2</v>
      </c>
    </row>
    <row r="40" spans="2:15" x14ac:dyDescent="0.25">
      <c r="B40" s="5" t="s">
        <v>69</v>
      </c>
      <c r="C40" s="4">
        <v>1</v>
      </c>
      <c r="D40" s="4">
        <v>0</v>
      </c>
      <c r="E40" s="4">
        <v>1</v>
      </c>
      <c r="F40" s="4">
        <v>0</v>
      </c>
      <c r="G40" s="4">
        <v>1</v>
      </c>
      <c r="H40" s="4">
        <v>0</v>
      </c>
      <c r="J40" s="4">
        <v>0.97189542483660096</v>
      </c>
      <c r="K40" s="4">
        <v>2.81197709337241E-2</v>
      </c>
      <c r="L40" s="4">
        <v>0.97189542483660096</v>
      </c>
      <c r="M40" s="4">
        <v>2.81197709337241E-2</v>
      </c>
      <c r="N40" s="4">
        <v>0.97189542483660096</v>
      </c>
      <c r="O40" s="4">
        <v>2.81197709337241E-2</v>
      </c>
    </row>
    <row r="41" spans="2:15" x14ac:dyDescent="0.25">
      <c r="B41" s="5" t="s">
        <v>70</v>
      </c>
      <c r="C41" s="4">
        <v>0.99634390693214203</v>
      </c>
      <c r="D41" s="4">
        <v>1.7489459283515499E-3</v>
      </c>
      <c r="E41" s="4">
        <v>0.99841067958715002</v>
      </c>
      <c r="F41" s="4">
        <v>1.42141923111308E-3</v>
      </c>
      <c r="G41" s="4">
        <v>0.99856940974588004</v>
      </c>
      <c r="H41" s="4">
        <v>1.32057776423126E-3</v>
      </c>
      <c r="J41" s="4">
        <v>0.93565217391304301</v>
      </c>
      <c r="K41" s="4">
        <v>2.4896219916597101E-2</v>
      </c>
      <c r="L41" s="4">
        <v>0.94279503105590001</v>
      </c>
      <c r="M41" s="4">
        <v>2.38681517805342E-2</v>
      </c>
      <c r="N41" s="4">
        <v>0.94136645962732901</v>
      </c>
      <c r="O41" s="4">
        <v>2.5874914630377999E-2</v>
      </c>
    </row>
    <row r="42" spans="2:15" x14ac:dyDescent="0.25">
      <c r="B42" s="5" t="s">
        <v>71</v>
      </c>
      <c r="C42" s="4">
        <v>0.64465378232299397</v>
      </c>
      <c r="D42" s="4">
        <v>7.54706299791704E-3</v>
      </c>
      <c r="E42" s="4">
        <v>0.67228240148915597</v>
      </c>
      <c r="F42" s="4">
        <v>8.0651549338609206E-3</v>
      </c>
      <c r="G42" s="4">
        <v>0.68643353741954205</v>
      </c>
      <c r="H42" s="4">
        <v>1.07501552588031E-2</v>
      </c>
      <c r="J42" s="4">
        <v>0.54924269907491297</v>
      </c>
      <c r="K42" s="4">
        <v>4.5941332430454403E-2</v>
      </c>
      <c r="L42" s="4">
        <v>0.55596771267912204</v>
      </c>
      <c r="M42" s="4">
        <v>3.2848820603126098E-2</v>
      </c>
      <c r="N42" s="4">
        <v>0.56540903319426805</v>
      </c>
      <c r="O42" s="4">
        <v>3.4382685933603198E-2</v>
      </c>
    </row>
    <row r="43" spans="2:15" x14ac:dyDescent="0.25">
      <c r="B43" s="5" t="s">
        <v>72</v>
      </c>
      <c r="C43" s="4">
        <v>0.98340860184580703</v>
      </c>
      <c r="D43" s="4">
        <v>8.9395422899398395E-3</v>
      </c>
      <c r="E43" s="4">
        <v>0.99014359959133502</v>
      </c>
      <c r="F43" s="4">
        <v>7.7265453140328497E-3</v>
      </c>
      <c r="G43" s="4">
        <v>0.99123055611307498</v>
      </c>
      <c r="H43" s="4">
        <v>6.6708883227988803E-3</v>
      </c>
      <c r="J43" s="4">
        <v>0.86611111111111105</v>
      </c>
      <c r="K43" s="4">
        <v>0.114192008541818</v>
      </c>
      <c r="L43" s="4">
        <v>0.90916666666666601</v>
      </c>
      <c r="M43" s="4">
        <v>9.2530025157002704E-2</v>
      </c>
      <c r="N43" s="4">
        <v>0.88555555555555499</v>
      </c>
      <c r="O43" s="4">
        <v>8.0697193489222593E-2</v>
      </c>
    </row>
    <row r="44" spans="2:15" x14ac:dyDescent="0.25">
      <c r="J44" s="12"/>
      <c r="K44" s="12"/>
      <c r="L44" s="12"/>
      <c r="M44" s="12"/>
      <c r="N44" s="12"/>
      <c r="O44" s="12"/>
    </row>
    <row r="45" spans="2:15" x14ac:dyDescent="0.25">
      <c r="B45" s="3" t="s">
        <v>0</v>
      </c>
      <c r="C45" s="4">
        <v>0.85212197210719798</v>
      </c>
      <c r="D45" s="4">
        <v>1.2788769947915401E-2</v>
      </c>
      <c r="E45" s="4">
        <v>0.86566753880877712</v>
      </c>
      <c r="F45" s="4">
        <v>1.2836173527217169E-2</v>
      </c>
      <c r="G45" s="4">
        <v>0.86926432921644403</v>
      </c>
      <c r="H45" s="4">
        <v>1.3955222794392324E-2</v>
      </c>
      <c r="J45" s="4">
        <v>0.7411274558224118</v>
      </c>
      <c r="K45" s="4">
        <v>6.0458699600259881E-2</v>
      </c>
      <c r="L45" s="4">
        <v>0.74185176883820492</v>
      </c>
      <c r="M45" s="4">
        <v>6.1376519765645156E-2</v>
      </c>
      <c r="N45" s="4">
        <v>0.74150123275252666</v>
      </c>
      <c r="O45" s="4">
        <v>6.070286554592895E-2</v>
      </c>
    </row>
    <row r="46" spans="2:15" x14ac:dyDescent="0.25">
      <c r="B46" s="3"/>
      <c r="C46" s="4"/>
      <c r="D46" s="4"/>
      <c r="E46" s="4"/>
      <c r="F46" s="4"/>
      <c r="G46" s="4"/>
      <c r="H46" s="4"/>
    </row>
    <row r="47" spans="2:15" x14ac:dyDescent="0.25">
      <c r="B47" s="14" t="s">
        <v>4</v>
      </c>
      <c r="C47" s="12" t="s">
        <v>3</v>
      </c>
      <c r="D47" s="12" t="s">
        <v>2</v>
      </c>
      <c r="E47" s="12" t="s">
        <v>3</v>
      </c>
      <c r="F47" s="12" t="s">
        <v>2</v>
      </c>
      <c r="G47" s="12" t="s">
        <v>3</v>
      </c>
      <c r="H47" s="12" t="s">
        <v>2</v>
      </c>
      <c r="J47" s="12" t="s">
        <v>3</v>
      </c>
      <c r="K47" s="12" t="s">
        <v>2</v>
      </c>
      <c r="L47" s="12" t="s">
        <v>3</v>
      </c>
      <c r="M47" s="12" t="s">
        <v>2</v>
      </c>
      <c r="N47" s="4" t="s">
        <v>3</v>
      </c>
      <c r="O47" s="4" t="s">
        <v>2</v>
      </c>
    </row>
    <row r="48" spans="2:15" x14ac:dyDescent="0.25">
      <c r="B48" s="14" t="s">
        <v>12</v>
      </c>
      <c r="C48" s="4">
        <v>0.32172702542049297</v>
      </c>
      <c r="D48" s="4">
        <v>4.3997645471537802E-3</v>
      </c>
      <c r="E48" s="4">
        <v>0.32902087207889902</v>
      </c>
      <c r="F48" s="4">
        <v>4.3828163407994896E-3</v>
      </c>
      <c r="G48" s="4">
        <v>0.32843546855950501</v>
      </c>
      <c r="H48" s="4">
        <v>7.1900031401916304E-3</v>
      </c>
      <c r="J48" s="4">
        <v>0.26042247541679497</v>
      </c>
      <c r="K48" s="4">
        <v>1.8073529924809501E-2</v>
      </c>
      <c r="L48" s="4">
        <v>0.26185960322650897</v>
      </c>
      <c r="M48" s="4">
        <v>1.5938905482784101E-2</v>
      </c>
      <c r="N48" s="4">
        <v>0.25682707399999999</v>
      </c>
      <c r="O48" s="4">
        <v>1.8229022000000001E-2</v>
      </c>
    </row>
    <row r="49" spans="2:15" x14ac:dyDescent="0.25">
      <c r="B49" s="14" t="s">
        <v>14</v>
      </c>
      <c r="C49" s="4">
        <v>0.91916142557652003</v>
      </c>
      <c r="D49" s="4">
        <v>9.8420919029816503E-4</v>
      </c>
      <c r="E49" s="4">
        <v>0.92574423480083801</v>
      </c>
      <c r="F49" s="4">
        <v>2.1863325491796501E-3</v>
      </c>
      <c r="G49" s="4">
        <v>0.92620545073375204</v>
      </c>
      <c r="H49" s="4">
        <v>2.3193822534069999E-3</v>
      </c>
      <c r="J49" s="4">
        <v>0.89660377358490495</v>
      </c>
      <c r="K49" s="4">
        <v>9.1582347920842206E-3</v>
      </c>
      <c r="L49" s="4">
        <v>0.89339622641509397</v>
      </c>
      <c r="M49" s="4">
        <v>1.3160292824507E-2</v>
      </c>
      <c r="N49" s="4">
        <v>0.89396226400000001</v>
      </c>
      <c r="O49" s="4">
        <v>1.3389580999999999E-2</v>
      </c>
    </row>
    <row r="50" spans="2:15" x14ac:dyDescent="0.25">
      <c r="B50" s="14" t="s">
        <v>11</v>
      </c>
      <c r="C50" s="4">
        <v>0.95741276673710196</v>
      </c>
      <c r="D50" s="4">
        <v>8.8797125687295093E-3</v>
      </c>
      <c r="E50" s="4">
        <v>0.95751706619522803</v>
      </c>
      <c r="F50" s="4">
        <v>8.8994976629553097E-3</v>
      </c>
      <c r="G50" s="4">
        <v>0.95751706619522803</v>
      </c>
      <c r="H50" s="4">
        <v>8.8994976629553097E-3</v>
      </c>
      <c r="J50" s="4">
        <v>0.91205818965517205</v>
      </c>
      <c r="K50" s="4">
        <v>3.0009084600284699E-2</v>
      </c>
      <c r="L50" s="4">
        <v>0.91237166927899604</v>
      </c>
      <c r="M50" s="4">
        <v>3.0447863770906799E-2</v>
      </c>
      <c r="N50" s="4">
        <v>0.912371669</v>
      </c>
      <c r="O50" s="4">
        <v>3.0447864000000002E-2</v>
      </c>
    </row>
    <row r="51" spans="2:15" x14ac:dyDescent="0.25">
      <c r="B51" s="14" t="s">
        <v>21</v>
      </c>
      <c r="C51" s="4">
        <v>0.874255169996494</v>
      </c>
      <c r="D51" s="4">
        <v>3.42374070362675E-3</v>
      </c>
      <c r="E51" s="4">
        <v>0.886236709896016</v>
      </c>
      <c r="F51" s="4">
        <v>2.72270683293915E-3</v>
      </c>
      <c r="G51" s="4">
        <v>0.88760369202009504</v>
      </c>
      <c r="H51" s="4">
        <v>3.1502438982854999E-3</v>
      </c>
      <c r="J51" s="4">
        <v>0.84416403785488903</v>
      </c>
      <c r="K51" s="4">
        <v>7.3801754554643998E-3</v>
      </c>
      <c r="L51" s="4">
        <v>0.84837013669821204</v>
      </c>
      <c r="M51" s="4">
        <v>8.3236666360308308E-3</v>
      </c>
      <c r="N51" s="4">
        <v>0.84973711900000004</v>
      </c>
      <c r="O51" s="4">
        <v>7.7798620000000002E-3</v>
      </c>
    </row>
    <row r="52" spans="2:15" x14ac:dyDescent="0.25">
      <c r="B52" s="14" t="s">
        <v>22</v>
      </c>
      <c r="C52" s="4">
        <v>0.896390603566529</v>
      </c>
      <c r="D52" s="4">
        <v>6.0588141103096096E-3</v>
      </c>
      <c r="E52" s="4">
        <v>0.896390603566529</v>
      </c>
      <c r="F52" s="4">
        <v>6.0588141103096096E-3</v>
      </c>
      <c r="G52" s="4">
        <v>0.89660493827160404</v>
      </c>
      <c r="H52" s="4">
        <v>5.9817433273362097E-3</v>
      </c>
      <c r="J52" s="4">
        <v>0.86581790123456803</v>
      </c>
      <c r="K52" s="4">
        <v>1.20353057476055E-2</v>
      </c>
      <c r="L52" s="4">
        <v>0.86597222222222203</v>
      </c>
      <c r="M52" s="4">
        <v>1.22345013296889E-2</v>
      </c>
      <c r="N52" s="4">
        <v>0.86658950599999995</v>
      </c>
      <c r="O52" s="4">
        <v>1.1648168E-2</v>
      </c>
    </row>
    <row r="53" spans="2:15" x14ac:dyDescent="0.25">
      <c r="B53" s="14" t="s">
        <v>15</v>
      </c>
      <c r="C53" s="4">
        <v>0.95658693151125496</v>
      </c>
      <c r="D53" s="4">
        <v>3.73225750217552E-3</v>
      </c>
      <c r="E53" s="4">
        <v>0.95689151653354299</v>
      </c>
      <c r="F53" s="4">
        <v>3.6430407048350299E-3</v>
      </c>
      <c r="G53" s="4">
        <v>0.95689151653354299</v>
      </c>
      <c r="H53" s="4">
        <v>3.6430407048350299E-3</v>
      </c>
      <c r="J53" s="4">
        <v>0.94627597112317996</v>
      </c>
      <c r="K53" s="4">
        <v>8.9687354836916096E-3</v>
      </c>
      <c r="L53" s="4">
        <v>0.94700789975847</v>
      </c>
      <c r="M53" s="4">
        <v>8.76598373311617E-3</v>
      </c>
      <c r="N53" s="4">
        <v>0.94700790000000001</v>
      </c>
      <c r="O53" s="4">
        <v>8.7659839999999992E-3</v>
      </c>
    </row>
    <row r="54" spans="2:15" x14ac:dyDescent="0.25">
      <c r="B54" s="14" t="s">
        <v>20</v>
      </c>
      <c r="C54" s="4">
        <v>0.99864548238126505</v>
      </c>
      <c r="D54" s="4">
        <v>3.1383913771425699E-4</v>
      </c>
      <c r="E54" s="4">
        <v>0.99864548238126505</v>
      </c>
      <c r="F54" s="4">
        <v>3.1383913771425699E-4</v>
      </c>
      <c r="G54" s="4">
        <v>0.99864548238126505</v>
      </c>
      <c r="H54" s="4">
        <v>3.1383913771425699E-4</v>
      </c>
      <c r="J54" s="4">
        <v>0.97580210972613701</v>
      </c>
      <c r="K54" s="4">
        <v>4.6517547577718298E-3</v>
      </c>
      <c r="L54" s="4">
        <v>0.97534607093690495</v>
      </c>
      <c r="M54" s="4">
        <v>4.6079868463971196E-3</v>
      </c>
      <c r="N54" s="4">
        <v>0.97534607100000004</v>
      </c>
      <c r="O54" s="4">
        <v>4.607987E-3</v>
      </c>
    </row>
    <row r="55" spans="2:15" x14ac:dyDescent="0.25">
      <c r="B55" s="14" t="s">
        <v>23</v>
      </c>
      <c r="C55" s="4">
        <v>0.89365883006888702</v>
      </c>
      <c r="D55" s="4">
        <v>4.8472728871592503E-3</v>
      </c>
      <c r="E55" s="4">
        <v>0.91584404458477997</v>
      </c>
      <c r="F55" s="4">
        <v>4.6269691511086498E-3</v>
      </c>
      <c r="G55" s="4">
        <v>0.91933938940117099</v>
      </c>
      <c r="H55" s="4">
        <v>5.0146426340917901E-3</v>
      </c>
      <c r="J55" s="4">
        <v>0.85418121448620499</v>
      </c>
      <c r="K55" s="4">
        <v>1.41632099497702E-2</v>
      </c>
      <c r="L55" s="4">
        <v>0.86083761210378495</v>
      </c>
      <c r="M55" s="4">
        <v>1.10782362616404E-2</v>
      </c>
      <c r="N55" s="4">
        <v>0.86194940799999997</v>
      </c>
      <c r="O55" s="4">
        <v>1.4755552E-2</v>
      </c>
    </row>
    <row r="56" spans="2:15" x14ac:dyDescent="0.25">
      <c r="B56" s="14" t="s">
        <v>78</v>
      </c>
      <c r="C56" s="5">
        <v>0.99025525525525504</v>
      </c>
      <c r="D56" s="5">
        <v>2.4703692731993599E-3</v>
      </c>
      <c r="E56" s="5">
        <v>0.99554054054053998</v>
      </c>
      <c r="F56" s="26">
        <v>7.3573573573572197E-4</v>
      </c>
      <c r="G56" s="5">
        <v>0.99554054054053998</v>
      </c>
      <c r="H56" s="26">
        <v>7.3573573573572197E-4</v>
      </c>
      <c r="J56" s="5">
        <v>0.92621621621621597</v>
      </c>
      <c r="K56" s="5">
        <v>1.6728397973452699E-2</v>
      </c>
      <c r="L56" s="5">
        <v>0.92486486486486397</v>
      </c>
      <c r="M56" s="5">
        <v>9.1692948398309996E-3</v>
      </c>
      <c r="N56" s="5">
        <v>0.924729729729729</v>
      </c>
      <c r="O56" s="5">
        <v>9.89443919350564E-3</v>
      </c>
    </row>
    <row r="57" spans="2:15" x14ac:dyDescent="0.25">
      <c r="B57" s="14" t="s">
        <v>17</v>
      </c>
      <c r="C57" s="4">
        <v>0.91727518352293802</v>
      </c>
      <c r="D57" s="4">
        <v>4.4748707873935104E-3</v>
      </c>
      <c r="E57" s="4">
        <v>0.92235157673840595</v>
      </c>
      <c r="F57" s="4">
        <v>4.9630359039073303E-3</v>
      </c>
      <c r="G57" s="4">
        <v>0.92235157673840595</v>
      </c>
      <c r="H57" s="4">
        <v>4.9630359039073303E-3</v>
      </c>
      <c r="J57" s="4">
        <v>0.87754551391246505</v>
      </c>
      <c r="K57" s="4">
        <v>5.8701737886146599E-3</v>
      </c>
      <c r="L57" s="4">
        <v>0.87599441459319605</v>
      </c>
      <c r="M57" s="4">
        <v>1.0050212011094699E-2</v>
      </c>
      <c r="N57" s="4">
        <v>0.87599441499999997</v>
      </c>
      <c r="O57" s="4">
        <v>1.0050211999999999E-2</v>
      </c>
    </row>
    <row r="58" spans="2:15" x14ac:dyDescent="0.25">
      <c r="B58" s="14" t="s">
        <v>9</v>
      </c>
      <c r="C58" s="4">
        <v>0.95372775372775298</v>
      </c>
      <c r="D58" s="4">
        <v>7.5558424111049297E-3</v>
      </c>
      <c r="E58" s="4">
        <v>0.955026455026455</v>
      </c>
      <c r="F58" s="4">
        <v>8.2984781363458406E-3</v>
      </c>
      <c r="G58" s="4">
        <v>0.955026455026455</v>
      </c>
      <c r="H58" s="4">
        <v>8.2984781363458406E-3</v>
      </c>
      <c r="J58" s="4">
        <v>0.92597402597402501</v>
      </c>
      <c r="K58" s="4">
        <v>1.5899885430482201E-2</v>
      </c>
      <c r="L58" s="4">
        <v>0.92207792207792205</v>
      </c>
      <c r="M58" s="4">
        <v>1.5487916727271201E-2</v>
      </c>
      <c r="N58" s="4">
        <v>0.92207792200000005</v>
      </c>
      <c r="O58" s="4">
        <v>1.5487917E-2</v>
      </c>
    </row>
    <row r="59" spans="2:15" x14ac:dyDescent="0.25">
      <c r="B59" s="14" t="s">
        <v>13</v>
      </c>
      <c r="C59" s="4">
        <v>0.93986413033636595</v>
      </c>
      <c r="D59" s="4">
        <v>4.6483877937169198E-3</v>
      </c>
      <c r="E59" s="4">
        <v>0.94295791448355304</v>
      </c>
      <c r="F59" s="4">
        <v>5.3719130323710501E-3</v>
      </c>
      <c r="G59" s="4">
        <v>0.94295791448355304</v>
      </c>
      <c r="H59" s="4">
        <v>5.3719130323710501E-3</v>
      </c>
      <c r="J59" s="4">
        <v>0.90646679928009799</v>
      </c>
      <c r="K59" s="4">
        <v>2.2142363518227601E-2</v>
      </c>
      <c r="L59" s="4">
        <v>0.90755659751823403</v>
      </c>
      <c r="M59" s="4">
        <v>2.03649347772079E-2</v>
      </c>
      <c r="N59" s="4">
        <v>0.90755659799999999</v>
      </c>
      <c r="O59" s="4">
        <v>2.0364935000000001E-2</v>
      </c>
    </row>
    <row r="60" spans="2:15" x14ac:dyDescent="0.25">
      <c r="B60" s="14" t="s">
        <v>10</v>
      </c>
      <c r="C60" s="4">
        <v>0.96722396377568698</v>
      </c>
      <c r="D60" s="4">
        <v>2.9981033859986499E-3</v>
      </c>
      <c r="E60" s="4">
        <v>0.97593173110414499</v>
      </c>
      <c r="F60" s="4">
        <v>1.8328557460010901E-3</v>
      </c>
      <c r="G60" s="4">
        <v>0.97593173110414499</v>
      </c>
      <c r="H60" s="4">
        <v>1.8328557460010901E-3</v>
      </c>
      <c r="J60" s="4">
        <v>0.78557993730407505</v>
      </c>
      <c r="K60" s="4">
        <v>2.55519546988273E-2</v>
      </c>
      <c r="L60" s="4">
        <v>0.78275862068965496</v>
      </c>
      <c r="M60" s="4">
        <v>2.51194804107405E-2</v>
      </c>
      <c r="N60" s="4">
        <v>0.78244514099999996</v>
      </c>
      <c r="O60" s="4">
        <v>2.5203449999999999E-2</v>
      </c>
    </row>
    <row r="61" spans="2:15" x14ac:dyDescent="0.25">
      <c r="B61" s="14" t="s">
        <v>16</v>
      </c>
      <c r="C61" s="4">
        <v>0.99472727272727202</v>
      </c>
      <c r="D61" s="4">
        <v>3.0147073425437999E-3</v>
      </c>
      <c r="E61" s="4">
        <v>0.99577777777777698</v>
      </c>
      <c r="F61" s="4">
        <v>2.38768735666376E-3</v>
      </c>
      <c r="G61" s="4">
        <v>0.99577777777777698</v>
      </c>
      <c r="H61" s="4">
        <v>2.38768735666376E-3</v>
      </c>
      <c r="J61" s="4">
        <v>0.97509090909090901</v>
      </c>
      <c r="K61" s="4">
        <v>7.36531967291967E-3</v>
      </c>
      <c r="L61" s="4">
        <v>0.97636363636363599</v>
      </c>
      <c r="M61" s="4">
        <v>4.7412381128746402E-3</v>
      </c>
      <c r="N61" s="4">
        <v>0.97636363599999998</v>
      </c>
      <c r="O61" s="4">
        <v>4.741238E-3</v>
      </c>
    </row>
    <row r="62" spans="2:15" x14ac:dyDescent="0.25">
      <c r="B62" s="14" t="s">
        <v>18</v>
      </c>
      <c r="C62" s="4">
        <v>0.94415123456790095</v>
      </c>
      <c r="D62" s="4">
        <v>5.9961002225089703E-3</v>
      </c>
      <c r="E62" s="4">
        <v>0.94425925925925902</v>
      </c>
      <c r="F62" s="4">
        <v>6.1060429164513704E-3</v>
      </c>
      <c r="G62" s="4">
        <v>0.94425925925925902</v>
      </c>
      <c r="H62" s="4">
        <v>6.1060429164513704E-3</v>
      </c>
      <c r="J62" s="4">
        <v>0.93763888888888802</v>
      </c>
      <c r="K62" s="4">
        <v>6.13159445962334E-3</v>
      </c>
      <c r="L62" s="4">
        <v>0.93736111111111098</v>
      </c>
      <c r="M62" s="4">
        <v>6.37831250178055E-3</v>
      </c>
      <c r="N62" s="4">
        <v>0.93736111099999997</v>
      </c>
      <c r="O62" s="4">
        <v>6.378313E-3</v>
      </c>
    </row>
    <row r="63" spans="2:15" x14ac:dyDescent="0.25">
      <c r="B63" s="14" t="s">
        <v>8</v>
      </c>
      <c r="C63" s="4">
        <v>0.79065080384868303</v>
      </c>
      <c r="D63" s="4">
        <v>2.4345736507993499E-3</v>
      </c>
      <c r="E63" s="4">
        <v>0.79065080384868303</v>
      </c>
      <c r="F63" s="4">
        <v>2.4345736507993499E-3</v>
      </c>
      <c r="G63" s="4">
        <v>0.79065080384868303</v>
      </c>
      <c r="H63" s="4">
        <v>2.4345736507993499E-3</v>
      </c>
      <c r="J63" s="4">
        <v>0.78828465651995006</v>
      </c>
      <c r="K63" s="4">
        <v>2.2217352606642E-2</v>
      </c>
      <c r="L63" s="4">
        <v>0.78828465651995006</v>
      </c>
      <c r="M63" s="4">
        <v>2.2217352606642E-2</v>
      </c>
      <c r="N63" s="4">
        <v>0.78828465700000006</v>
      </c>
      <c r="O63" s="4">
        <v>2.2217352999999999E-2</v>
      </c>
    </row>
    <row r="64" spans="2:15" x14ac:dyDescent="0.25">
      <c r="B64" s="14" t="s">
        <v>19</v>
      </c>
      <c r="C64" s="4">
        <v>0.99319819819819799</v>
      </c>
      <c r="D64" s="4">
        <v>4.6059644595127902E-4</v>
      </c>
      <c r="E64" s="4">
        <v>0.99385885885885805</v>
      </c>
      <c r="F64" s="4">
        <v>5.2638282711587497E-4</v>
      </c>
      <c r="G64" s="4">
        <v>0.99385885885885805</v>
      </c>
      <c r="H64" s="4">
        <v>5.2638282711587497E-4</v>
      </c>
      <c r="J64" s="4">
        <v>0.96243243243243204</v>
      </c>
      <c r="K64" s="4">
        <v>9.5516740794985202E-3</v>
      </c>
      <c r="L64" s="4">
        <v>0.95662162162162101</v>
      </c>
      <c r="M64" s="4">
        <v>7.9592185527714594E-3</v>
      </c>
      <c r="N64" s="4">
        <v>0.956621622</v>
      </c>
      <c r="O64" s="4">
        <v>7.959219E-3</v>
      </c>
    </row>
    <row r="66" spans="2:15" x14ac:dyDescent="0.25">
      <c r="B66" s="3" t="s">
        <v>0</v>
      </c>
      <c r="C66" s="4">
        <f t="shared" ref="C66:H66" si="0">AVERAGE(C48:C64)</f>
        <v>0.90052423713050567</v>
      </c>
      <c r="D66" s="4">
        <f t="shared" si="0"/>
        <v>3.9231271741402129E-3</v>
      </c>
      <c r="E66" s="4">
        <f t="shared" si="0"/>
        <v>0.90486149692204554</v>
      </c>
      <c r="F66" s="4">
        <f t="shared" si="0"/>
        <v>3.8523953997195615E-3</v>
      </c>
      <c r="G66" s="4">
        <f t="shared" si="0"/>
        <v>0.90515281892551991</v>
      </c>
      <c r="H66" s="4">
        <f t="shared" si="0"/>
        <v>4.0687704743651836E-3</v>
      </c>
      <c r="J66" s="4">
        <f t="shared" ref="J66:O66" si="1">AVERAGE(J48:J64)</f>
        <v>0.86120912074711231</v>
      </c>
      <c r="K66" s="4">
        <f t="shared" si="1"/>
        <v>1.3876396878809996E-2</v>
      </c>
      <c r="L66" s="4">
        <f t="shared" si="1"/>
        <v>0.86100264035296359</v>
      </c>
      <c r="M66" s="4">
        <f t="shared" si="1"/>
        <v>1.3296788083840312E-2</v>
      </c>
      <c r="N66" s="4">
        <f t="shared" si="1"/>
        <v>0.86089563780763101</v>
      </c>
      <c r="O66" s="4">
        <f t="shared" si="1"/>
        <v>1.3642417423147389E-2</v>
      </c>
    </row>
  </sheetData>
  <mergeCells count="2">
    <mergeCell ref="C1:H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topLeftCell="A22" zoomScale="70" zoomScaleNormal="70" workbookViewId="0">
      <selection activeCell="J67" sqref="J67"/>
    </sheetView>
  </sheetViews>
  <sheetFormatPr defaultRowHeight="15" x14ac:dyDescent="0.25"/>
  <cols>
    <col min="1" max="1" width="17.140625" style="10" customWidth="1"/>
    <col min="2" max="13" width="12" style="10" customWidth="1"/>
    <col min="14" max="16384" width="9.140625" style="10"/>
  </cols>
  <sheetData>
    <row r="1" spans="1:14" x14ac:dyDescent="0.25">
      <c r="A1" s="9"/>
      <c r="B1" s="39" t="s">
        <v>28</v>
      </c>
      <c r="C1" s="39"/>
      <c r="D1" s="39"/>
      <c r="E1" s="39"/>
      <c r="F1" s="39" t="s">
        <v>29</v>
      </c>
      <c r="G1" s="39"/>
      <c r="H1" s="39"/>
      <c r="I1" s="39"/>
      <c r="J1" s="39" t="s">
        <v>30</v>
      </c>
      <c r="K1" s="39"/>
      <c r="L1" s="39"/>
      <c r="M1" s="39"/>
      <c r="N1" s="9"/>
    </row>
    <row r="2" spans="1:14" x14ac:dyDescent="0.25">
      <c r="A2" s="9"/>
      <c r="B2" s="9" t="s">
        <v>31</v>
      </c>
      <c r="C2" s="9"/>
      <c r="D2" s="9" t="s">
        <v>32</v>
      </c>
      <c r="E2" s="9"/>
      <c r="F2" s="9" t="s">
        <v>31</v>
      </c>
      <c r="G2" s="9"/>
      <c r="H2" s="9" t="s">
        <v>32</v>
      </c>
      <c r="I2" s="9"/>
      <c r="J2" s="9" t="s">
        <v>31</v>
      </c>
      <c r="K2" s="9"/>
      <c r="L2" s="9" t="s">
        <v>32</v>
      </c>
      <c r="M2" s="9"/>
      <c r="N2" s="9"/>
    </row>
    <row r="3" spans="1:14" x14ac:dyDescent="0.25">
      <c r="A3" s="9"/>
      <c r="B3" s="9" t="s">
        <v>27</v>
      </c>
      <c r="C3" s="9" t="s">
        <v>2</v>
      </c>
      <c r="D3" s="9" t="s">
        <v>27</v>
      </c>
      <c r="E3" s="9" t="s">
        <v>2</v>
      </c>
      <c r="F3" s="9" t="s">
        <v>27</v>
      </c>
      <c r="G3" s="9" t="s">
        <v>2</v>
      </c>
      <c r="H3" s="9" t="s">
        <v>27</v>
      </c>
      <c r="I3" s="9" t="s">
        <v>2</v>
      </c>
      <c r="J3" s="9" t="s">
        <v>27</v>
      </c>
      <c r="K3" s="9" t="s">
        <v>2</v>
      </c>
      <c r="L3" s="9" t="s">
        <v>27</v>
      </c>
      <c r="M3" s="9" t="s">
        <v>2</v>
      </c>
      <c r="N3" s="9"/>
    </row>
    <row r="4" spans="1:14" x14ac:dyDescent="0.25">
      <c r="A4" s="30" t="s">
        <v>34</v>
      </c>
      <c r="B4" s="9">
        <v>0.2233</v>
      </c>
      <c r="C4" s="9">
        <v>1.9199999999999998E-2</v>
      </c>
      <c r="D4" s="9">
        <v>0.26900000000000002</v>
      </c>
      <c r="E4" s="9">
        <v>4.1300000000000003E-2</v>
      </c>
      <c r="F4" s="10">
        <v>0.30599999999999999</v>
      </c>
      <c r="G4" s="10">
        <v>2.4299999999999999E-2</v>
      </c>
      <c r="H4" s="10">
        <v>0.34520000000000001</v>
      </c>
      <c r="I4" s="10">
        <v>3.27E-2</v>
      </c>
      <c r="J4" s="10">
        <v>0.35699999999999998</v>
      </c>
      <c r="K4" s="10">
        <v>2.5499999999999998E-2</v>
      </c>
      <c r="L4" s="10">
        <v>0.42599999999999999</v>
      </c>
      <c r="M4" s="10">
        <v>2.3199999999999998E-2</v>
      </c>
    </row>
    <row r="5" spans="1:14" x14ac:dyDescent="0.25">
      <c r="A5" s="30" t="s">
        <v>35</v>
      </c>
      <c r="B5" s="9">
        <v>7.6830999999999996</v>
      </c>
      <c r="C5" s="9">
        <v>0.15609999999999999</v>
      </c>
      <c r="D5" s="9">
        <v>2.6901999999999999</v>
      </c>
      <c r="E5" s="9">
        <v>0.33860000000000001</v>
      </c>
      <c r="F5" s="10">
        <v>19.554200000000002</v>
      </c>
      <c r="G5" s="10">
        <v>0.50890000000000002</v>
      </c>
      <c r="H5" s="10">
        <v>3.9929000000000001</v>
      </c>
      <c r="I5" s="10">
        <v>0.31830000000000003</v>
      </c>
      <c r="J5" s="10">
        <v>39.206400000000002</v>
      </c>
      <c r="K5" s="10">
        <v>1.1258999999999999</v>
      </c>
      <c r="L5" s="10">
        <v>6.2767999999999997</v>
      </c>
      <c r="M5" s="10">
        <v>0.43140000000000001</v>
      </c>
    </row>
    <row r="6" spans="1:14" x14ac:dyDescent="0.25">
      <c r="A6" s="30" t="s">
        <v>36</v>
      </c>
      <c r="B6" s="9">
        <v>0.96830000000000005</v>
      </c>
      <c r="C6" s="9">
        <v>9.4500000000000001E-2</v>
      </c>
      <c r="D6" s="9">
        <v>0.97270000000000001</v>
      </c>
      <c r="E6" s="9">
        <v>0.17699999999999999</v>
      </c>
      <c r="F6" s="10">
        <v>2.3544</v>
      </c>
      <c r="G6" s="10">
        <v>0.1166</v>
      </c>
      <c r="H6" s="10">
        <v>1.3755999999999999</v>
      </c>
      <c r="I6" s="10">
        <v>0.1255</v>
      </c>
      <c r="J6" s="10">
        <v>4.2024999999999997</v>
      </c>
      <c r="K6" s="10">
        <v>0.18809999999999999</v>
      </c>
      <c r="L6" s="10">
        <v>1.9421999999999999</v>
      </c>
      <c r="M6" s="10">
        <v>7.9399999999999998E-2</v>
      </c>
    </row>
    <row r="7" spans="1:14" x14ac:dyDescent="0.25">
      <c r="A7" s="30" t="s">
        <v>37</v>
      </c>
      <c r="B7" s="9">
        <v>1.0630999999999999</v>
      </c>
      <c r="C7" s="9">
        <v>4.02E-2</v>
      </c>
      <c r="D7" s="9">
        <v>1.042</v>
      </c>
      <c r="E7" s="9">
        <v>0.1246</v>
      </c>
      <c r="F7" s="10">
        <v>2.9245000000000001</v>
      </c>
      <c r="G7" s="10">
        <v>1.7299999999999999E-2</v>
      </c>
      <c r="H7" s="10">
        <v>1.4961</v>
      </c>
      <c r="I7" s="10">
        <v>6.5100000000000005E-2</v>
      </c>
      <c r="J7" s="10">
        <v>5.2572000000000001</v>
      </c>
      <c r="K7" s="10">
        <v>0.18290000000000001</v>
      </c>
      <c r="L7" s="10">
        <v>2.1236000000000002</v>
      </c>
      <c r="M7" s="10">
        <v>0.34870000000000001</v>
      </c>
    </row>
    <row r="8" spans="1:14" x14ac:dyDescent="0.25">
      <c r="A8" s="30" t="s">
        <v>38</v>
      </c>
      <c r="B8" s="9">
        <v>6.3498000000000001</v>
      </c>
      <c r="C8" s="9">
        <v>0.24479999999999999</v>
      </c>
      <c r="D8" s="9">
        <v>2.4116</v>
      </c>
      <c r="E8" s="9">
        <v>0.25509999999999999</v>
      </c>
      <c r="F8" s="10">
        <v>16.531400000000001</v>
      </c>
      <c r="G8" s="10">
        <v>0.54879999999999995</v>
      </c>
      <c r="H8" s="10">
        <v>3.6698</v>
      </c>
      <c r="I8" s="10">
        <v>0.19339999999999999</v>
      </c>
      <c r="J8" s="10">
        <v>32.496400000000001</v>
      </c>
      <c r="K8" s="10">
        <v>1.1466000000000001</v>
      </c>
      <c r="L8" s="10">
        <v>5.6779000000000002</v>
      </c>
      <c r="M8" s="10">
        <v>0.44690000000000002</v>
      </c>
    </row>
    <row r="9" spans="1:14" x14ac:dyDescent="0.25">
      <c r="A9" s="30" t="s">
        <v>39</v>
      </c>
      <c r="B9" s="9">
        <v>0.58689999999999998</v>
      </c>
      <c r="C9" s="9">
        <v>3.4700000000000002E-2</v>
      </c>
      <c r="D9" s="9">
        <v>0.60699999999999998</v>
      </c>
      <c r="E9" s="9">
        <v>7.0000000000000007E-2</v>
      </c>
      <c r="F9" s="10">
        <v>1.2001999999999999</v>
      </c>
      <c r="G9" s="10">
        <v>3.44E-2</v>
      </c>
      <c r="H9" s="10">
        <v>0.94299999999999995</v>
      </c>
      <c r="I9" s="10">
        <v>0.1331</v>
      </c>
      <c r="J9" s="10">
        <v>2.0861999999999998</v>
      </c>
      <c r="K9" s="10">
        <v>0.21779999999999999</v>
      </c>
      <c r="L9" s="10">
        <v>1.3148</v>
      </c>
      <c r="M9" s="10">
        <v>0.26860000000000001</v>
      </c>
    </row>
    <row r="10" spans="1:14" x14ac:dyDescent="0.25">
      <c r="A10" s="30" t="s">
        <v>40</v>
      </c>
      <c r="B10" s="9">
        <v>0.51180000000000003</v>
      </c>
      <c r="C10" s="9">
        <v>1.83E-2</v>
      </c>
      <c r="D10" s="9">
        <v>0.60199999999999998</v>
      </c>
      <c r="E10" s="9">
        <v>6.9000000000000006E-2</v>
      </c>
      <c r="F10" s="10">
        <v>1.1256999999999999</v>
      </c>
      <c r="G10" s="10">
        <v>4.5199999999999997E-2</v>
      </c>
      <c r="H10" s="10">
        <v>0.91249999999999998</v>
      </c>
      <c r="I10" s="10">
        <v>0.14860000000000001</v>
      </c>
      <c r="J10" s="10">
        <v>1.6883999999999999</v>
      </c>
      <c r="K10" s="10">
        <v>9.2499999999999999E-2</v>
      </c>
      <c r="L10" s="10">
        <v>1.2804</v>
      </c>
      <c r="M10" s="10">
        <v>0.25319999999999998</v>
      </c>
    </row>
    <row r="11" spans="1:14" x14ac:dyDescent="0.25">
      <c r="A11" s="30" t="s">
        <v>41</v>
      </c>
      <c r="B11" s="9">
        <v>23.216799999999999</v>
      </c>
      <c r="C11" s="9">
        <v>0.43290000000000001</v>
      </c>
      <c r="D11" s="9">
        <v>7.5377999999999998</v>
      </c>
      <c r="E11" s="9">
        <v>0.25619999999999998</v>
      </c>
      <c r="F11" s="10">
        <v>73.802300000000002</v>
      </c>
      <c r="G11" s="10">
        <v>1.4847999999999999</v>
      </c>
      <c r="H11" s="10">
        <v>12.722899999999999</v>
      </c>
      <c r="I11" s="10">
        <v>0.51270000000000004</v>
      </c>
      <c r="J11" s="10">
        <v>144.33459999999999</v>
      </c>
      <c r="K11" s="10">
        <v>1.6793</v>
      </c>
      <c r="L11" s="10">
        <v>23.7819</v>
      </c>
      <c r="M11" s="10">
        <v>0.48549999999999999</v>
      </c>
    </row>
    <row r="12" spans="1:14" x14ac:dyDescent="0.25">
      <c r="A12" s="30" t="s">
        <v>42</v>
      </c>
      <c r="B12" s="9">
        <v>0.80600000000000005</v>
      </c>
      <c r="C12" s="9">
        <v>4.2599999999999999E-2</v>
      </c>
      <c r="D12" s="9">
        <v>0.82069999999999999</v>
      </c>
      <c r="E12" s="9">
        <v>8.3599999999999994E-2</v>
      </c>
      <c r="F12" s="10">
        <v>2.0204</v>
      </c>
      <c r="G12" s="10">
        <v>8.9899999999999994E-2</v>
      </c>
      <c r="H12" s="10">
        <v>1.2286999999999999</v>
      </c>
      <c r="I12" s="10">
        <v>2.2200000000000001E-2</v>
      </c>
      <c r="J12" s="10">
        <v>3.5459999999999998</v>
      </c>
      <c r="K12" s="10">
        <v>0.10050000000000001</v>
      </c>
      <c r="L12" s="10">
        <v>1.5852999999999999</v>
      </c>
      <c r="M12" s="10">
        <v>0.1241</v>
      </c>
    </row>
    <row r="13" spans="1:14" x14ac:dyDescent="0.25">
      <c r="A13" s="30" t="s">
        <v>43</v>
      </c>
      <c r="B13" s="9">
        <v>28.441400000000002</v>
      </c>
      <c r="C13" s="9">
        <v>0.82120000000000004</v>
      </c>
      <c r="D13" s="9">
        <v>7.6153000000000004</v>
      </c>
      <c r="E13" s="9">
        <v>0.36749999999999999</v>
      </c>
      <c r="F13" s="10">
        <v>93.780600000000007</v>
      </c>
      <c r="G13" s="10">
        <v>1.0685</v>
      </c>
      <c r="H13" s="10">
        <v>13.0715</v>
      </c>
      <c r="I13" s="10">
        <v>0.46289999999999998</v>
      </c>
      <c r="J13" s="10">
        <v>187.8107</v>
      </c>
      <c r="K13" s="10">
        <v>2.9403000000000001</v>
      </c>
      <c r="L13" s="10">
        <v>24.3476</v>
      </c>
      <c r="M13" s="10">
        <v>0.66820000000000002</v>
      </c>
    </row>
    <row r="14" spans="1:14" x14ac:dyDescent="0.25">
      <c r="A14" s="30" t="s">
        <v>73</v>
      </c>
      <c r="B14" s="9">
        <v>7.8489000000000004</v>
      </c>
      <c r="C14" s="9">
        <v>0.2379</v>
      </c>
      <c r="D14" s="9">
        <v>3.0177</v>
      </c>
      <c r="E14" s="9">
        <v>0.41539999999999999</v>
      </c>
      <c r="F14" s="10">
        <v>21.888400000000001</v>
      </c>
      <c r="G14" s="10">
        <v>0.59289999999999998</v>
      </c>
      <c r="H14" s="10">
        <v>3.9986000000000002</v>
      </c>
      <c r="I14" s="10">
        <v>0.15440000000000001</v>
      </c>
      <c r="J14" s="10">
        <v>42.680300000000003</v>
      </c>
      <c r="K14" s="10">
        <v>1.3752</v>
      </c>
      <c r="L14" s="10">
        <v>6.6372999999999998</v>
      </c>
      <c r="M14" s="10">
        <v>0.35610000000000003</v>
      </c>
    </row>
    <row r="15" spans="1:14" x14ac:dyDescent="0.25">
      <c r="A15" s="30" t="s">
        <v>44</v>
      </c>
      <c r="B15" s="9">
        <v>6.3082000000000003</v>
      </c>
      <c r="C15" s="9">
        <v>0.2</v>
      </c>
      <c r="D15" s="9">
        <v>3.0459999999999998</v>
      </c>
      <c r="E15" s="9">
        <v>0.58340000000000003</v>
      </c>
      <c r="F15" s="10">
        <v>16.026599999999998</v>
      </c>
      <c r="G15" s="10">
        <v>2.5785</v>
      </c>
      <c r="H15" s="10">
        <v>3.7814000000000001</v>
      </c>
      <c r="I15" s="10">
        <v>0.1018</v>
      </c>
      <c r="J15" s="10">
        <v>27.5884</v>
      </c>
      <c r="K15" s="10">
        <v>6.5317999999999996</v>
      </c>
      <c r="L15" s="10">
        <v>5.3971</v>
      </c>
      <c r="M15" s="10">
        <v>0.99650000000000005</v>
      </c>
    </row>
    <row r="16" spans="1:14" x14ac:dyDescent="0.25">
      <c r="A16" s="30" t="s">
        <v>45</v>
      </c>
      <c r="B16" s="9">
        <v>0.68459999999999999</v>
      </c>
      <c r="C16" s="9">
        <v>3.9399999999999998E-2</v>
      </c>
      <c r="D16" s="9">
        <v>0.5978</v>
      </c>
      <c r="E16" s="9">
        <v>4.5699999999999998E-2</v>
      </c>
      <c r="F16" s="10">
        <v>1.4218</v>
      </c>
      <c r="G16" s="10">
        <v>5.4800000000000001E-2</v>
      </c>
      <c r="H16" s="10">
        <v>0.92490000000000006</v>
      </c>
      <c r="I16" s="10">
        <v>2.8000000000000001E-2</v>
      </c>
      <c r="J16" s="10">
        <v>2.4251</v>
      </c>
      <c r="K16" s="10">
        <v>0.1903</v>
      </c>
      <c r="L16" s="10">
        <v>1.2406999999999999</v>
      </c>
      <c r="M16" s="10">
        <v>8.5999999999999993E-2</v>
      </c>
    </row>
    <row r="17" spans="1:13" x14ac:dyDescent="0.25">
      <c r="A17" s="30" t="s">
        <v>46</v>
      </c>
      <c r="B17" s="9">
        <v>13.133699999999999</v>
      </c>
      <c r="C17" s="9">
        <v>0.20699999999999999</v>
      </c>
      <c r="D17" s="9">
        <v>3.2458999999999998</v>
      </c>
      <c r="E17" s="9">
        <v>0.35149999999999998</v>
      </c>
      <c r="F17" s="10">
        <v>34.287999999999997</v>
      </c>
      <c r="G17" s="10">
        <v>0.24629999999999999</v>
      </c>
      <c r="H17" s="10">
        <v>5.1444999999999999</v>
      </c>
      <c r="I17" s="10">
        <v>0.27489999999999998</v>
      </c>
      <c r="J17" s="10">
        <v>55.919899999999998</v>
      </c>
      <c r="K17" s="10">
        <v>2.2917000000000001</v>
      </c>
      <c r="L17" s="10">
        <v>7.7892000000000001</v>
      </c>
      <c r="M17" s="10">
        <v>0.63239999999999996</v>
      </c>
    </row>
    <row r="18" spans="1:13" x14ac:dyDescent="0.25">
      <c r="A18" s="30" t="s">
        <v>47</v>
      </c>
      <c r="B18" s="9">
        <v>38.004899999999999</v>
      </c>
      <c r="C18" s="9">
        <v>2.609</v>
      </c>
      <c r="D18" s="9">
        <v>8.9774999999999991</v>
      </c>
      <c r="E18" s="9">
        <v>0.45029999999999998</v>
      </c>
      <c r="F18" s="10">
        <v>109.2657</v>
      </c>
      <c r="G18" s="10">
        <v>2.0699000000000001</v>
      </c>
      <c r="H18" s="10">
        <v>13.5631</v>
      </c>
      <c r="I18" s="10">
        <v>0.76100000000000001</v>
      </c>
      <c r="J18" s="10">
        <v>215.84909999999999</v>
      </c>
      <c r="K18" s="10">
        <v>4.1228999999999996</v>
      </c>
      <c r="L18" s="10">
        <v>25.1769</v>
      </c>
      <c r="M18" s="10">
        <v>1.0386</v>
      </c>
    </row>
    <row r="19" spans="1:13" x14ac:dyDescent="0.25">
      <c r="A19" s="30" t="s">
        <v>48</v>
      </c>
      <c r="B19" s="9">
        <v>0.43530000000000002</v>
      </c>
      <c r="C19" s="9">
        <v>3.3799999999999997E-2</v>
      </c>
      <c r="D19" s="9">
        <v>0.47110000000000002</v>
      </c>
      <c r="E19" s="9">
        <v>2.1100000000000001E-2</v>
      </c>
      <c r="F19" s="10">
        <v>0.81979999999999997</v>
      </c>
      <c r="G19" s="10">
        <v>3.39E-2</v>
      </c>
      <c r="H19" s="10">
        <v>0.68459999999999999</v>
      </c>
      <c r="I19" s="10">
        <v>4.0300000000000002E-2</v>
      </c>
      <c r="J19" s="10">
        <v>1.2031000000000001</v>
      </c>
      <c r="K19" s="10">
        <v>3.3700000000000001E-2</v>
      </c>
      <c r="L19" s="10">
        <v>0.91349999999999998</v>
      </c>
      <c r="M19" s="10">
        <v>1.44E-2</v>
      </c>
    </row>
    <row r="20" spans="1:13" x14ac:dyDescent="0.25">
      <c r="A20" s="30" t="s">
        <v>49</v>
      </c>
      <c r="B20" s="9">
        <v>0.33750000000000002</v>
      </c>
      <c r="C20" s="9">
        <v>3.85E-2</v>
      </c>
      <c r="D20" s="9">
        <v>0.35560000000000003</v>
      </c>
      <c r="E20" s="9">
        <v>2.3800000000000002E-2</v>
      </c>
      <c r="F20" s="10">
        <v>0.53280000000000005</v>
      </c>
      <c r="G20" s="10">
        <v>2.4299999999999999E-2</v>
      </c>
      <c r="H20" s="10">
        <v>0.56769999999999998</v>
      </c>
      <c r="I20" s="10">
        <v>2.6599999999999999E-2</v>
      </c>
      <c r="J20" s="10">
        <v>0.69920000000000004</v>
      </c>
      <c r="K20" s="10">
        <v>1.6400000000000001E-2</v>
      </c>
      <c r="L20" s="10">
        <v>0.69910000000000005</v>
      </c>
      <c r="M20" s="10">
        <v>7.5499999999999998E-2</v>
      </c>
    </row>
    <row r="21" spans="1:13" x14ac:dyDescent="0.25">
      <c r="A21" s="30" t="s">
        <v>50</v>
      </c>
      <c r="B21" s="9">
        <v>0.18809999999999999</v>
      </c>
      <c r="C21" s="9">
        <v>1.66E-2</v>
      </c>
      <c r="D21" s="9">
        <v>0.20319999999999999</v>
      </c>
      <c r="E21" s="9">
        <v>1.12E-2</v>
      </c>
      <c r="F21" s="10">
        <v>0.28620000000000001</v>
      </c>
      <c r="G21" s="10">
        <v>1.26E-2</v>
      </c>
      <c r="H21" s="10">
        <v>0.3175</v>
      </c>
      <c r="I21" s="10">
        <v>1.4200000000000001E-2</v>
      </c>
      <c r="J21" s="10">
        <v>0.36059999999999998</v>
      </c>
      <c r="K21" s="10">
        <v>1.2999999999999999E-2</v>
      </c>
      <c r="L21" s="10">
        <v>0.40129999999999999</v>
      </c>
      <c r="M21" s="10">
        <v>1.6899999999999998E-2</v>
      </c>
    </row>
    <row r="22" spans="1:13" x14ac:dyDescent="0.25">
      <c r="A22" s="30" t="s">
        <v>51</v>
      </c>
      <c r="B22" s="9">
        <v>0.69930000000000003</v>
      </c>
      <c r="C22" s="9">
        <v>7.2099999999999997E-2</v>
      </c>
      <c r="D22" s="9">
        <v>0.80430000000000001</v>
      </c>
      <c r="E22" s="9">
        <v>0.13730000000000001</v>
      </c>
      <c r="F22" s="10">
        <v>1.6748000000000001</v>
      </c>
      <c r="G22" s="10">
        <v>0.12920000000000001</v>
      </c>
      <c r="H22" s="10">
        <v>1.1366000000000001</v>
      </c>
      <c r="I22" s="10">
        <v>4.8500000000000001E-2</v>
      </c>
      <c r="J22" s="10">
        <v>2.7149000000000001</v>
      </c>
      <c r="K22" s="10">
        <v>7.1199999999999999E-2</v>
      </c>
      <c r="L22" s="10">
        <v>1.4742</v>
      </c>
      <c r="M22" s="10">
        <v>7.8899999999999998E-2</v>
      </c>
    </row>
    <row r="23" spans="1:13" x14ac:dyDescent="0.25">
      <c r="A23" s="30" t="s">
        <v>52</v>
      </c>
      <c r="B23" s="9">
        <v>0.48709999999999998</v>
      </c>
      <c r="C23" s="9">
        <v>2.8299999999999999E-2</v>
      </c>
      <c r="D23" s="9">
        <v>0.5806</v>
      </c>
      <c r="E23" s="9">
        <v>7.8399999999999997E-2</v>
      </c>
      <c r="F23" s="10">
        <v>0.9012</v>
      </c>
      <c r="G23" s="10">
        <v>3.0700000000000002E-2</v>
      </c>
      <c r="H23" s="10">
        <v>0.83520000000000005</v>
      </c>
      <c r="I23" s="10">
        <v>5.0900000000000001E-2</v>
      </c>
      <c r="J23" s="10">
        <v>1.2482</v>
      </c>
      <c r="K23" s="10">
        <v>0.10299999999999999</v>
      </c>
      <c r="L23" s="10">
        <v>1.1333</v>
      </c>
      <c r="M23" s="10">
        <v>4.7500000000000001E-2</v>
      </c>
    </row>
    <row r="24" spans="1:13" x14ac:dyDescent="0.25">
      <c r="A24" s="30" t="s">
        <v>53</v>
      </c>
      <c r="B24" s="9">
        <v>2.5516000000000001</v>
      </c>
      <c r="C24" s="9">
        <v>0.23369999999999999</v>
      </c>
      <c r="D24" s="9">
        <v>1.5204</v>
      </c>
      <c r="E24" s="9">
        <v>0.14369999999999999</v>
      </c>
      <c r="F24" s="10">
        <v>6.6494999999999997</v>
      </c>
      <c r="G24" s="10">
        <v>0.13150000000000001</v>
      </c>
      <c r="H24" s="10">
        <v>2.1865999999999999</v>
      </c>
      <c r="I24" s="10">
        <v>0.17710000000000001</v>
      </c>
      <c r="J24" s="10">
        <v>12.262</v>
      </c>
      <c r="K24" s="10">
        <v>0.50470000000000004</v>
      </c>
      <c r="L24" s="10">
        <v>2.9971000000000001</v>
      </c>
      <c r="M24" s="10">
        <v>0.20730000000000001</v>
      </c>
    </row>
    <row r="25" spans="1:13" x14ac:dyDescent="0.25">
      <c r="A25" s="30" t="s">
        <v>54</v>
      </c>
      <c r="B25" s="9">
        <v>0.245</v>
      </c>
      <c r="C25" s="9">
        <v>4.1000000000000002E-2</v>
      </c>
      <c r="D25" s="9">
        <v>0.28210000000000002</v>
      </c>
      <c r="E25" s="9">
        <v>3.7699999999999997E-2</v>
      </c>
      <c r="F25" s="10">
        <v>0.31130000000000002</v>
      </c>
      <c r="G25" s="10">
        <v>1.54E-2</v>
      </c>
      <c r="H25" s="10">
        <v>0.3715</v>
      </c>
      <c r="I25" s="10">
        <v>2.3699999999999999E-2</v>
      </c>
      <c r="J25" s="10">
        <v>0.35039999999999999</v>
      </c>
      <c r="K25" s="10">
        <v>4.3499999999999997E-2</v>
      </c>
      <c r="L25" s="10">
        <v>0.40450000000000003</v>
      </c>
      <c r="M25" s="10">
        <v>5.0099999999999999E-2</v>
      </c>
    </row>
    <row r="26" spans="1:13" x14ac:dyDescent="0.25">
      <c r="A26" s="30" t="s">
        <v>55</v>
      </c>
      <c r="B26" s="9">
        <v>1.3535999999999999</v>
      </c>
      <c r="C26" s="9">
        <v>0.05</v>
      </c>
      <c r="D26" s="9">
        <v>1.1089</v>
      </c>
      <c r="E26" s="9">
        <v>0.14910000000000001</v>
      </c>
      <c r="F26" s="10">
        <v>2.8902999999999999</v>
      </c>
      <c r="G26" s="10">
        <v>4.41E-2</v>
      </c>
      <c r="H26" s="10">
        <v>1.5589999999999999</v>
      </c>
      <c r="I26" s="10">
        <v>0.1726</v>
      </c>
      <c r="J26" s="10">
        <v>5.1037999999999997</v>
      </c>
      <c r="K26" s="10">
        <v>0.1739</v>
      </c>
      <c r="L26" s="10">
        <v>1.8918999999999999</v>
      </c>
      <c r="M26" s="10">
        <v>0.152</v>
      </c>
    </row>
    <row r="27" spans="1:13" x14ac:dyDescent="0.25">
      <c r="A27" s="30" t="s">
        <v>56</v>
      </c>
      <c r="B27" s="9">
        <v>0.54120000000000001</v>
      </c>
      <c r="C27" s="9">
        <v>3.39E-2</v>
      </c>
      <c r="D27" s="9">
        <v>0.57830000000000004</v>
      </c>
      <c r="E27" s="9">
        <v>3.6299999999999999E-2</v>
      </c>
      <c r="F27" s="10">
        <v>0.87009999999999998</v>
      </c>
      <c r="G27" s="10">
        <v>2.1899999999999999E-2</v>
      </c>
      <c r="H27" s="10">
        <v>0.78049999999999997</v>
      </c>
      <c r="I27" s="10">
        <v>1.89E-2</v>
      </c>
      <c r="J27" s="10">
        <v>1.2748999999999999</v>
      </c>
      <c r="K27" s="10">
        <v>3.1600000000000003E-2</v>
      </c>
      <c r="L27" s="10">
        <v>1.1113999999999999</v>
      </c>
      <c r="M27" s="10">
        <v>1.95E-2</v>
      </c>
    </row>
    <row r="28" spans="1:13" x14ac:dyDescent="0.25">
      <c r="A28" s="30" t="s">
        <v>57</v>
      </c>
      <c r="B28" s="9">
        <v>3.7942999999999998</v>
      </c>
      <c r="C28" s="9">
        <v>0.14879999999999999</v>
      </c>
      <c r="D28" s="9">
        <v>1.9770000000000001</v>
      </c>
      <c r="E28" s="9">
        <v>0.309</v>
      </c>
      <c r="F28" s="10">
        <v>10.8062</v>
      </c>
      <c r="G28" s="10">
        <v>0.14369999999999999</v>
      </c>
      <c r="H28" s="10">
        <v>2.6637</v>
      </c>
      <c r="I28" s="10">
        <v>5.2699999999999997E-2</v>
      </c>
      <c r="J28" s="10">
        <v>21.1968</v>
      </c>
      <c r="K28" s="10">
        <v>0.41349999999999998</v>
      </c>
      <c r="L28" s="10">
        <v>4.3501000000000003</v>
      </c>
      <c r="M28" s="10">
        <v>0.31580000000000003</v>
      </c>
    </row>
    <row r="29" spans="1:13" x14ac:dyDescent="0.25">
      <c r="A29" s="30" t="s">
        <v>58</v>
      </c>
      <c r="B29" s="9">
        <v>0.85799999999999998</v>
      </c>
      <c r="C29" s="9">
        <v>3.2399999999999998E-2</v>
      </c>
      <c r="D29" s="9">
        <v>0.82620000000000005</v>
      </c>
      <c r="E29" s="9">
        <v>0.1188</v>
      </c>
      <c r="F29" s="10">
        <v>1.8183</v>
      </c>
      <c r="G29" s="10">
        <v>4.3700000000000003E-2</v>
      </c>
      <c r="H29" s="10">
        <v>1.0184</v>
      </c>
      <c r="I29" s="10">
        <v>3.5999999999999997E-2</v>
      </c>
      <c r="J29" s="10">
        <v>3.0407999999999999</v>
      </c>
      <c r="K29" s="10">
        <v>0.1019</v>
      </c>
      <c r="L29" s="10">
        <v>1.4557</v>
      </c>
      <c r="M29" s="10">
        <v>8.6900000000000005E-2</v>
      </c>
    </row>
    <row r="30" spans="1:13" x14ac:dyDescent="0.25">
      <c r="A30" s="30" t="s">
        <v>59</v>
      </c>
      <c r="B30" s="9">
        <v>41.896599999999999</v>
      </c>
      <c r="C30" s="9">
        <v>0.29039999999999999</v>
      </c>
      <c r="D30" s="9">
        <v>10.619</v>
      </c>
      <c r="E30" s="9">
        <v>0.32390000000000002</v>
      </c>
      <c r="F30" s="10">
        <v>110.2972</v>
      </c>
      <c r="G30" s="10">
        <v>0.71989999999999998</v>
      </c>
      <c r="H30" s="10">
        <v>15.209199999999999</v>
      </c>
      <c r="I30" s="10">
        <v>0.221</v>
      </c>
      <c r="J30" s="10">
        <v>218.6069</v>
      </c>
      <c r="K30" s="10">
        <v>1.2255</v>
      </c>
      <c r="L30" s="10">
        <v>29.622699999999998</v>
      </c>
      <c r="M30" s="10">
        <v>0.42109999999999997</v>
      </c>
    </row>
    <row r="31" spans="1:13" x14ac:dyDescent="0.25">
      <c r="A31" s="30" t="s">
        <v>60</v>
      </c>
      <c r="B31" s="9">
        <v>0.29880000000000001</v>
      </c>
      <c r="C31" s="9">
        <v>1.55E-2</v>
      </c>
      <c r="D31" s="9">
        <v>0.37219999999999998</v>
      </c>
      <c r="E31" s="9">
        <v>1.41E-2</v>
      </c>
      <c r="F31" s="10">
        <v>0.46250000000000002</v>
      </c>
      <c r="G31" s="10">
        <v>5.1799999999999999E-2</v>
      </c>
      <c r="H31" s="10">
        <v>0.51239999999999997</v>
      </c>
      <c r="I31" s="10">
        <v>3.5299999999999998E-2</v>
      </c>
      <c r="J31" s="10">
        <v>0.53900000000000003</v>
      </c>
      <c r="K31" s="10">
        <v>9.5899999999999999E-2</v>
      </c>
      <c r="L31" s="10">
        <v>0.59430000000000005</v>
      </c>
      <c r="M31" s="10">
        <v>0.12570000000000001</v>
      </c>
    </row>
    <row r="32" spans="1:13" x14ac:dyDescent="0.25">
      <c r="A32" s="30" t="s">
        <v>61</v>
      </c>
      <c r="B32" s="9">
        <v>3.9731000000000001</v>
      </c>
      <c r="C32" s="9">
        <v>0.15049999999999999</v>
      </c>
      <c r="D32" s="9">
        <v>1.8811</v>
      </c>
      <c r="E32" s="9">
        <v>0.22839999999999999</v>
      </c>
      <c r="F32" s="10">
        <v>11.7743</v>
      </c>
      <c r="G32" s="10">
        <v>0.41760000000000003</v>
      </c>
      <c r="H32" s="10">
        <v>2.6088</v>
      </c>
      <c r="I32" s="10">
        <v>0.1537</v>
      </c>
      <c r="J32" s="10">
        <v>22.713999999999999</v>
      </c>
      <c r="K32" s="10">
        <v>0.99870000000000003</v>
      </c>
      <c r="L32" s="10">
        <v>4.1647999999999996</v>
      </c>
      <c r="M32" s="10">
        <v>0.495</v>
      </c>
    </row>
    <row r="33" spans="1:14" x14ac:dyDescent="0.25">
      <c r="A33" s="30" t="s">
        <v>62</v>
      </c>
      <c r="B33" s="9">
        <v>1.4549000000000001</v>
      </c>
      <c r="C33" s="9">
        <v>0.1444</v>
      </c>
      <c r="D33" s="9">
        <v>0.95150000000000001</v>
      </c>
      <c r="E33" s="9">
        <v>0.1227</v>
      </c>
      <c r="F33" s="10">
        <v>3.6</v>
      </c>
      <c r="G33" s="10">
        <v>0.14149999999999999</v>
      </c>
      <c r="H33" s="10">
        <v>1.5810999999999999</v>
      </c>
      <c r="I33" s="10">
        <v>0.19139999999999999</v>
      </c>
      <c r="J33" s="10">
        <v>6.5724999999999998</v>
      </c>
      <c r="K33" s="10">
        <v>0.27060000000000001</v>
      </c>
      <c r="L33" s="10">
        <v>2.3180000000000001</v>
      </c>
      <c r="M33" s="10">
        <v>0.21</v>
      </c>
    </row>
    <row r="34" spans="1:14" x14ac:dyDescent="0.25">
      <c r="A34" s="30" t="s">
        <v>63</v>
      </c>
      <c r="B34" s="9">
        <v>3.5102000000000002</v>
      </c>
      <c r="C34" s="9">
        <v>0.18579999999999999</v>
      </c>
      <c r="D34" s="9">
        <v>2.4060000000000001</v>
      </c>
      <c r="E34" s="9">
        <v>0.21229999999999999</v>
      </c>
      <c r="F34" s="10">
        <v>9.2260000000000009</v>
      </c>
      <c r="G34" s="10">
        <v>1.2031000000000001</v>
      </c>
      <c r="H34" s="10">
        <v>3.4723000000000002</v>
      </c>
      <c r="I34" s="10">
        <v>0.33910000000000001</v>
      </c>
      <c r="J34" s="10">
        <v>14.979100000000001</v>
      </c>
      <c r="K34" s="10">
        <v>5.8757999999999999</v>
      </c>
      <c r="L34" s="10">
        <v>4.6818</v>
      </c>
      <c r="M34" s="10">
        <v>0.98219999999999996</v>
      </c>
    </row>
    <row r="35" spans="1:14" x14ac:dyDescent="0.25">
      <c r="A35" s="30" t="s">
        <v>64</v>
      </c>
      <c r="B35" s="9">
        <v>4.5888999999999998</v>
      </c>
      <c r="C35" s="9">
        <v>0.10639999999999999</v>
      </c>
      <c r="D35" s="9">
        <v>2.2993999999999999</v>
      </c>
      <c r="E35" s="9">
        <v>0.245</v>
      </c>
      <c r="F35" s="10">
        <v>11.7257</v>
      </c>
      <c r="G35" s="10">
        <v>0.25950000000000001</v>
      </c>
      <c r="H35" s="10">
        <v>3.4613</v>
      </c>
      <c r="I35" s="10">
        <v>0.214</v>
      </c>
      <c r="J35" s="10">
        <v>19.767199999999999</v>
      </c>
      <c r="K35" s="10">
        <v>1.4758</v>
      </c>
      <c r="L35" s="10">
        <v>5.0631000000000004</v>
      </c>
      <c r="M35" s="10">
        <v>0.32319999999999999</v>
      </c>
    </row>
    <row r="36" spans="1:14" x14ac:dyDescent="0.25">
      <c r="A36" s="30" t="s">
        <v>65</v>
      </c>
      <c r="B36" s="9">
        <v>0.22109999999999999</v>
      </c>
      <c r="C36" s="9">
        <v>2.4400000000000002E-2</v>
      </c>
      <c r="D36" s="9">
        <v>0.26279999999999998</v>
      </c>
      <c r="E36" s="9">
        <v>1.3599999999999999E-2</v>
      </c>
      <c r="F36" s="10">
        <v>0.35980000000000001</v>
      </c>
      <c r="G36" s="10">
        <v>9.7000000000000003E-3</v>
      </c>
      <c r="H36" s="10">
        <v>0.3755</v>
      </c>
      <c r="I36" s="10">
        <v>8.0000000000000002E-3</v>
      </c>
      <c r="J36" s="10">
        <v>0.45960000000000001</v>
      </c>
      <c r="K36" s="10">
        <v>1.0500000000000001E-2</v>
      </c>
      <c r="L36" s="10">
        <v>0.4914</v>
      </c>
      <c r="M36" s="10">
        <v>9.5999999999999992E-3</v>
      </c>
    </row>
    <row r="37" spans="1:14" x14ac:dyDescent="0.25">
      <c r="A37" s="30" t="s">
        <v>66</v>
      </c>
      <c r="B37" s="9">
        <v>9.7163000000000004</v>
      </c>
      <c r="C37" s="9">
        <v>0.17580000000000001</v>
      </c>
      <c r="D37" s="9">
        <v>3.2625999999999999</v>
      </c>
      <c r="E37" s="9">
        <v>0.30819999999999997</v>
      </c>
      <c r="F37" s="10">
        <v>27.226600000000001</v>
      </c>
      <c r="G37" s="10">
        <v>0.2495</v>
      </c>
      <c r="H37" s="10">
        <v>5.2454999999999998</v>
      </c>
      <c r="I37" s="10">
        <v>0.43070000000000003</v>
      </c>
      <c r="J37" s="10">
        <v>54.279600000000002</v>
      </c>
      <c r="K37" s="10">
        <v>0.59970000000000001</v>
      </c>
      <c r="L37" s="10">
        <v>8.5409000000000006</v>
      </c>
      <c r="M37" s="10">
        <v>0.19539999999999999</v>
      </c>
    </row>
    <row r="38" spans="1:14" x14ac:dyDescent="0.25">
      <c r="A38" s="30" t="s">
        <v>67</v>
      </c>
      <c r="B38" s="9">
        <v>20.3216</v>
      </c>
      <c r="C38" s="9">
        <v>1.3346</v>
      </c>
      <c r="D38" s="9">
        <v>5.6921999999999997</v>
      </c>
      <c r="E38" s="9">
        <v>0.3498</v>
      </c>
      <c r="F38" s="10">
        <v>49.892800000000001</v>
      </c>
      <c r="G38" s="10">
        <v>1.1460999999999999</v>
      </c>
      <c r="H38" s="10">
        <v>8.1158999999999999</v>
      </c>
      <c r="I38" s="10">
        <v>0.31190000000000001</v>
      </c>
      <c r="J38" s="10">
        <v>99.6922</v>
      </c>
      <c r="K38" s="10">
        <v>2.3142999999999998</v>
      </c>
      <c r="L38" s="10">
        <v>13.152699999999999</v>
      </c>
      <c r="M38" s="10">
        <v>0.44990000000000002</v>
      </c>
    </row>
    <row r="39" spans="1:14" x14ac:dyDescent="0.25">
      <c r="A39" s="30" t="s">
        <v>68</v>
      </c>
      <c r="B39" s="9">
        <v>19.0566</v>
      </c>
      <c r="C39" s="9">
        <v>0.30049999999999999</v>
      </c>
      <c r="D39" s="9">
        <v>4.7106000000000003</v>
      </c>
      <c r="E39" s="9">
        <v>0.21840000000000001</v>
      </c>
      <c r="F39" s="10">
        <v>46.459899999999998</v>
      </c>
      <c r="G39" s="10">
        <v>0.3528</v>
      </c>
      <c r="H39" s="10">
        <v>7.1063999999999998</v>
      </c>
      <c r="I39" s="10">
        <v>0.5756</v>
      </c>
      <c r="J39" s="10">
        <v>92.737399999999994</v>
      </c>
      <c r="K39" s="10">
        <v>0.74550000000000005</v>
      </c>
      <c r="L39" s="10">
        <v>11.850899999999999</v>
      </c>
      <c r="M39" s="10">
        <v>0.24890000000000001</v>
      </c>
    </row>
    <row r="40" spans="1:14" x14ac:dyDescent="0.25">
      <c r="A40" s="30" t="s">
        <v>69</v>
      </c>
      <c r="B40" s="9">
        <v>0.26600000000000001</v>
      </c>
      <c r="C40" s="9">
        <v>4.6100000000000002E-2</v>
      </c>
      <c r="D40" s="9">
        <v>0.25609999999999999</v>
      </c>
      <c r="E40" s="9">
        <v>4.6300000000000001E-2</v>
      </c>
      <c r="F40" s="10">
        <v>0.33539999999999998</v>
      </c>
      <c r="G40" s="10">
        <v>4.5100000000000001E-2</v>
      </c>
      <c r="H40" s="10">
        <v>0.57789999999999997</v>
      </c>
      <c r="I40" s="10">
        <v>0.32479999999999998</v>
      </c>
      <c r="J40" s="10">
        <v>0.34899999999999998</v>
      </c>
      <c r="K40" s="10">
        <v>7.5700000000000003E-2</v>
      </c>
      <c r="L40" s="10">
        <v>0.33910000000000001</v>
      </c>
      <c r="M40" s="10">
        <v>6.3500000000000001E-2</v>
      </c>
    </row>
    <row r="41" spans="1:14" x14ac:dyDescent="0.25">
      <c r="A41" s="30" t="s">
        <v>70</v>
      </c>
      <c r="B41" s="9">
        <v>3.8714</v>
      </c>
      <c r="C41" s="9">
        <v>0.21079999999999999</v>
      </c>
      <c r="D41" s="9">
        <v>1.9058999999999999</v>
      </c>
      <c r="E41" s="9">
        <v>0.2757</v>
      </c>
      <c r="F41" s="10">
        <v>9.9009999999999998</v>
      </c>
      <c r="G41" s="10">
        <v>1.5998000000000001</v>
      </c>
      <c r="H41" s="10">
        <v>2.6657999999999999</v>
      </c>
      <c r="I41" s="10">
        <v>0.40989999999999999</v>
      </c>
      <c r="J41" s="10">
        <v>17.0474</v>
      </c>
      <c r="K41" s="10">
        <v>6.1727999999999996</v>
      </c>
      <c r="L41" s="10">
        <v>3.4098999999999999</v>
      </c>
      <c r="M41" s="10">
        <v>0.83379999999999999</v>
      </c>
    </row>
    <row r="42" spans="1:14" x14ac:dyDescent="0.25">
      <c r="A42" s="30" t="s">
        <v>71</v>
      </c>
      <c r="B42" s="9">
        <v>22.268699999999999</v>
      </c>
      <c r="C42" s="9">
        <v>1.2965</v>
      </c>
      <c r="D42" s="9">
        <v>7.0442999999999998</v>
      </c>
      <c r="E42" s="9">
        <v>0.19980000000000001</v>
      </c>
      <c r="F42" s="10">
        <v>73.052099999999996</v>
      </c>
      <c r="G42" s="10">
        <v>5.0644999999999998</v>
      </c>
      <c r="H42" s="10">
        <v>11.256600000000001</v>
      </c>
      <c r="I42" s="10">
        <v>0.68320000000000003</v>
      </c>
      <c r="J42" s="10">
        <v>143.91929999999999</v>
      </c>
      <c r="K42" s="10">
        <v>13.342000000000001</v>
      </c>
      <c r="L42" s="10">
        <v>20.0124</v>
      </c>
      <c r="M42" s="10">
        <v>0.60050000000000003</v>
      </c>
    </row>
    <row r="43" spans="1:14" x14ac:dyDescent="0.25">
      <c r="A43" s="30" t="s">
        <v>72</v>
      </c>
      <c r="B43" s="9">
        <v>0.31259999999999999</v>
      </c>
      <c r="C43" s="9">
        <v>3.4099999999999998E-2</v>
      </c>
      <c r="D43" s="9">
        <v>0.36870000000000003</v>
      </c>
      <c r="E43" s="9">
        <v>5.0700000000000002E-2</v>
      </c>
      <c r="F43" s="10">
        <v>0.54549999999999998</v>
      </c>
      <c r="G43" s="10">
        <v>9.7100000000000006E-2</v>
      </c>
      <c r="H43" s="10">
        <v>0.50680000000000003</v>
      </c>
      <c r="I43" s="10">
        <v>5.3100000000000001E-2</v>
      </c>
      <c r="J43" s="10">
        <v>0.7339</v>
      </c>
      <c r="K43" s="10">
        <v>0.22450000000000001</v>
      </c>
      <c r="L43" s="10">
        <v>0.65100000000000002</v>
      </c>
      <c r="M43" s="10">
        <v>0.16200000000000001</v>
      </c>
    </row>
    <row r="44" spans="1:14" x14ac:dyDescent="0.25">
      <c r="A44" s="9"/>
    </row>
    <row r="45" spans="1:14" x14ac:dyDescent="0.25">
      <c r="A45" s="31" t="s">
        <v>0</v>
      </c>
      <c r="B45" s="9">
        <f t="shared" ref="B45:M45" si="0">SUM(B4:B43)/COUNT(B4:B43)</f>
        <v>6.9769649999999999</v>
      </c>
      <c r="C45" s="9">
        <f t="shared" si="0"/>
        <v>0.2560675</v>
      </c>
      <c r="D45" s="9">
        <f t="shared" si="0"/>
        <v>2.3548325000000001</v>
      </c>
      <c r="E45" s="9">
        <f t="shared" si="0"/>
        <v>0.18261250000000001</v>
      </c>
      <c r="F45" s="9">
        <f t="shared" si="0"/>
        <v>19.472737499999994</v>
      </c>
      <c r="G45" s="9">
        <f t="shared" si="0"/>
        <v>0.53675250000000008</v>
      </c>
      <c r="H45" s="9">
        <f t="shared" si="0"/>
        <v>3.5496874999999997</v>
      </c>
      <c r="I45" s="9">
        <f t="shared" si="0"/>
        <v>0.19869500000000001</v>
      </c>
      <c r="J45" s="9">
        <f t="shared" si="0"/>
        <v>37.68249999999999</v>
      </c>
      <c r="K45" s="9">
        <f t="shared" si="0"/>
        <v>1.4286250000000003</v>
      </c>
      <c r="L45" s="9">
        <f t="shared" si="0"/>
        <v>5.9180700000000019</v>
      </c>
      <c r="M45" s="9">
        <f t="shared" si="0"/>
        <v>0.31061000000000005</v>
      </c>
      <c r="N45" s="9"/>
    </row>
    <row r="47" spans="1:14" x14ac:dyDescent="0.25">
      <c r="A47" s="9"/>
      <c r="B47" s="9" t="s">
        <v>31</v>
      </c>
      <c r="C47" s="9"/>
      <c r="D47" s="9" t="s">
        <v>32</v>
      </c>
      <c r="E47" s="9"/>
      <c r="F47" s="9" t="s">
        <v>31</v>
      </c>
      <c r="G47" s="9"/>
      <c r="H47" s="9" t="s">
        <v>32</v>
      </c>
      <c r="I47" s="9"/>
      <c r="J47" s="9" t="s">
        <v>31</v>
      </c>
      <c r="K47" s="9"/>
      <c r="L47" s="9" t="s">
        <v>32</v>
      </c>
      <c r="M47" s="9"/>
      <c r="N47" s="9"/>
    </row>
    <row r="48" spans="1:14" x14ac:dyDescent="0.25">
      <c r="A48" s="9"/>
      <c r="B48" s="9" t="s">
        <v>27</v>
      </c>
      <c r="C48" s="9" t="s">
        <v>2</v>
      </c>
      <c r="D48" s="9" t="s">
        <v>27</v>
      </c>
      <c r="E48" s="9" t="s">
        <v>2</v>
      </c>
      <c r="F48" s="9" t="s">
        <v>27</v>
      </c>
      <c r="G48" s="9" t="s">
        <v>2</v>
      </c>
      <c r="H48" s="9" t="s">
        <v>27</v>
      </c>
      <c r="I48" s="9" t="s">
        <v>2</v>
      </c>
      <c r="J48" s="9" t="s">
        <v>27</v>
      </c>
      <c r="K48" s="9" t="s">
        <v>2</v>
      </c>
      <c r="L48" s="9" t="s">
        <v>27</v>
      </c>
      <c r="M48" s="9" t="s">
        <v>2</v>
      </c>
      <c r="N48" s="9"/>
    </row>
    <row r="49" spans="1:13" x14ac:dyDescent="0.25">
      <c r="A49" s="10" t="s">
        <v>12</v>
      </c>
      <c r="B49" s="9">
        <v>368.35230000000001</v>
      </c>
      <c r="C49" s="9">
        <v>19.867699999999999</v>
      </c>
      <c r="D49" s="9">
        <v>52.133699999999997</v>
      </c>
      <c r="E49" s="9">
        <v>2.3672</v>
      </c>
      <c r="F49" s="9">
        <v>700.61300000000006</v>
      </c>
      <c r="G49" s="9">
        <v>41.110300000000002</v>
      </c>
      <c r="H49" s="9">
        <v>91.9636</v>
      </c>
      <c r="I49" s="9">
        <v>4.9543999999999997</v>
      </c>
      <c r="J49" s="10">
        <v>800.02139999999997</v>
      </c>
      <c r="K49" s="10">
        <v>33.741300000000003</v>
      </c>
      <c r="L49" s="10">
        <v>105.29130000000001</v>
      </c>
      <c r="M49" s="10">
        <v>9.3646999999999991</v>
      </c>
    </row>
    <row r="50" spans="1:13" x14ac:dyDescent="0.25">
      <c r="A50" s="10" t="s">
        <v>14</v>
      </c>
      <c r="B50" s="9">
        <v>93.724100000000007</v>
      </c>
      <c r="C50" s="9">
        <v>5.0987</v>
      </c>
      <c r="D50" s="9">
        <v>25.018899999999999</v>
      </c>
      <c r="E50" s="9">
        <v>0.69159999999999999</v>
      </c>
      <c r="F50" s="9">
        <v>190.18340000000001</v>
      </c>
      <c r="G50" s="9">
        <v>10.1897</v>
      </c>
      <c r="H50" s="9">
        <v>44.390300000000003</v>
      </c>
      <c r="I50" s="9">
        <v>2.7181000000000002</v>
      </c>
      <c r="J50" s="10">
        <v>242.71250000000001</v>
      </c>
      <c r="K50" s="10">
        <v>15.9359</v>
      </c>
      <c r="L50" s="10">
        <v>56.197099999999999</v>
      </c>
      <c r="M50" s="10">
        <v>4.6188000000000002</v>
      </c>
    </row>
    <row r="51" spans="1:13" x14ac:dyDescent="0.25">
      <c r="A51" s="10" t="s">
        <v>11</v>
      </c>
      <c r="B51" s="9">
        <v>2082.5086999999999</v>
      </c>
      <c r="C51" s="9">
        <v>21.1297</v>
      </c>
      <c r="D51" s="9">
        <v>159.20830000000001</v>
      </c>
      <c r="E51" s="9">
        <v>9.0760000000000005</v>
      </c>
      <c r="F51" s="9">
        <v>3908.1408999999999</v>
      </c>
      <c r="G51" s="9">
        <v>210.06450000000001</v>
      </c>
      <c r="H51" s="9">
        <v>283.24200000000002</v>
      </c>
      <c r="I51" s="9">
        <v>21.258800000000001</v>
      </c>
      <c r="J51" s="10">
        <v>3915.1840999999999</v>
      </c>
      <c r="K51" s="10">
        <v>219.81870000000001</v>
      </c>
      <c r="L51" s="10">
        <v>293.18770000000001</v>
      </c>
      <c r="M51" s="10">
        <v>25.497299999999999</v>
      </c>
    </row>
    <row r="52" spans="1:13" x14ac:dyDescent="0.25">
      <c r="A52" s="10" t="s">
        <v>21</v>
      </c>
      <c r="B52" s="9">
        <v>39061.135799999996</v>
      </c>
      <c r="C52" s="9">
        <v>161.5821</v>
      </c>
      <c r="D52" s="9">
        <v>4978.3882999999996</v>
      </c>
      <c r="E52" s="9">
        <v>181.4736</v>
      </c>
      <c r="F52" s="9">
        <v>77726.2788</v>
      </c>
      <c r="G52" s="9">
        <v>248.4152</v>
      </c>
      <c r="H52" s="9">
        <v>9460.7261999999992</v>
      </c>
      <c r="I52" s="9">
        <v>326.40140000000002</v>
      </c>
      <c r="J52" s="10">
        <v>104109.32980000001</v>
      </c>
      <c r="K52" s="10">
        <v>6746.5324000000001</v>
      </c>
      <c r="L52" s="10">
        <v>13051.7973</v>
      </c>
      <c r="M52" s="10">
        <v>749.56669999999997</v>
      </c>
    </row>
    <row r="53" spans="1:13" x14ac:dyDescent="0.25">
      <c r="A53" s="10" t="s">
        <v>22</v>
      </c>
      <c r="B53" s="9">
        <v>9363.6044000000002</v>
      </c>
      <c r="C53" s="9">
        <v>27.1022</v>
      </c>
      <c r="D53" s="9">
        <v>1431.2138</v>
      </c>
      <c r="E53" s="9">
        <v>32.953200000000002</v>
      </c>
      <c r="F53" s="9">
        <v>19029.1165</v>
      </c>
      <c r="G53" s="9">
        <v>87.191400000000002</v>
      </c>
      <c r="H53" s="9">
        <v>2855.9000999999998</v>
      </c>
      <c r="I53" s="9">
        <v>43.411900000000003</v>
      </c>
      <c r="J53" s="10">
        <v>21123.305</v>
      </c>
      <c r="K53" s="10">
        <v>615.55420000000004</v>
      </c>
      <c r="L53" s="10">
        <v>3187.0367999999999</v>
      </c>
      <c r="M53" s="10">
        <v>99.807500000000005</v>
      </c>
    </row>
    <row r="54" spans="1:13" x14ac:dyDescent="0.25">
      <c r="A54" s="10" t="s">
        <v>15</v>
      </c>
      <c r="B54" s="9">
        <v>919.82950000000005</v>
      </c>
      <c r="C54" s="9">
        <v>21.654599999999999</v>
      </c>
      <c r="D54" s="9">
        <v>141.23840000000001</v>
      </c>
      <c r="E54" s="9">
        <v>4.4351000000000003</v>
      </c>
      <c r="F54" s="9">
        <v>1342.7864</v>
      </c>
      <c r="G54" s="9">
        <v>50.4497</v>
      </c>
      <c r="H54" s="9">
        <v>150.61680000000001</v>
      </c>
      <c r="I54" s="9">
        <v>8.2128999999999994</v>
      </c>
      <c r="J54" s="10">
        <v>1341.7626</v>
      </c>
      <c r="K54" s="10">
        <v>49.5321</v>
      </c>
      <c r="L54" s="10">
        <v>159.53229999999999</v>
      </c>
      <c r="M54" s="10">
        <v>23.553899999999999</v>
      </c>
    </row>
    <row r="55" spans="1:13" x14ac:dyDescent="0.25">
      <c r="A55" s="10" t="s">
        <v>20</v>
      </c>
      <c r="B55" s="9">
        <v>16601.7199</v>
      </c>
      <c r="C55" s="9">
        <v>52.171100000000003</v>
      </c>
      <c r="D55" s="9">
        <v>2021.4668999999999</v>
      </c>
      <c r="E55" s="9">
        <v>24.8796</v>
      </c>
      <c r="F55" s="9">
        <v>27417.3</v>
      </c>
      <c r="G55" s="9">
        <v>742.37379999999996</v>
      </c>
      <c r="H55" s="9">
        <v>3352.7078000000001</v>
      </c>
      <c r="I55" s="9">
        <v>126.43519999999999</v>
      </c>
      <c r="J55" s="10">
        <v>27436.166399999998</v>
      </c>
      <c r="K55" s="10">
        <v>750.56240000000003</v>
      </c>
      <c r="L55" s="10">
        <v>3234.0682999999999</v>
      </c>
      <c r="M55" s="10">
        <v>139.11330000000001</v>
      </c>
    </row>
    <row r="56" spans="1:13" x14ac:dyDescent="0.25">
      <c r="A56" s="10" t="s">
        <v>23</v>
      </c>
      <c r="B56" s="9">
        <v>341.84620000000001</v>
      </c>
      <c r="C56" s="9">
        <v>3.9359000000000002</v>
      </c>
      <c r="D56" s="9">
        <v>62.55</v>
      </c>
      <c r="E56" s="9">
        <v>2.4771999999999998</v>
      </c>
      <c r="F56" s="9">
        <v>670.20150000000001</v>
      </c>
      <c r="G56" s="9">
        <v>8.1745000000000001</v>
      </c>
      <c r="H56" s="9">
        <v>111.3493</v>
      </c>
      <c r="I56" s="9">
        <v>3.5036999999999998</v>
      </c>
      <c r="J56" s="10">
        <v>970.08450000000005</v>
      </c>
      <c r="K56" s="10">
        <v>39.902700000000003</v>
      </c>
      <c r="L56" s="10">
        <v>184.09889999999999</v>
      </c>
      <c r="M56" s="10">
        <v>10.912599999999999</v>
      </c>
    </row>
    <row r="57" spans="1:13" x14ac:dyDescent="0.25">
      <c r="A57" s="10" t="s">
        <v>78</v>
      </c>
      <c r="B57" s="9">
        <v>8080.51</v>
      </c>
      <c r="C57" s="9">
        <v>10.5</v>
      </c>
      <c r="D57" s="9">
        <v>859.17</v>
      </c>
      <c r="E57" s="9">
        <v>2.5</v>
      </c>
      <c r="F57" s="10">
        <v>16077.96</v>
      </c>
      <c r="G57" s="9">
        <v>5.6</v>
      </c>
      <c r="H57" s="10">
        <v>1564.57</v>
      </c>
      <c r="I57" s="9">
        <v>3.4</v>
      </c>
      <c r="J57" s="10">
        <v>17517.5</v>
      </c>
      <c r="K57" s="9">
        <v>35.124499999999998</v>
      </c>
      <c r="L57" s="10">
        <v>1752.54</v>
      </c>
      <c r="M57" s="9">
        <v>8.56</v>
      </c>
    </row>
    <row r="58" spans="1:13" x14ac:dyDescent="0.25">
      <c r="A58" s="10" t="s">
        <v>17</v>
      </c>
      <c r="B58" s="9">
        <v>16869.460500000001</v>
      </c>
      <c r="C58" s="9">
        <v>73.621600000000001</v>
      </c>
      <c r="D58" s="9">
        <v>1210.6124</v>
      </c>
      <c r="E58" s="9">
        <v>71.304400000000001</v>
      </c>
      <c r="F58" s="9">
        <v>32641.7268</v>
      </c>
      <c r="G58" s="9">
        <v>769.63869999999997</v>
      </c>
      <c r="H58" s="9">
        <v>2025.1873000000001</v>
      </c>
      <c r="I58" s="9">
        <v>55.350999999999999</v>
      </c>
      <c r="J58" s="10">
        <v>33141.989800000003</v>
      </c>
      <c r="K58" s="10">
        <v>1621.8403000000001</v>
      </c>
      <c r="L58" s="10">
        <v>2358.5576000000001</v>
      </c>
      <c r="M58" s="10">
        <v>70.042199999999994</v>
      </c>
    </row>
    <row r="59" spans="1:13" x14ac:dyDescent="0.25">
      <c r="A59" s="10" t="s">
        <v>9</v>
      </c>
      <c r="B59" s="9">
        <v>225.7373</v>
      </c>
      <c r="C59" s="9">
        <v>4.3407999999999998</v>
      </c>
      <c r="D59" s="9">
        <v>25.247900000000001</v>
      </c>
      <c r="E59" s="9">
        <v>0.69</v>
      </c>
      <c r="F59" s="9">
        <v>380.43490000000003</v>
      </c>
      <c r="G59" s="9">
        <v>15.7767</v>
      </c>
      <c r="H59" s="9">
        <v>41.5336</v>
      </c>
      <c r="I59" s="9">
        <v>2.2614999999999998</v>
      </c>
      <c r="J59" s="10">
        <v>380.57850000000002</v>
      </c>
      <c r="K59" s="10">
        <v>15.848100000000001</v>
      </c>
      <c r="L59" s="10">
        <v>41.947899999999997</v>
      </c>
      <c r="M59" s="10">
        <v>1.9347000000000001</v>
      </c>
    </row>
    <row r="60" spans="1:13" x14ac:dyDescent="0.25">
      <c r="A60" s="10" t="s">
        <v>13</v>
      </c>
      <c r="B60" s="9">
        <v>17171.582699999999</v>
      </c>
      <c r="C60" s="9">
        <v>53.099299999999999</v>
      </c>
      <c r="D60" s="9">
        <v>820.22799999999995</v>
      </c>
      <c r="E60" s="9">
        <v>60.250599999999999</v>
      </c>
      <c r="F60" s="9">
        <v>29406.476500000001</v>
      </c>
      <c r="G60" s="9">
        <v>1751.1596</v>
      </c>
      <c r="H60" s="9">
        <v>1217.3588999999999</v>
      </c>
      <c r="I60" s="9">
        <v>123.0012</v>
      </c>
      <c r="J60" s="10">
        <v>29400.094400000002</v>
      </c>
      <c r="K60" s="10">
        <v>1756.5009</v>
      </c>
      <c r="L60" s="10">
        <v>1207.4690000000001</v>
      </c>
      <c r="M60" s="10">
        <v>143.92869999999999</v>
      </c>
    </row>
    <row r="61" spans="1:13" x14ac:dyDescent="0.25">
      <c r="A61" s="10" t="s">
        <v>10</v>
      </c>
      <c r="B61" s="9">
        <v>6569.3653999999997</v>
      </c>
      <c r="C61" s="9">
        <v>26.390999999999998</v>
      </c>
      <c r="D61" s="9">
        <v>394.03140000000002</v>
      </c>
      <c r="E61" s="9">
        <v>18.175799999999999</v>
      </c>
      <c r="F61" s="9">
        <v>13097.281800000001</v>
      </c>
      <c r="G61" s="9">
        <v>43.563200000000002</v>
      </c>
      <c r="H61" s="9">
        <v>752.95140000000004</v>
      </c>
      <c r="I61" s="9">
        <v>21.179500000000001</v>
      </c>
      <c r="J61" s="10">
        <v>17943.698700000001</v>
      </c>
      <c r="K61" s="10">
        <v>625.81550000000004</v>
      </c>
      <c r="L61" s="10">
        <v>1115.0932</v>
      </c>
      <c r="M61" s="10">
        <v>77.275400000000005</v>
      </c>
    </row>
    <row r="62" spans="1:13" x14ac:dyDescent="0.25">
      <c r="A62" s="10" t="s">
        <v>16</v>
      </c>
      <c r="B62" s="9">
        <v>13696.575999999999</v>
      </c>
      <c r="C62" s="9">
        <v>37.3902</v>
      </c>
      <c r="D62" s="9">
        <v>803.41290000000004</v>
      </c>
      <c r="E62" s="9">
        <v>47.910600000000002</v>
      </c>
      <c r="F62" s="9">
        <v>24027.7353</v>
      </c>
      <c r="G62" s="9">
        <v>1245.633</v>
      </c>
      <c r="H62" s="9">
        <v>1217.7733000000001</v>
      </c>
      <c r="I62" s="9">
        <v>106.1923</v>
      </c>
      <c r="J62" s="10">
        <v>24039.102800000001</v>
      </c>
      <c r="K62" s="10">
        <v>1253.8706999999999</v>
      </c>
      <c r="L62" s="10">
        <v>1261.7245</v>
      </c>
      <c r="M62" s="10">
        <v>190.19720000000001</v>
      </c>
    </row>
    <row r="63" spans="1:13" x14ac:dyDescent="0.25">
      <c r="A63" s="10" t="s">
        <v>18</v>
      </c>
      <c r="B63" s="9">
        <v>7977.3393999999998</v>
      </c>
      <c r="C63" s="9">
        <v>65.219499999999996</v>
      </c>
      <c r="D63" s="9">
        <v>725.61310000000003</v>
      </c>
      <c r="E63" s="9">
        <v>32.165700000000001</v>
      </c>
      <c r="F63" s="9">
        <v>10160.8248</v>
      </c>
      <c r="G63" s="9">
        <v>607.22059999999999</v>
      </c>
      <c r="H63" s="9">
        <v>934.94150000000002</v>
      </c>
      <c r="I63" s="9">
        <v>159.76939999999999</v>
      </c>
      <c r="J63" s="10">
        <v>10177.329599999999</v>
      </c>
      <c r="K63" s="10">
        <v>611.36540000000002</v>
      </c>
      <c r="L63" s="10">
        <v>889.04610000000002</v>
      </c>
      <c r="M63" s="10">
        <v>111.2595</v>
      </c>
    </row>
    <row r="64" spans="1:13" x14ac:dyDescent="0.25">
      <c r="A64" s="10" t="s">
        <v>8</v>
      </c>
      <c r="B64" s="9">
        <v>10.978400000000001</v>
      </c>
      <c r="C64" s="9">
        <v>0.34320000000000001</v>
      </c>
      <c r="D64" s="9">
        <v>2.6006</v>
      </c>
      <c r="E64" s="9">
        <v>8.9599999999999999E-2</v>
      </c>
      <c r="F64" s="9">
        <v>12.6776</v>
      </c>
      <c r="G64" s="9">
        <v>0.37509999999999999</v>
      </c>
      <c r="H64" s="9">
        <v>2.9805000000000001</v>
      </c>
      <c r="I64" s="9">
        <v>0.13830000000000001</v>
      </c>
      <c r="J64" s="10">
        <v>12.558400000000001</v>
      </c>
      <c r="K64" s="10">
        <v>0.255</v>
      </c>
      <c r="L64" s="10">
        <v>3.0920000000000001</v>
      </c>
      <c r="M64" s="10">
        <v>0.20069999999999999</v>
      </c>
    </row>
    <row r="65" spans="1:14" x14ac:dyDescent="0.25">
      <c r="A65" s="10" t="s">
        <v>19</v>
      </c>
      <c r="B65" s="9">
        <v>8069.1756999999998</v>
      </c>
      <c r="C65" s="9">
        <v>128.5137</v>
      </c>
      <c r="D65" s="9">
        <v>840.69370000000004</v>
      </c>
      <c r="E65" s="9">
        <v>51.42</v>
      </c>
      <c r="F65" s="9">
        <v>14495.2778</v>
      </c>
      <c r="G65" s="9">
        <v>555.67290000000003</v>
      </c>
      <c r="H65" s="9">
        <v>1542.2274</v>
      </c>
      <c r="I65" s="9">
        <v>97.531400000000005</v>
      </c>
      <c r="J65" s="10">
        <v>14493.9485</v>
      </c>
      <c r="K65" s="10">
        <v>564.83360000000005</v>
      </c>
      <c r="L65" s="10">
        <v>1438.2686000000001</v>
      </c>
      <c r="M65" s="10">
        <v>149.97649999999999</v>
      </c>
    </row>
    <row r="66" spans="1:14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25">
      <c r="A67" s="31" t="s">
        <v>0</v>
      </c>
      <c r="B67" s="9">
        <f t="shared" ref="B67:M67" si="1">AVERAGE(B49:B65)</f>
        <v>8676.6733117647036</v>
      </c>
      <c r="C67" s="9">
        <f t="shared" si="1"/>
        <v>41.880076470588236</v>
      </c>
      <c r="D67" s="9">
        <f t="shared" si="1"/>
        <v>856.04872352941163</v>
      </c>
      <c r="E67" s="9">
        <f t="shared" si="1"/>
        <v>31.932952941176474</v>
      </c>
      <c r="F67" s="9">
        <f t="shared" si="1"/>
        <v>15957.942117647059</v>
      </c>
      <c r="G67" s="9">
        <f t="shared" si="1"/>
        <v>376.03581764705876</v>
      </c>
      <c r="H67" s="9">
        <f t="shared" si="1"/>
        <v>1508.848235294118</v>
      </c>
      <c r="I67" s="9">
        <f t="shared" si="1"/>
        <v>65.042411764705889</v>
      </c>
      <c r="J67" s="9">
        <f t="shared" si="1"/>
        <v>18061.492176470587</v>
      </c>
      <c r="K67" s="9">
        <f t="shared" si="1"/>
        <v>879.82551176470599</v>
      </c>
      <c r="L67" s="9">
        <f t="shared" si="1"/>
        <v>1784.6440352941177</v>
      </c>
      <c r="M67" s="9">
        <f t="shared" si="1"/>
        <v>106.81233529411766</v>
      </c>
      <c r="N67" s="9"/>
    </row>
  </sheetData>
  <mergeCells count="3">
    <mergeCell ref="J1:M1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9156-5BC3-4C57-B37A-D5261792427F}">
  <dimension ref="A1:AB175"/>
  <sheetViews>
    <sheetView tabSelected="1" zoomScale="70" zoomScaleNormal="70" workbookViewId="0">
      <selection sqref="A1:A1048576"/>
    </sheetView>
  </sheetViews>
  <sheetFormatPr defaultRowHeight="15" x14ac:dyDescent="0.25"/>
  <cols>
    <col min="2" max="3" width="9.140625" style="5"/>
    <col min="6" max="6" width="11.5703125" style="5" customWidth="1"/>
    <col min="7" max="7" width="9.140625" style="5"/>
    <col min="10" max="10" width="14" style="5" customWidth="1"/>
    <col min="11" max="11" width="9.140625" style="5"/>
    <col min="15" max="15" width="6" style="23" customWidth="1"/>
    <col min="17" max="18" width="9.140625" style="5"/>
    <col min="21" max="22" width="9.140625" style="5"/>
    <col min="25" max="26" width="9.140625" style="5"/>
  </cols>
  <sheetData>
    <row r="1" spans="1:28" x14ac:dyDescent="0.25">
      <c r="B1" s="40" t="s">
        <v>129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23" t="s">
        <v>74</v>
      </c>
      <c r="Q1" s="40" t="s">
        <v>128</v>
      </c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B2" s="40" t="s">
        <v>28</v>
      </c>
      <c r="C2" s="40"/>
      <c r="D2" s="40"/>
      <c r="E2" s="40"/>
      <c r="F2" s="40" t="s">
        <v>29</v>
      </c>
      <c r="G2" s="40"/>
      <c r="H2" s="40"/>
      <c r="I2" s="40"/>
      <c r="J2" s="40" t="s">
        <v>30</v>
      </c>
      <c r="K2" s="40"/>
      <c r="L2" s="40"/>
      <c r="M2" s="40"/>
      <c r="O2" s="23" t="s">
        <v>74</v>
      </c>
      <c r="Q2" s="40" t="s">
        <v>28</v>
      </c>
      <c r="R2" s="40"/>
      <c r="S2" s="40"/>
      <c r="T2" s="40"/>
      <c r="U2" s="40" t="s">
        <v>29</v>
      </c>
      <c r="V2" s="40"/>
      <c r="W2" s="40"/>
      <c r="X2" s="40"/>
      <c r="Y2" s="40" t="s">
        <v>30</v>
      </c>
      <c r="Z2" s="40"/>
      <c r="AA2" s="40"/>
      <c r="AB2" s="40"/>
    </row>
    <row r="3" spans="1:28" x14ac:dyDescent="0.25">
      <c r="B3" s="5" t="s">
        <v>31</v>
      </c>
      <c r="D3" s="5" t="s">
        <v>135</v>
      </c>
      <c r="F3" s="5" t="s">
        <v>31</v>
      </c>
      <c r="H3" s="5" t="s">
        <v>135</v>
      </c>
      <c r="J3" s="5" t="s">
        <v>31</v>
      </c>
      <c r="L3" s="5" t="s">
        <v>135</v>
      </c>
      <c r="O3" s="23" t="s">
        <v>74</v>
      </c>
      <c r="Q3" s="5" t="s">
        <v>31</v>
      </c>
      <c r="S3" s="5" t="s">
        <v>135</v>
      </c>
      <c r="U3" s="5" t="s">
        <v>31</v>
      </c>
      <c r="W3" s="5" t="s">
        <v>135</v>
      </c>
      <c r="Y3" s="5" t="s">
        <v>31</v>
      </c>
      <c r="AA3" s="5" t="s">
        <v>135</v>
      </c>
    </row>
    <row r="4" spans="1:28" x14ac:dyDescent="0.25">
      <c r="B4" s="5" t="s">
        <v>3</v>
      </c>
      <c r="C4" s="5" t="s">
        <v>2</v>
      </c>
      <c r="D4" t="s">
        <v>3</v>
      </c>
      <c r="E4" t="s">
        <v>2</v>
      </c>
      <c r="F4" s="5" t="s">
        <v>3</v>
      </c>
      <c r="G4" s="5" t="s">
        <v>2</v>
      </c>
      <c r="H4" t="s">
        <v>3</v>
      </c>
      <c r="I4" t="s">
        <v>2</v>
      </c>
      <c r="J4" s="5" t="s">
        <v>3</v>
      </c>
      <c r="K4" s="5" t="s">
        <v>2</v>
      </c>
      <c r="L4" t="s">
        <v>3</v>
      </c>
      <c r="M4" t="s">
        <v>2</v>
      </c>
      <c r="O4" s="23" t="s">
        <v>74</v>
      </c>
      <c r="Q4" s="5" t="s">
        <v>3</v>
      </c>
      <c r="R4" s="5" t="s">
        <v>2</v>
      </c>
      <c r="S4" t="s">
        <v>3</v>
      </c>
      <c r="T4" t="s">
        <v>2</v>
      </c>
      <c r="U4" s="5" t="s">
        <v>3</v>
      </c>
      <c r="V4" s="5" t="s">
        <v>2</v>
      </c>
      <c r="W4" t="s">
        <v>3</v>
      </c>
      <c r="X4" t="s">
        <v>2</v>
      </c>
      <c r="Y4" s="5" t="s">
        <v>3</v>
      </c>
      <c r="Z4" s="5" t="s">
        <v>2</v>
      </c>
      <c r="AA4" t="s">
        <v>3</v>
      </c>
      <c r="AB4" t="s">
        <v>2</v>
      </c>
    </row>
    <row r="5" spans="1:28" x14ac:dyDescent="0.25">
      <c r="A5" t="s">
        <v>34</v>
      </c>
      <c r="B5" s="4">
        <v>0.85090909090909095</v>
      </c>
      <c r="C5" s="4">
        <v>0.10108502271940099</v>
      </c>
      <c r="D5">
        <v>0.86</v>
      </c>
      <c r="E5">
        <v>8.4030690969391503E-2</v>
      </c>
      <c r="F5" s="4">
        <v>0.85</v>
      </c>
      <c r="G5" s="4">
        <v>8.2547256688377299E-2</v>
      </c>
      <c r="H5">
        <v>0.79363636363636303</v>
      </c>
      <c r="I5">
        <v>7.7144278267551894E-2</v>
      </c>
      <c r="J5" s="4">
        <v>0.85</v>
      </c>
      <c r="K5" s="4">
        <v>9.2015988549601094E-2</v>
      </c>
      <c r="L5">
        <v>0.83090909090909004</v>
      </c>
      <c r="M5">
        <v>8.8625873505119496E-2</v>
      </c>
      <c r="O5" s="23" t="s">
        <v>74</v>
      </c>
      <c r="Q5" s="4">
        <v>0.91617324561403501</v>
      </c>
      <c r="R5" s="4">
        <v>2.0865409863096401E-2</v>
      </c>
      <c r="S5">
        <v>0.91723684210526302</v>
      </c>
      <c r="T5">
        <v>1.2497575942242999E-2</v>
      </c>
      <c r="U5" s="4">
        <v>0.924550438596491</v>
      </c>
      <c r="V5" s="4">
        <v>1.29437480452142E-2</v>
      </c>
      <c r="W5">
        <v>0.92770833333333302</v>
      </c>
      <c r="X5">
        <v>1.2591906854352301E-2</v>
      </c>
      <c r="Y5" s="4">
        <v>0.924550438596491</v>
      </c>
      <c r="Z5" s="4">
        <v>1.29437480452142E-2</v>
      </c>
      <c r="AA5">
        <v>0.93085526315789402</v>
      </c>
      <c r="AB5">
        <v>1.2379691890925601E-2</v>
      </c>
    </row>
    <row r="6" spans="1:28" x14ac:dyDescent="0.25">
      <c r="A6" t="s">
        <v>35</v>
      </c>
      <c r="B6" s="4">
        <v>0.84202898550724603</v>
      </c>
      <c r="C6" s="4">
        <v>4.3211743524277001E-2</v>
      </c>
      <c r="D6">
        <v>0.82898550724637599</v>
      </c>
      <c r="E6">
        <v>4.66477592447277E-2</v>
      </c>
      <c r="F6" s="4">
        <v>0.83188405797101395</v>
      </c>
      <c r="G6" s="4">
        <v>2.9842406205759401E-2</v>
      </c>
      <c r="H6">
        <v>0.836231884057971</v>
      </c>
      <c r="I6">
        <v>4.10173092698113E-2</v>
      </c>
      <c r="J6" s="4">
        <v>0.83188405797101395</v>
      </c>
      <c r="K6" s="4">
        <v>4.0579710144927499E-2</v>
      </c>
      <c r="L6">
        <v>0.83768115942028898</v>
      </c>
      <c r="M6">
        <v>4.24021415603704E-2</v>
      </c>
      <c r="O6" s="23" t="s">
        <v>74</v>
      </c>
      <c r="Q6" s="4">
        <v>0.928824476650563</v>
      </c>
      <c r="R6" s="4">
        <v>7.1943020623796003E-3</v>
      </c>
      <c r="S6">
        <v>0.92190016103059502</v>
      </c>
      <c r="T6">
        <v>6.7267628258310596E-3</v>
      </c>
      <c r="U6" s="4">
        <v>0.93671497584540997</v>
      </c>
      <c r="V6" s="4">
        <v>5.0436263328069997E-3</v>
      </c>
      <c r="W6">
        <v>0.92705314009661799</v>
      </c>
      <c r="X6">
        <v>7.0578444447057E-3</v>
      </c>
      <c r="Y6" s="4">
        <v>0.93832528180354202</v>
      </c>
      <c r="Z6" s="4">
        <v>5.8082733645318397E-3</v>
      </c>
      <c r="AA6">
        <v>0.93140096618357404</v>
      </c>
      <c r="AB6">
        <v>5.3017963391801598E-3</v>
      </c>
    </row>
    <row r="7" spans="1:28" x14ac:dyDescent="0.25">
      <c r="A7" t="s">
        <v>130</v>
      </c>
      <c r="B7" s="4">
        <v>0.45070862267658601</v>
      </c>
      <c r="C7" s="4">
        <v>0.114890852003599</v>
      </c>
      <c r="D7">
        <v>0.49183796117434497</v>
      </c>
      <c r="E7">
        <v>9.6171045111532696E-2</v>
      </c>
      <c r="F7" s="4">
        <v>0.47490873098424502</v>
      </c>
      <c r="G7" s="4">
        <v>5.8764149311861497E-2</v>
      </c>
      <c r="H7">
        <v>0.54235304995030398</v>
      </c>
      <c r="I7">
        <v>9.6453859334580797E-2</v>
      </c>
      <c r="J7" s="4">
        <v>0.46747689381556601</v>
      </c>
      <c r="K7" s="4">
        <v>0.100985111492814</v>
      </c>
      <c r="L7">
        <v>0.53304569064294405</v>
      </c>
      <c r="M7">
        <v>0.10670180616941299</v>
      </c>
      <c r="O7" s="23" t="s">
        <v>74</v>
      </c>
      <c r="Q7" s="4">
        <v>0.73985838913602398</v>
      </c>
      <c r="R7" s="4">
        <v>3.4891127188085999E-2</v>
      </c>
      <c r="S7">
        <v>0.73871340800495</v>
      </c>
      <c r="T7">
        <v>2.9754798962798399E-2</v>
      </c>
      <c r="U7" s="4">
        <v>0.75881920158947502</v>
      </c>
      <c r="V7" s="4">
        <v>3.0004145839704101E-2</v>
      </c>
      <c r="W7">
        <v>0.74794120081886095</v>
      </c>
      <c r="X7">
        <v>2.7212047336168499E-2</v>
      </c>
      <c r="Y7" s="4">
        <v>0.75990028267055598</v>
      </c>
      <c r="Z7" s="4">
        <v>3.0490699896913699E-2</v>
      </c>
      <c r="AA7">
        <v>0.76476268374155598</v>
      </c>
      <c r="AB7">
        <v>1.93059620472373E-2</v>
      </c>
    </row>
    <row r="8" spans="1:28" x14ac:dyDescent="0.25">
      <c r="A8" t="s">
        <v>131</v>
      </c>
      <c r="B8" s="4">
        <v>0.87833513803899799</v>
      </c>
      <c r="C8" s="4">
        <v>2.1942734402625799E-2</v>
      </c>
      <c r="D8">
        <v>0.85595762718977897</v>
      </c>
      <c r="E8">
        <v>2.2827473325275498E-2</v>
      </c>
      <c r="F8" s="4">
        <v>0.89282734422871901</v>
      </c>
      <c r="G8" s="4">
        <v>2.3573270321196299E-2</v>
      </c>
      <c r="H8">
        <v>0.86709350054141099</v>
      </c>
      <c r="I8">
        <v>1.7023121329753602E-2</v>
      </c>
      <c r="J8" s="4">
        <v>0.87997364290330904</v>
      </c>
      <c r="K8" s="4">
        <v>2.6931426975444199E-2</v>
      </c>
      <c r="L8">
        <v>0.86868080212871301</v>
      </c>
      <c r="M8">
        <v>1.8200647769449602E-2</v>
      </c>
      <c r="O8" s="23" t="s">
        <v>74</v>
      </c>
      <c r="Q8" s="4">
        <v>0.93101959673591095</v>
      </c>
      <c r="R8" s="4">
        <v>4.2341374336818897E-3</v>
      </c>
      <c r="S8">
        <v>0.93653150905002502</v>
      </c>
      <c r="T8">
        <v>5.53303139182304E-3</v>
      </c>
      <c r="U8" s="4">
        <v>0.94470929216851796</v>
      </c>
      <c r="V8" s="4">
        <v>8.4072675452995602E-3</v>
      </c>
      <c r="W8">
        <v>0.94257880271702199</v>
      </c>
      <c r="X8">
        <v>5.7277525257593102E-3</v>
      </c>
      <c r="Y8" s="4">
        <v>0.94790929805914603</v>
      </c>
      <c r="Z8" s="4">
        <v>9.0454847938341507E-3</v>
      </c>
      <c r="AA8">
        <v>0.94666848496072198</v>
      </c>
      <c r="AB8">
        <v>6.5439503963611598E-3</v>
      </c>
    </row>
    <row r="9" spans="1:28" x14ac:dyDescent="0.25">
      <c r="A9" t="s">
        <v>38</v>
      </c>
      <c r="B9" s="4">
        <v>0.69402515723270397</v>
      </c>
      <c r="C9" s="4">
        <v>5.2544449002083597E-2</v>
      </c>
      <c r="D9">
        <v>0.68287910552061404</v>
      </c>
      <c r="E9">
        <v>4.3407196714779599E-2</v>
      </c>
      <c r="F9" s="4">
        <v>0.67166317260656805</v>
      </c>
      <c r="G9" s="4">
        <v>4.6538480242308999E-2</v>
      </c>
      <c r="H9">
        <v>0.66436058700209599</v>
      </c>
      <c r="I9">
        <v>5.9850138804486003E-2</v>
      </c>
      <c r="J9" s="4">
        <v>0.65317959468902798</v>
      </c>
      <c r="K9" s="4">
        <v>4.5390301778105997E-2</v>
      </c>
      <c r="L9">
        <v>0.66806429070579998</v>
      </c>
      <c r="M9">
        <v>6.1572437683213799E-2</v>
      </c>
      <c r="O9" s="23" t="s">
        <v>74</v>
      </c>
      <c r="Q9" s="4">
        <v>0.82972678291120405</v>
      </c>
      <c r="R9" s="4">
        <v>1.08632212295774E-2</v>
      </c>
      <c r="S9">
        <v>0.83343812311738996</v>
      </c>
      <c r="T9">
        <v>1.46400231248536E-2</v>
      </c>
      <c r="U9" s="4">
        <v>0.85569937635229698</v>
      </c>
      <c r="V9" s="4">
        <v>1.37744010199762E-2</v>
      </c>
      <c r="W9">
        <v>0.84292265919986398</v>
      </c>
      <c r="X9">
        <v>1.2819194291765101E-2</v>
      </c>
      <c r="Y9" s="4">
        <v>0.86044164439353399</v>
      </c>
      <c r="Z9" s="4">
        <v>1.9339162101012799E-2</v>
      </c>
      <c r="AA9">
        <v>0.846633999406049</v>
      </c>
      <c r="AB9">
        <v>1.1857368075128299E-2</v>
      </c>
    </row>
    <row r="10" spans="1:28" x14ac:dyDescent="0.25">
      <c r="A10" t="s">
        <v>132</v>
      </c>
      <c r="B10" s="4">
        <v>0.71387520525451498</v>
      </c>
      <c r="C10" s="4">
        <v>5.01355740275094E-2</v>
      </c>
      <c r="D10">
        <v>0.71089490968801305</v>
      </c>
      <c r="E10">
        <v>7.6292981852687E-2</v>
      </c>
      <c r="F10" s="4">
        <v>0.710311986863711</v>
      </c>
      <c r="G10" s="4">
        <v>4.8923655509037101E-2</v>
      </c>
      <c r="H10">
        <v>0.72089490968801295</v>
      </c>
      <c r="I10">
        <v>5.4517049088484398E-2</v>
      </c>
      <c r="J10" s="4">
        <v>0.70316912972085299</v>
      </c>
      <c r="K10" s="4">
        <v>4.5062557459461798E-2</v>
      </c>
      <c r="L10">
        <v>0.71018062397372705</v>
      </c>
      <c r="M10">
        <v>6.4396409235188606E-2</v>
      </c>
      <c r="O10" s="23" t="s">
        <v>74</v>
      </c>
      <c r="Q10" s="4">
        <v>0.82984849598829602</v>
      </c>
      <c r="R10" s="4">
        <v>1.26740152587914E-2</v>
      </c>
      <c r="S10">
        <v>0.82480520003845703</v>
      </c>
      <c r="T10">
        <v>1.08676090132779E-2</v>
      </c>
      <c r="U10" s="4">
        <v>0.83296137180270202</v>
      </c>
      <c r="V10" s="4">
        <v>1.35620132045884E-2</v>
      </c>
      <c r="W10">
        <v>0.83140645972838001</v>
      </c>
      <c r="X10">
        <v>1.03258249982354E-2</v>
      </c>
      <c r="Y10" s="4">
        <v>0.83334896870192698</v>
      </c>
      <c r="Z10" s="4">
        <v>1.4056569109954601E-2</v>
      </c>
      <c r="AA10">
        <v>0.83683281631752704</v>
      </c>
      <c r="AB10">
        <v>1.0914280210228999E-2</v>
      </c>
    </row>
    <row r="11" spans="1:28" x14ac:dyDescent="0.25">
      <c r="A11" t="s">
        <v>40</v>
      </c>
      <c r="B11" s="4">
        <v>0.63355380862022204</v>
      </c>
      <c r="C11" s="4">
        <v>8.0858504250014604E-2</v>
      </c>
      <c r="D11">
        <v>0.65915153158037398</v>
      </c>
      <c r="E11">
        <v>8.53515659320805E-2</v>
      </c>
      <c r="F11" s="4">
        <v>0.62947411222553495</v>
      </c>
      <c r="G11" s="4">
        <v>8.9570216071019199E-2</v>
      </c>
      <c r="H11">
        <v>0.62551097858498195</v>
      </c>
      <c r="I11">
        <v>0.106028049797743</v>
      </c>
      <c r="J11" s="4">
        <v>0.64918948224451001</v>
      </c>
      <c r="K11" s="4">
        <v>8.5138842125720496E-2</v>
      </c>
      <c r="L11">
        <v>0.65600975874220602</v>
      </c>
      <c r="M11">
        <v>8.9231702857377804E-2</v>
      </c>
      <c r="O11" s="23" t="s">
        <v>74</v>
      </c>
      <c r="Q11" s="4">
        <v>0.761951736116387</v>
      </c>
      <c r="R11" s="4">
        <v>2.1722138267772601E-2</v>
      </c>
      <c r="S11">
        <v>0.79870410805232706</v>
      </c>
      <c r="T11">
        <v>1.0930624142654499E-2</v>
      </c>
      <c r="U11" s="4">
        <v>0.81126117424455102</v>
      </c>
      <c r="V11" s="4">
        <v>1.7821556671138598E-2</v>
      </c>
      <c r="W11">
        <v>0.80676451487377698</v>
      </c>
      <c r="X11">
        <v>1.4957199741614901E-2</v>
      </c>
      <c r="Y11" s="4">
        <v>0.82221551138086602</v>
      </c>
      <c r="Z11" s="4">
        <v>2.0784217023141E-2</v>
      </c>
      <c r="AA11">
        <v>0.81543613164847295</v>
      </c>
      <c r="AB11">
        <v>1.23735812517061E-2</v>
      </c>
    </row>
    <row r="12" spans="1:28" x14ac:dyDescent="0.25">
      <c r="A12" t="s">
        <v>41</v>
      </c>
      <c r="B12" s="4">
        <v>0.90626428283371396</v>
      </c>
      <c r="C12" s="4">
        <v>2.2389960478924099E-2</v>
      </c>
      <c r="D12">
        <v>0.912619303669848</v>
      </c>
      <c r="E12">
        <v>2.5141608007944599E-2</v>
      </c>
      <c r="F12" s="4">
        <v>0.90915109557736196</v>
      </c>
      <c r="G12" s="4">
        <v>2.22683878194487E-2</v>
      </c>
      <c r="H12">
        <v>0.92361876596316705</v>
      </c>
      <c r="I12">
        <v>1.4778505217434601E-2</v>
      </c>
      <c r="J12" s="4">
        <v>0.91435676838284696</v>
      </c>
      <c r="K12" s="4">
        <v>1.6524444575425699E-2</v>
      </c>
      <c r="L12">
        <v>0.92305753461486695</v>
      </c>
      <c r="M12">
        <v>2.41996535431123E-2</v>
      </c>
      <c r="O12" s="23" t="s">
        <v>74</v>
      </c>
      <c r="Q12" s="4">
        <v>0.95833347109828904</v>
      </c>
      <c r="R12" s="4">
        <v>4.4701137654872799E-3</v>
      </c>
      <c r="S12">
        <v>0.95505368700352899</v>
      </c>
      <c r="T12">
        <v>7.1592531016827499E-3</v>
      </c>
      <c r="U12" s="4">
        <v>0.96096950710453899</v>
      </c>
      <c r="V12" s="4">
        <v>5.1202224767751799E-3</v>
      </c>
      <c r="W12">
        <v>0.96000396763074503</v>
      </c>
      <c r="X12">
        <v>6.6062561218350703E-3</v>
      </c>
      <c r="Y12" s="4">
        <v>0.96129105051289898</v>
      </c>
      <c r="Z12" s="4">
        <v>5.1098093693725402E-3</v>
      </c>
      <c r="AA12">
        <v>0.96463406872267099</v>
      </c>
      <c r="AB12">
        <v>5.71944659462562E-3</v>
      </c>
    </row>
    <row r="13" spans="1:28" x14ac:dyDescent="0.25">
      <c r="A13" t="s">
        <v>42</v>
      </c>
      <c r="B13" s="4">
        <v>0.53784946236559095</v>
      </c>
      <c r="C13" s="4">
        <v>5.9198016297351101E-2</v>
      </c>
      <c r="D13">
        <v>0.54462365591397799</v>
      </c>
      <c r="E13">
        <v>6.9834963933090993E-2</v>
      </c>
      <c r="F13" s="4">
        <v>0.554408602150537</v>
      </c>
      <c r="G13" s="4">
        <v>5.3662701318290297E-2</v>
      </c>
      <c r="H13">
        <v>0.55752688172042997</v>
      </c>
      <c r="I13">
        <v>6.8026794826960696E-2</v>
      </c>
      <c r="J13" s="4">
        <v>0.55806451612903196</v>
      </c>
      <c r="K13" s="4">
        <v>4.0795081079772803E-2</v>
      </c>
      <c r="L13">
        <v>0.554516129032258</v>
      </c>
      <c r="M13">
        <v>7.9893341432928699E-2</v>
      </c>
      <c r="O13" s="23" t="s">
        <v>74</v>
      </c>
      <c r="Q13" s="4">
        <v>0.71690233785822</v>
      </c>
      <c r="R13" s="4">
        <v>1.14059308426375E-2</v>
      </c>
      <c r="S13">
        <v>0.72168040293040303</v>
      </c>
      <c r="T13">
        <v>2.18028516756704E-2</v>
      </c>
      <c r="U13" s="4">
        <v>0.73671218487394896</v>
      </c>
      <c r="V13" s="4">
        <v>1.47392922603227E-2</v>
      </c>
      <c r="W13">
        <v>0.72754524886877803</v>
      </c>
      <c r="X13">
        <v>1.53860209543051E-2</v>
      </c>
      <c r="Y13" s="4">
        <v>0.74331636500754095</v>
      </c>
      <c r="Z13" s="4">
        <v>1.6839053271965301E-2</v>
      </c>
      <c r="AA13">
        <v>0.742940637793579</v>
      </c>
      <c r="AB13">
        <v>1.41402032606268E-2</v>
      </c>
    </row>
    <row r="14" spans="1:28" x14ac:dyDescent="0.25">
      <c r="A14" t="s">
        <v>43</v>
      </c>
      <c r="B14" s="4">
        <v>0.46370196727339502</v>
      </c>
      <c r="C14" s="4">
        <v>3.8964509437527703E-2</v>
      </c>
      <c r="D14">
        <v>0.475914690200404</v>
      </c>
      <c r="E14">
        <v>2.24115501368614E-2</v>
      </c>
      <c r="F14" s="4">
        <v>0.47455874241588503</v>
      </c>
      <c r="G14" s="4">
        <v>3.0018102926969902E-2</v>
      </c>
      <c r="H14">
        <v>0.47799687442544497</v>
      </c>
      <c r="I14">
        <v>2.9250669642562399E-2</v>
      </c>
      <c r="J14" s="4">
        <v>0.46913035484464</v>
      </c>
      <c r="K14" s="4">
        <v>2.45223496041094E-2</v>
      </c>
      <c r="L14">
        <v>0.47660875160875099</v>
      </c>
      <c r="M14">
        <v>2.9943978492441001E-2</v>
      </c>
      <c r="O14" s="23" t="s">
        <v>74</v>
      </c>
      <c r="Q14" s="4">
        <v>0.63611690714021396</v>
      </c>
      <c r="R14" s="4">
        <v>9.0336668014448299E-3</v>
      </c>
      <c r="S14">
        <v>0.65022334158627104</v>
      </c>
      <c r="T14">
        <v>1.07728473546696E-2</v>
      </c>
      <c r="U14" s="4">
        <v>0.65806869859700001</v>
      </c>
      <c r="V14" s="4">
        <v>1.23562601283159E-2</v>
      </c>
      <c r="W14">
        <v>0.65618201997780201</v>
      </c>
      <c r="X14">
        <v>1.1843966591827E-2</v>
      </c>
      <c r="Y14" s="4">
        <v>0.66365109991746996</v>
      </c>
      <c r="Z14" s="4">
        <v>1.43362867703823E-2</v>
      </c>
      <c r="AA14">
        <v>0.66116030621247002</v>
      </c>
      <c r="AB14">
        <v>9.2380155113074292E-3</v>
      </c>
    </row>
    <row r="15" spans="1:28" x14ac:dyDescent="0.25">
      <c r="A15" t="s">
        <v>73</v>
      </c>
      <c r="B15" s="4">
        <v>0.84057971014492705</v>
      </c>
      <c r="C15" s="4">
        <v>5.8691178931352402E-2</v>
      </c>
      <c r="D15">
        <v>0.83768115942028898</v>
      </c>
      <c r="E15">
        <v>5.4149396209476501E-2</v>
      </c>
      <c r="F15" s="4">
        <v>0.84057971014492705</v>
      </c>
      <c r="G15" s="4">
        <v>5.3052189036878597E-2</v>
      </c>
      <c r="H15">
        <v>0.84492753623188399</v>
      </c>
      <c r="I15">
        <v>5.9420289855072403E-2</v>
      </c>
      <c r="J15" s="4">
        <v>0.83768115942028898</v>
      </c>
      <c r="K15" s="4">
        <v>5.5679341195068198E-2</v>
      </c>
      <c r="L15">
        <v>0.836231884057971</v>
      </c>
      <c r="M15">
        <v>5.0641754230887299E-2</v>
      </c>
      <c r="O15" s="23" t="s">
        <v>74</v>
      </c>
      <c r="Q15" s="4">
        <v>0.915136876006441</v>
      </c>
      <c r="R15" s="4">
        <v>7.3105052900587098E-3</v>
      </c>
      <c r="S15">
        <v>0.91384863123993498</v>
      </c>
      <c r="T15">
        <v>6.3295471842297803E-3</v>
      </c>
      <c r="U15" s="4">
        <v>0.92093397745571604</v>
      </c>
      <c r="V15" s="4">
        <v>6.2553702414025903E-3</v>
      </c>
      <c r="W15">
        <v>0.91980676328502398</v>
      </c>
      <c r="X15">
        <v>4.2482788915532898E-3</v>
      </c>
      <c r="Y15" s="4">
        <v>0.92157809983896899</v>
      </c>
      <c r="Z15" s="4">
        <v>6.0702340821161896E-3</v>
      </c>
      <c r="AA15">
        <v>0.921095008051529</v>
      </c>
      <c r="AB15">
        <v>3.9444279271871E-3</v>
      </c>
    </row>
    <row r="16" spans="1:28" x14ac:dyDescent="0.25">
      <c r="A16" t="s">
        <v>44</v>
      </c>
      <c r="B16" s="4">
        <v>0.92620120120120097</v>
      </c>
      <c r="C16" s="4">
        <v>3.8507073787404401E-2</v>
      </c>
      <c r="D16">
        <v>0.94271771771771695</v>
      </c>
      <c r="E16">
        <v>3.2892908504971098E-2</v>
      </c>
      <c r="F16" s="4">
        <v>0.915165165165165</v>
      </c>
      <c r="G16" s="4">
        <v>4.8236539061561702E-2</v>
      </c>
      <c r="H16">
        <v>0.93183183183183105</v>
      </c>
      <c r="I16">
        <v>4.3818125658731097E-2</v>
      </c>
      <c r="J16" s="4">
        <v>0.92620120120120097</v>
      </c>
      <c r="K16" s="4">
        <v>3.8720183767763601E-2</v>
      </c>
      <c r="L16">
        <v>0.94264264264264197</v>
      </c>
      <c r="M16">
        <v>3.0652703581993099E-2</v>
      </c>
      <c r="O16" s="23" t="s">
        <v>74</v>
      </c>
      <c r="Q16" s="4">
        <v>0.99180620797642005</v>
      </c>
      <c r="R16" s="4">
        <v>5.2584040783799097E-3</v>
      </c>
      <c r="S16">
        <v>0.991502256608639</v>
      </c>
      <c r="T16">
        <v>3.5329844359956999E-3</v>
      </c>
      <c r="U16" s="4">
        <v>0.99211015934420099</v>
      </c>
      <c r="V16" s="4">
        <v>5.28395059633482E-3</v>
      </c>
      <c r="W16">
        <v>0.99241226858248099</v>
      </c>
      <c r="X16">
        <v>2.4414186447501E-3</v>
      </c>
      <c r="Y16" s="4">
        <v>0.99211015934420099</v>
      </c>
      <c r="Z16" s="4">
        <v>5.28395059633482E-3</v>
      </c>
      <c r="AA16">
        <v>0.99271621995026205</v>
      </c>
      <c r="AB16">
        <v>2.4210368753030702E-3</v>
      </c>
    </row>
    <row r="17" spans="1:28" x14ac:dyDescent="0.25">
      <c r="A17" t="s">
        <v>45</v>
      </c>
      <c r="B17" s="4">
        <v>0.78288770053475898</v>
      </c>
      <c r="C17" s="4">
        <v>7.14083420322639E-2</v>
      </c>
      <c r="D17">
        <v>0.786274509803921</v>
      </c>
      <c r="E17">
        <v>7.0879770319540597E-2</v>
      </c>
      <c r="F17" s="4">
        <v>0.79500891265597096</v>
      </c>
      <c r="G17" s="4">
        <v>5.5542367707828201E-2</v>
      </c>
      <c r="H17">
        <v>0.80695187165775395</v>
      </c>
      <c r="I17">
        <v>5.0312238994090902E-2</v>
      </c>
      <c r="J17" s="4">
        <v>0.78885918003565003</v>
      </c>
      <c r="K17" s="4">
        <v>7.4541407296971701E-2</v>
      </c>
      <c r="L17">
        <v>0.80392156862745101</v>
      </c>
      <c r="M17">
        <v>4.6675435515002098E-2</v>
      </c>
      <c r="O17" s="23" t="s">
        <v>74</v>
      </c>
      <c r="Q17" s="4">
        <v>0.86971018293882296</v>
      </c>
      <c r="R17" s="4">
        <v>1.83162807311948E-2</v>
      </c>
      <c r="S17">
        <v>0.88590365659082404</v>
      </c>
      <c r="T17">
        <v>2.1363061924916701E-2</v>
      </c>
      <c r="U17" s="4">
        <v>0.89451511376303094</v>
      </c>
      <c r="V17" s="4">
        <v>8.1044123119441598E-3</v>
      </c>
      <c r="W17">
        <v>0.89947325858413596</v>
      </c>
      <c r="X17">
        <v>1.2647727736216099E-2</v>
      </c>
      <c r="Y17" s="4">
        <v>0.90013223176622303</v>
      </c>
      <c r="Z17" s="4">
        <v>8.8492341421408001E-3</v>
      </c>
      <c r="AA17">
        <v>0.90278014556422503</v>
      </c>
      <c r="AB17">
        <v>8.3674666465562205E-3</v>
      </c>
    </row>
    <row r="18" spans="1:28" x14ac:dyDescent="0.25">
      <c r="A18" t="s">
        <v>46</v>
      </c>
      <c r="B18" s="4">
        <v>0.64537118673955196</v>
      </c>
      <c r="C18" s="4">
        <v>3.11945555324015E-2</v>
      </c>
      <c r="D18">
        <v>0.65103156409804197</v>
      </c>
      <c r="E18">
        <v>2.6467901079357901E-2</v>
      </c>
      <c r="F18" s="4">
        <v>0.64723152883089397</v>
      </c>
      <c r="G18" s="4">
        <v>3.3083505044115002E-2</v>
      </c>
      <c r="H18">
        <v>0.649144771645212</v>
      </c>
      <c r="I18">
        <v>2.9574642690476698E-2</v>
      </c>
      <c r="J18" s="4">
        <v>0.64724034561805599</v>
      </c>
      <c r="K18" s="4">
        <v>2.89961597714017E-2</v>
      </c>
      <c r="L18">
        <v>0.64536236995238905</v>
      </c>
      <c r="M18">
        <v>3.2344394221348299E-2</v>
      </c>
      <c r="O18" s="23" t="s">
        <v>74</v>
      </c>
      <c r="Q18" s="4">
        <v>0.69116104014598501</v>
      </c>
      <c r="R18" s="4">
        <v>3.49387867100584E-3</v>
      </c>
      <c r="S18">
        <v>0.69022310566562395</v>
      </c>
      <c r="T18">
        <v>3.9965207311998801E-3</v>
      </c>
      <c r="U18" s="4">
        <v>0.69199491657976997</v>
      </c>
      <c r="V18" s="4">
        <v>3.6497655334433101E-3</v>
      </c>
      <c r="W18">
        <v>0.69126509819256099</v>
      </c>
      <c r="X18">
        <v>3.4712658201073699E-3</v>
      </c>
      <c r="Y18" s="4">
        <v>0.69230752519986105</v>
      </c>
      <c r="Z18" s="4">
        <v>3.4914977759163699E-3</v>
      </c>
      <c r="AA18">
        <v>0.69199459071949898</v>
      </c>
      <c r="AB18">
        <v>3.55824705789075E-3</v>
      </c>
    </row>
    <row r="19" spans="1:28" x14ac:dyDescent="0.25">
      <c r="A19" t="s">
        <v>47</v>
      </c>
      <c r="B19" s="4">
        <v>0.71399999999999997</v>
      </c>
      <c r="C19" s="4">
        <v>3.13687742827162E-2</v>
      </c>
      <c r="D19">
        <v>0.71399999999999997</v>
      </c>
      <c r="E19">
        <v>3.3823069050575499E-2</v>
      </c>
      <c r="F19" s="4">
        <v>0.69799999999999995</v>
      </c>
      <c r="G19" s="4">
        <v>3.8935844667863498E-2</v>
      </c>
      <c r="H19">
        <v>0.70499999999999896</v>
      </c>
      <c r="I19">
        <v>2.2472205054244201E-2</v>
      </c>
      <c r="J19" s="4">
        <v>0.70099999999999996</v>
      </c>
      <c r="K19" s="4">
        <v>3.7536648758246902E-2</v>
      </c>
      <c r="L19">
        <v>0.69599999999999995</v>
      </c>
      <c r="M19">
        <v>2.1071307505705399E-2</v>
      </c>
      <c r="O19" s="23" t="s">
        <v>74</v>
      </c>
      <c r="Q19" s="4">
        <v>0.87977777777777699</v>
      </c>
      <c r="R19" s="4">
        <v>8.6467006481527608E-3</v>
      </c>
      <c r="S19">
        <v>0.88055555555555498</v>
      </c>
      <c r="T19">
        <v>7.87635937708768E-3</v>
      </c>
      <c r="U19" s="4">
        <v>0.89344444444444404</v>
      </c>
      <c r="V19" s="4">
        <v>8.1868608976838394E-3</v>
      </c>
      <c r="W19">
        <v>0.88622222222222202</v>
      </c>
      <c r="X19">
        <v>6.8168274000790898E-3</v>
      </c>
      <c r="Y19" s="4">
        <v>0.89599999999999902</v>
      </c>
      <c r="Z19" s="4">
        <v>9.5348613124110696E-3</v>
      </c>
      <c r="AA19">
        <v>0.893777777777777</v>
      </c>
      <c r="AB19">
        <v>5.19258730913241E-3</v>
      </c>
    </row>
    <row r="20" spans="1:28" x14ac:dyDescent="0.25">
      <c r="A20" t="s">
        <v>48</v>
      </c>
      <c r="B20" s="4">
        <v>0.622474120082815</v>
      </c>
      <c r="C20" s="4">
        <v>0.12547254767181601</v>
      </c>
      <c r="D20">
        <v>0.66002007654181505</v>
      </c>
      <c r="E20">
        <v>0.117312547876917</v>
      </c>
      <c r="F20" s="4">
        <v>0.61806700545830995</v>
      </c>
      <c r="G20" s="4">
        <v>0.145765233742565</v>
      </c>
      <c r="H20">
        <v>0.66122780601041398</v>
      </c>
      <c r="I20">
        <v>0.119422242335448</v>
      </c>
      <c r="J20" s="4">
        <v>0.61557657318526804</v>
      </c>
      <c r="K20" s="4">
        <v>0.13118849805227201</v>
      </c>
      <c r="L20">
        <v>0.65646590124850901</v>
      </c>
      <c r="M20">
        <v>0.12915699214640999</v>
      </c>
      <c r="O20" s="23" t="s">
        <v>74</v>
      </c>
      <c r="Q20" s="4">
        <v>0.744084906800905</v>
      </c>
      <c r="R20" s="4">
        <v>1.2455111600103199E-2</v>
      </c>
      <c r="S20">
        <v>0.777290676801213</v>
      </c>
      <c r="T20">
        <v>2.26880001824117E-2</v>
      </c>
      <c r="U20" s="4">
        <v>0.77892026307666395</v>
      </c>
      <c r="V20" s="4">
        <v>1.7876547530038599E-2</v>
      </c>
      <c r="W20">
        <v>0.78455624423318804</v>
      </c>
      <c r="X20">
        <v>1.8021509656592601E-2</v>
      </c>
      <c r="Y20" s="4">
        <v>0.791903842690306</v>
      </c>
      <c r="Z20" s="4">
        <v>1.99197174221631E-2</v>
      </c>
      <c r="AA20">
        <v>0.79493354031072205</v>
      </c>
      <c r="AB20">
        <v>2.1848407621892399E-2</v>
      </c>
    </row>
    <row r="21" spans="1:28" x14ac:dyDescent="0.25">
      <c r="A21" t="s">
        <v>49</v>
      </c>
      <c r="B21" s="4">
        <v>0.71849462365591399</v>
      </c>
      <c r="C21" s="4">
        <v>5.9068970310606601E-2</v>
      </c>
      <c r="D21">
        <v>0.728602150537634</v>
      </c>
      <c r="E21">
        <v>4.2164250567263098E-2</v>
      </c>
      <c r="F21" s="4">
        <v>0.71860215053763399</v>
      </c>
      <c r="G21" s="4">
        <v>6.2469416728199299E-2</v>
      </c>
      <c r="H21">
        <v>0.72236559139784895</v>
      </c>
      <c r="I21">
        <v>4.9702083901769299E-2</v>
      </c>
      <c r="J21" s="4">
        <v>0.71526881720430102</v>
      </c>
      <c r="K21" s="4">
        <v>5.3248718865492699E-2</v>
      </c>
      <c r="L21">
        <v>0.71903225806451598</v>
      </c>
      <c r="M21">
        <v>4.3276197023451299E-2</v>
      </c>
      <c r="O21" s="23" t="s">
        <v>74</v>
      </c>
      <c r="Q21" s="4">
        <v>0.81009090909090897</v>
      </c>
      <c r="R21" s="4">
        <v>9.2609040543041796E-3</v>
      </c>
      <c r="S21">
        <v>0.81263109354413698</v>
      </c>
      <c r="T21">
        <v>8.7302482826273099E-3</v>
      </c>
      <c r="U21" s="4">
        <v>0.82135046113306898</v>
      </c>
      <c r="V21" s="4">
        <v>1.13544458835127E-2</v>
      </c>
      <c r="W21">
        <v>0.82061791831357001</v>
      </c>
      <c r="X21">
        <v>7.0943385462174701E-3</v>
      </c>
      <c r="Y21" s="4">
        <v>0.82244005270092202</v>
      </c>
      <c r="Z21" s="4">
        <v>1.03321596245954E-2</v>
      </c>
      <c r="AA21">
        <v>0.82388801054018401</v>
      </c>
      <c r="AB21">
        <v>6.0369172432760097E-3</v>
      </c>
    </row>
    <row r="22" spans="1:28" x14ac:dyDescent="0.25">
      <c r="A22" t="s">
        <v>50</v>
      </c>
      <c r="B22" s="4">
        <v>0.40615384615384598</v>
      </c>
      <c r="C22" s="4">
        <v>0.11599753483757699</v>
      </c>
      <c r="D22">
        <v>0.533626373626373</v>
      </c>
      <c r="E22">
        <v>0.179087976483221</v>
      </c>
      <c r="F22" s="4">
        <v>0.40615384615384598</v>
      </c>
      <c r="G22" s="4">
        <v>0.11599753483757699</v>
      </c>
      <c r="H22">
        <v>0.59813186813186803</v>
      </c>
      <c r="I22">
        <v>0.18182881949537599</v>
      </c>
      <c r="J22" s="4">
        <v>0.40615384615384598</v>
      </c>
      <c r="K22" s="4">
        <v>0.11599753483757699</v>
      </c>
      <c r="L22">
        <v>0.61131868131868095</v>
      </c>
      <c r="M22">
        <v>0.15822348032412401</v>
      </c>
      <c r="O22" s="23" t="s">
        <v>74</v>
      </c>
      <c r="Q22" s="4">
        <v>0.61688552609151404</v>
      </c>
      <c r="R22" s="4">
        <v>3.1871284165398202E-2</v>
      </c>
      <c r="S22">
        <v>0.68520200522554098</v>
      </c>
      <c r="T22">
        <v>5.3307435298293702E-2</v>
      </c>
      <c r="U22" s="4">
        <v>0.61688552609151404</v>
      </c>
      <c r="V22" s="4">
        <v>3.1871284165398202E-2</v>
      </c>
      <c r="W22">
        <v>0.71367361615388003</v>
      </c>
      <c r="X22">
        <v>5.9760502186968101E-2</v>
      </c>
      <c r="Y22" s="4">
        <v>0.61688552609151404</v>
      </c>
      <c r="Z22" s="4">
        <v>3.1871284165398202E-2</v>
      </c>
      <c r="AA22">
        <v>0.73142037587471698</v>
      </c>
      <c r="AB22">
        <v>5.5014642700525397E-2</v>
      </c>
    </row>
    <row r="23" spans="1:28" x14ac:dyDescent="0.25">
      <c r="A23" t="s">
        <v>51</v>
      </c>
      <c r="B23" s="4">
        <v>0.79629629629629595</v>
      </c>
      <c r="C23" s="4">
        <v>8.1565613131649006E-2</v>
      </c>
      <c r="D23">
        <v>0.79259259259259196</v>
      </c>
      <c r="E23">
        <v>9.2518488865161397E-2</v>
      </c>
      <c r="F23" s="4">
        <v>0.781481481481481</v>
      </c>
      <c r="G23" s="4">
        <v>0.111665284679121</v>
      </c>
      <c r="H23">
        <v>0.80370370370370303</v>
      </c>
      <c r="I23">
        <v>6.6357306915440395E-2</v>
      </c>
      <c r="J23" s="4">
        <v>0.79259259259259196</v>
      </c>
      <c r="K23" s="4">
        <v>0.110119027757914</v>
      </c>
      <c r="L23">
        <v>0.781481481481481</v>
      </c>
      <c r="M23">
        <v>6.0745257284654498E-2</v>
      </c>
      <c r="O23" s="23" t="s">
        <v>74</v>
      </c>
      <c r="Q23" s="4">
        <v>0.92716049382716004</v>
      </c>
      <c r="R23" s="4">
        <v>1.3019993431733601E-2</v>
      </c>
      <c r="S23">
        <v>0.92139917695473195</v>
      </c>
      <c r="T23">
        <v>1.14118721184049E-2</v>
      </c>
      <c r="U23" s="4">
        <v>0.93127572016460802</v>
      </c>
      <c r="V23" s="4">
        <v>1.3149420007136099E-2</v>
      </c>
      <c r="W23">
        <v>0.92757201646090504</v>
      </c>
      <c r="X23">
        <v>9.0534979423868202E-3</v>
      </c>
      <c r="Y23" s="4">
        <v>0.93127572016460802</v>
      </c>
      <c r="Z23" s="4">
        <v>1.3149420007136099E-2</v>
      </c>
      <c r="AA23">
        <v>0.93251028806584302</v>
      </c>
      <c r="AB23">
        <v>9.4201836561807299E-3</v>
      </c>
    </row>
    <row r="24" spans="1:28" x14ac:dyDescent="0.25">
      <c r="A24" t="s">
        <v>52</v>
      </c>
      <c r="B24" s="4">
        <v>0.819583333333333</v>
      </c>
      <c r="C24" s="4">
        <v>6.0897511808319697E-2</v>
      </c>
      <c r="D24">
        <v>0.77500000000000002</v>
      </c>
      <c r="E24">
        <v>9.7681455080617305E-2</v>
      </c>
      <c r="F24" s="4">
        <v>0.81291666666666595</v>
      </c>
      <c r="G24" s="4">
        <v>6.6103086581154102E-2</v>
      </c>
      <c r="H24">
        <v>0.8</v>
      </c>
      <c r="I24">
        <v>4.4526833357975103E-2</v>
      </c>
      <c r="J24" s="4">
        <v>0.8</v>
      </c>
      <c r="K24" s="4">
        <v>5.2572700985291598E-2</v>
      </c>
      <c r="L24">
        <v>0.80125000000000002</v>
      </c>
      <c r="M24">
        <v>7.9757662467139903E-2</v>
      </c>
      <c r="O24" s="23" t="s">
        <v>74</v>
      </c>
      <c r="Q24" s="4">
        <v>0.91757965056526203</v>
      </c>
      <c r="R24" s="4">
        <v>1.28488477401658E-2</v>
      </c>
      <c r="S24">
        <v>0.92545220966084196</v>
      </c>
      <c r="T24">
        <v>6.5102478619927101E-3</v>
      </c>
      <c r="U24" s="4">
        <v>0.92187050359712197</v>
      </c>
      <c r="V24" s="4">
        <v>1.51703619480404E-2</v>
      </c>
      <c r="W24">
        <v>0.934763617677286</v>
      </c>
      <c r="X24">
        <v>8.1496123465673604E-3</v>
      </c>
      <c r="Y24" s="4">
        <v>0.92187050359712197</v>
      </c>
      <c r="Z24" s="4">
        <v>1.51703619480404E-2</v>
      </c>
      <c r="AA24">
        <v>0.94336587872559097</v>
      </c>
      <c r="AB24">
        <v>8.1424547502176106E-3</v>
      </c>
    </row>
    <row r="25" spans="1:28" x14ac:dyDescent="0.25">
      <c r="A25" t="s">
        <v>53</v>
      </c>
      <c r="B25" s="4">
        <v>0.91712473572938602</v>
      </c>
      <c r="C25" s="4">
        <v>4.0306458266337802E-2</v>
      </c>
      <c r="D25">
        <v>0.919397463002114</v>
      </c>
      <c r="E25">
        <v>5.6288151723751199E-2</v>
      </c>
      <c r="F25" s="4">
        <v>0.90322410147991505</v>
      </c>
      <c r="G25" s="4">
        <v>5.4545070429838798E-2</v>
      </c>
      <c r="H25">
        <v>0.91728329809725095</v>
      </c>
      <c r="I25">
        <v>5.5003977883137503E-2</v>
      </c>
      <c r="J25" s="4">
        <v>0.90068710359408</v>
      </c>
      <c r="K25" s="4">
        <v>6.5843361349499099E-2</v>
      </c>
      <c r="L25">
        <v>0.91035940803382598</v>
      </c>
      <c r="M25">
        <v>5.01324626834189E-2</v>
      </c>
      <c r="O25" s="23" t="s">
        <v>74</v>
      </c>
      <c r="Q25" s="4">
        <v>0.99335756041546996</v>
      </c>
      <c r="R25" s="4">
        <v>2.0489830589241502E-3</v>
      </c>
      <c r="S25">
        <v>0.99003666684064895</v>
      </c>
      <c r="T25">
        <v>3.8665401355160501E-3</v>
      </c>
      <c r="U25" s="4">
        <v>0.99335756041546996</v>
      </c>
      <c r="V25" s="4">
        <v>2.0489830589241502E-3</v>
      </c>
      <c r="W25">
        <v>0.99157054125998201</v>
      </c>
      <c r="X25">
        <v>3.0307830215348798E-3</v>
      </c>
      <c r="Y25" s="4">
        <v>0.99335756041546996</v>
      </c>
      <c r="Z25" s="4">
        <v>2.0489830589241502E-3</v>
      </c>
      <c r="AA25">
        <v>0.992591601858134</v>
      </c>
      <c r="AB25">
        <v>2.1234570654399799E-3</v>
      </c>
    </row>
    <row r="26" spans="1:28" x14ac:dyDescent="0.25">
      <c r="A26" t="s">
        <v>54</v>
      </c>
      <c r="B26" s="4">
        <v>0.96</v>
      </c>
      <c r="C26" s="4">
        <v>4.4221663871405303E-2</v>
      </c>
      <c r="D26">
        <v>0.92666666666666597</v>
      </c>
      <c r="E26">
        <v>7.5718777944003599E-2</v>
      </c>
      <c r="F26" s="4">
        <v>0.94</v>
      </c>
      <c r="G26" s="4">
        <v>5.5377492419453798E-2</v>
      </c>
      <c r="H26">
        <v>0.92666666666666597</v>
      </c>
      <c r="I26">
        <v>7.5718777944003599E-2</v>
      </c>
      <c r="J26" s="4">
        <v>0.94</v>
      </c>
      <c r="K26" s="4">
        <v>5.5377492419453798E-2</v>
      </c>
      <c r="L26">
        <v>0.96</v>
      </c>
      <c r="M26">
        <v>4.4221663871405303E-2</v>
      </c>
      <c r="O26" s="23" t="s">
        <v>74</v>
      </c>
      <c r="Q26" s="4">
        <v>0.98888888888888804</v>
      </c>
      <c r="R26" s="4">
        <v>3.7037037037036999E-3</v>
      </c>
      <c r="S26">
        <v>0.99259259259259203</v>
      </c>
      <c r="T26">
        <v>4.6848557928420497E-3</v>
      </c>
      <c r="U26" s="4">
        <v>0.99185185185185198</v>
      </c>
      <c r="V26" s="4">
        <v>5.1851851851851902E-3</v>
      </c>
      <c r="W26">
        <v>0.994074074074074</v>
      </c>
      <c r="X26">
        <v>2.9629629629629602E-3</v>
      </c>
      <c r="Y26" s="4">
        <v>0.99185185185185198</v>
      </c>
      <c r="Z26" s="4">
        <v>5.1851851851851902E-3</v>
      </c>
      <c r="AA26">
        <v>0.994074074074074</v>
      </c>
      <c r="AB26">
        <v>2.9629629629629602E-3</v>
      </c>
    </row>
    <row r="27" spans="1:28" x14ac:dyDescent="0.25">
      <c r="A27" t="s">
        <v>55</v>
      </c>
      <c r="B27" s="4">
        <v>0.71199999999999997</v>
      </c>
      <c r="C27" s="4">
        <v>4.1182520563948E-2</v>
      </c>
      <c r="D27">
        <v>0.69799999999999995</v>
      </c>
      <c r="E27">
        <v>6.0299253726725302E-2</v>
      </c>
      <c r="F27" s="4">
        <v>0.71399999999999997</v>
      </c>
      <c r="G27" s="4">
        <v>4.7370877129308001E-2</v>
      </c>
      <c r="H27">
        <v>0.69399999999999995</v>
      </c>
      <c r="I27">
        <v>4.6518813398452E-2</v>
      </c>
      <c r="J27" s="4">
        <v>0.70399999999999996</v>
      </c>
      <c r="K27" s="4">
        <v>5.35163526410386E-2</v>
      </c>
      <c r="L27">
        <v>0.70399999999999996</v>
      </c>
      <c r="M27">
        <v>5.4258639865002102E-2</v>
      </c>
      <c r="O27" s="23" t="s">
        <v>74</v>
      </c>
      <c r="Q27" s="4">
        <v>0.79177777777777703</v>
      </c>
      <c r="R27" s="4">
        <v>5.5377492419454001E-3</v>
      </c>
      <c r="S27">
        <v>0.78955555555555501</v>
      </c>
      <c r="T27">
        <v>5.4478447431694403E-3</v>
      </c>
      <c r="U27" s="4">
        <v>0.79355555555555501</v>
      </c>
      <c r="V27" s="4">
        <v>5.2068331172711304E-3</v>
      </c>
      <c r="W27">
        <v>0.79266666666666596</v>
      </c>
      <c r="X27">
        <v>4.1035967361376597E-3</v>
      </c>
      <c r="Y27" s="4">
        <v>0.79377777777777703</v>
      </c>
      <c r="Z27" s="4">
        <v>5.0479185296002701E-3</v>
      </c>
      <c r="AA27">
        <v>0.79355555555555501</v>
      </c>
      <c r="AB27">
        <v>4.7088044667593799E-3</v>
      </c>
    </row>
    <row r="28" spans="1:28" x14ac:dyDescent="0.25">
      <c r="A28" t="s">
        <v>133</v>
      </c>
      <c r="B28" s="4">
        <v>0.77773109243697403</v>
      </c>
      <c r="C28" s="4">
        <v>9.1806631882303702E-2</v>
      </c>
      <c r="D28">
        <v>0.77422969187674995</v>
      </c>
      <c r="E28">
        <v>0.15309854310493701</v>
      </c>
      <c r="F28" s="4">
        <v>0.76644257703081198</v>
      </c>
      <c r="G28" s="4">
        <v>9.8042320879195996E-2</v>
      </c>
      <c r="H28">
        <v>0.76677871148459298</v>
      </c>
      <c r="I28">
        <v>0.13115510006077499</v>
      </c>
      <c r="J28" s="4">
        <v>0.77310924369747802</v>
      </c>
      <c r="K28" s="4">
        <v>9.7830670552471299E-2</v>
      </c>
      <c r="L28">
        <v>0.80075630252100805</v>
      </c>
      <c r="M28">
        <v>0.113065730555829</v>
      </c>
      <c r="O28" s="23" t="s">
        <v>74</v>
      </c>
      <c r="Q28" s="4">
        <v>0.92273363138962805</v>
      </c>
      <c r="R28" s="4">
        <v>2.5790502624552399E-2</v>
      </c>
      <c r="S28">
        <v>0.93392740424606002</v>
      </c>
      <c r="T28">
        <v>1.74264010178307E-2</v>
      </c>
      <c r="U28" s="4">
        <v>0.92572431705902503</v>
      </c>
      <c r="V28" s="4">
        <v>2.41342807995946E-2</v>
      </c>
      <c r="W28">
        <v>0.94518928059581497</v>
      </c>
      <c r="X28">
        <v>1.16804226276711E-2</v>
      </c>
      <c r="Y28" s="4">
        <v>0.92572431705902503</v>
      </c>
      <c r="Z28" s="4">
        <v>2.41342807995946E-2</v>
      </c>
      <c r="AA28">
        <v>0.94819118835027605</v>
      </c>
      <c r="AB28">
        <v>9.2001066144352106E-3</v>
      </c>
    </row>
    <row r="29" spans="1:28" x14ac:dyDescent="0.25">
      <c r="A29" t="s">
        <v>57</v>
      </c>
      <c r="B29" s="4">
        <v>0.79922680412371105</v>
      </c>
      <c r="C29" s="4">
        <v>4.7418337017528997E-2</v>
      </c>
      <c r="D29">
        <v>0.79294458762886599</v>
      </c>
      <c r="E29">
        <v>4.0342731824537202E-2</v>
      </c>
      <c r="F29" s="4">
        <v>0.78984106529209597</v>
      </c>
      <c r="G29" s="4">
        <v>4.83870350704141E-2</v>
      </c>
      <c r="H29">
        <v>0.79397551546391698</v>
      </c>
      <c r="I29">
        <v>4.0225411337998E-2</v>
      </c>
      <c r="J29" s="4">
        <v>0.79190292096219905</v>
      </c>
      <c r="K29" s="4">
        <v>4.2586090246881703E-2</v>
      </c>
      <c r="L29">
        <v>0.787725515463917</v>
      </c>
      <c r="M29">
        <v>5.0623541345779899E-2</v>
      </c>
      <c r="O29" s="23" t="s">
        <v>74</v>
      </c>
      <c r="Q29" s="4">
        <v>0.85362475915221503</v>
      </c>
      <c r="R29" s="4">
        <v>6.9771840556956998E-3</v>
      </c>
      <c r="S29">
        <v>0.85142849496895701</v>
      </c>
      <c r="T29">
        <v>7.1939370965308199E-3</v>
      </c>
      <c r="U29" s="4">
        <v>0.86079292442731703</v>
      </c>
      <c r="V29" s="4">
        <v>7.2829598670938996E-3</v>
      </c>
      <c r="W29">
        <v>0.85293178655534096</v>
      </c>
      <c r="X29">
        <v>6.1160448458722396E-3</v>
      </c>
      <c r="Y29" s="4">
        <v>0.86218034146863598</v>
      </c>
      <c r="Z29" s="4">
        <v>7.7561986720465501E-3</v>
      </c>
      <c r="AA29">
        <v>0.85720924320273995</v>
      </c>
      <c r="AB29">
        <v>1.00904222919767E-2</v>
      </c>
    </row>
    <row r="30" spans="1:28" x14ac:dyDescent="0.25">
      <c r="A30" t="s">
        <v>58</v>
      </c>
      <c r="B30" s="4">
        <v>0.88542338934015796</v>
      </c>
      <c r="C30" s="4">
        <v>6.3978353689229606E-2</v>
      </c>
      <c r="D30">
        <v>0.89410259263380398</v>
      </c>
      <c r="E30">
        <v>6.9582830202788604E-2</v>
      </c>
      <c r="F30" s="4">
        <v>0.88315066206742998</v>
      </c>
      <c r="G30" s="4">
        <v>6.8958525250523095E-2</v>
      </c>
      <c r="H30">
        <v>0.90092077445198604</v>
      </c>
      <c r="I30">
        <v>5.91754586372829E-2</v>
      </c>
      <c r="J30" s="4">
        <v>0.88315066206742998</v>
      </c>
      <c r="K30" s="4">
        <v>6.8958525250523095E-2</v>
      </c>
      <c r="L30">
        <v>0.927740068988539</v>
      </c>
      <c r="M30">
        <v>2.7581444756156901E-2</v>
      </c>
      <c r="O30" s="23" t="s">
        <v>74</v>
      </c>
      <c r="Q30" s="4">
        <v>0.93522071861857003</v>
      </c>
      <c r="R30" s="4">
        <v>1.7775804882338299E-2</v>
      </c>
      <c r="S30">
        <v>0.93779737565617605</v>
      </c>
      <c r="T30">
        <v>1.88768367628484E-2</v>
      </c>
      <c r="U30" s="4">
        <v>0.93702484232991001</v>
      </c>
      <c r="V30" s="4">
        <v>1.9656499285185199E-2</v>
      </c>
      <c r="W30">
        <v>0.94496019722331603</v>
      </c>
      <c r="X30">
        <v>1.3138426046605299E-2</v>
      </c>
      <c r="Y30" s="4">
        <v>0.937798038206199</v>
      </c>
      <c r="Z30" s="4">
        <v>1.89108356629368E-2</v>
      </c>
      <c r="AA30">
        <v>0.96040831444449104</v>
      </c>
      <c r="AB30">
        <v>5.8579835407614198E-3</v>
      </c>
    </row>
    <row r="31" spans="1:28" x14ac:dyDescent="0.25">
      <c r="A31" t="s">
        <v>59</v>
      </c>
      <c r="B31" s="4">
        <v>0.60555555555555496</v>
      </c>
      <c r="C31" s="4">
        <v>5.6655772373253102E-2</v>
      </c>
      <c r="D31">
        <v>0.61111111111111105</v>
      </c>
      <c r="E31">
        <v>5.1219691429404898E-2</v>
      </c>
      <c r="F31" s="4">
        <v>0.625</v>
      </c>
      <c r="G31" s="4">
        <v>6.7185481235821201E-2</v>
      </c>
      <c r="H31">
        <v>0.63611111111111096</v>
      </c>
      <c r="I31">
        <v>3.1549490810001399E-2</v>
      </c>
      <c r="J31" s="4">
        <v>0.6</v>
      </c>
      <c r="K31" s="4">
        <v>4.9999999999999899E-2</v>
      </c>
      <c r="L31">
        <v>0.64722222222222203</v>
      </c>
      <c r="M31">
        <v>6.3403956725073998E-2</v>
      </c>
      <c r="O31" s="23" t="s">
        <v>74</v>
      </c>
      <c r="Q31" s="4">
        <v>0.79660493827160495</v>
      </c>
      <c r="R31" s="4">
        <v>3.0160180509078399E-2</v>
      </c>
      <c r="S31">
        <v>0.80061728395061704</v>
      </c>
      <c r="T31">
        <v>2.3187209840732002E-2</v>
      </c>
      <c r="U31" s="4">
        <v>0.81512345679012299</v>
      </c>
      <c r="V31" s="4">
        <v>3.0160180509078399E-2</v>
      </c>
      <c r="W31">
        <v>0.812962962962963</v>
      </c>
      <c r="X31">
        <v>2.3269230648112E-2</v>
      </c>
      <c r="Y31" s="4">
        <v>0.81604938271604899</v>
      </c>
      <c r="Z31" s="4">
        <v>2.95781445696566E-2</v>
      </c>
      <c r="AA31">
        <v>0.83333333333333304</v>
      </c>
      <c r="AB31">
        <v>2.2596302737929699E-2</v>
      </c>
    </row>
    <row r="32" spans="1:28" x14ac:dyDescent="0.25">
      <c r="A32" t="s">
        <v>60</v>
      </c>
      <c r="B32" s="4">
        <v>0.94913419913419905</v>
      </c>
      <c r="C32" s="4">
        <v>3.1711988174220197E-2</v>
      </c>
      <c r="D32">
        <v>0.95367965367965302</v>
      </c>
      <c r="E32">
        <v>2.0355528909971801E-2</v>
      </c>
      <c r="F32" s="4">
        <v>0.94480519480519398</v>
      </c>
      <c r="G32" s="4">
        <v>3.3855609322029898E-2</v>
      </c>
      <c r="H32">
        <v>0.95346320346320301</v>
      </c>
      <c r="I32">
        <v>2.9460297811290399E-2</v>
      </c>
      <c r="J32" s="4">
        <v>0.94956709956709895</v>
      </c>
      <c r="K32" s="4">
        <v>3.7715169194490597E-2</v>
      </c>
      <c r="L32">
        <v>0.95822510822510798</v>
      </c>
      <c r="M32">
        <v>3.1959224456884601E-2</v>
      </c>
      <c r="O32" s="23" t="s">
        <v>74</v>
      </c>
      <c r="Q32" s="4">
        <v>0.98656588857432803</v>
      </c>
      <c r="R32" s="4">
        <v>9.5847178961185608E-3</v>
      </c>
      <c r="S32">
        <v>0.99431921371721599</v>
      </c>
      <c r="T32">
        <v>2.7739044784821998E-3</v>
      </c>
      <c r="U32" s="4">
        <v>0.99276213877463804</v>
      </c>
      <c r="V32" s="4">
        <v>6.6153880351708799E-3</v>
      </c>
      <c r="W32">
        <v>0.99483734843224103</v>
      </c>
      <c r="X32">
        <v>3.2601030362836101E-3</v>
      </c>
      <c r="Y32" s="4">
        <v>0.99328027348966397</v>
      </c>
      <c r="Z32" s="4">
        <v>6.1296076916894197E-3</v>
      </c>
      <c r="AA32">
        <v>0.99845360824742202</v>
      </c>
      <c r="AB32">
        <v>2.3621524200803201E-3</v>
      </c>
    </row>
    <row r="33" spans="1:28" x14ac:dyDescent="0.25">
      <c r="A33" t="s">
        <v>61</v>
      </c>
      <c r="B33" s="4">
        <v>0.65781543018385102</v>
      </c>
      <c r="C33" s="4">
        <v>7.7360820534375194E-2</v>
      </c>
      <c r="D33">
        <v>0.67450926266715705</v>
      </c>
      <c r="E33">
        <v>6.0064412321886099E-2</v>
      </c>
      <c r="F33" s="4">
        <v>0.65110021557389897</v>
      </c>
      <c r="G33" s="4">
        <v>8.0535300829377099E-2</v>
      </c>
      <c r="H33">
        <v>0.65259959338906703</v>
      </c>
      <c r="I33">
        <v>7.38295226883489E-2</v>
      </c>
      <c r="J33" s="4">
        <v>0.648554077501446</v>
      </c>
      <c r="K33" s="4">
        <v>8.2486391135515397E-2</v>
      </c>
      <c r="L33">
        <v>0.63446903973219704</v>
      </c>
      <c r="M33">
        <v>6.9812155210347407E-2</v>
      </c>
      <c r="O33" s="23" t="s">
        <v>74</v>
      </c>
      <c r="Q33" s="4">
        <v>0.855321661588753</v>
      </c>
      <c r="R33" s="4">
        <v>7.2771337015325802E-3</v>
      </c>
      <c r="S33">
        <v>0.86762121555435701</v>
      </c>
      <c r="T33">
        <v>7.2463719918462403E-3</v>
      </c>
      <c r="U33" s="4">
        <v>0.87383906245851495</v>
      </c>
      <c r="V33" s="4">
        <v>9.0535576458439602E-3</v>
      </c>
      <c r="W33">
        <v>0.86979282150246795</v>
      </c>
      <c r="X33">
        <v>6.6045200155363396E-3</v>
      </c>
      <c r="Y33" s="4">
        <v>0.88324342026221303</v>
      </c>
      <c r="Z33" s="4">
        <v>1.18214469390257E-2</v>
      </c>
      <c r="AA33">
        <v>0.87456432631663505</v>
      </c>
      <c r="AB33">
        <v>4.8020765018340099E-3</v>
      </c>
    </row>
    <row r="34" spans="1:28" x14ac:dyDescent="0.25">
      <c r="A34" t="s">
        <v>62</v>
      </c>
      <c r="B34" s="4">
        <v>0.66452358926919497</v>
      </c>
      <c r="C34" s="4">
        <v>3.2185934305849102E-2</v>
      </c>
      <c r="D34">
        <v>0.67756706753006402</v>
      </c>
      <c r="E34">
        <v>4.7381007024530401E-2</v>
      </c>
      <c r="F34" s="4">
        <v>0.672941720629047</v>
      </c>
      <c r="G34" s="4">
        <v>4.6292513585138598E-2</v>
      </c>
      <c r="H34">
        <v>0.69680851063829796</v>
      </c>
      <c r="I34">
        <v>5.7179559085552001E-2</v>
      </c>
      <c r="J34" s="4">
        <v>0.69033302497687299</v>
      </c>
      <c r="K34" s="4">
        <v>5.21632712000136E-2</v>
      </c>
      <c r="L34">
        <v>0.67067530064754799</v>
      </c>
      <c r="M34">
        <v>4.98748820709084E-2</v>
      </c>
      <c r="O34" s="23" t="s">
        <v>74</v>
      </c>
      <c r="Q34" s="4">
        <v>0.82563600556070404</v>
      </c>
      <c r="R34" s="4">
        <v>1.0011493644754701E-2</v>
      </c>
      <c r="S34">
        <v>0.83188484708063004</v>
      </c>
      <c r="T34">
        <v>1.3432685163541701E-2</v>
      </c>
      <c r="U34" s="4">
        <v>0.84655757645968399</v>
      </c>
      <c r="V34" s="4">
        <v>1.0408678840043701E-2</v>
      </c>
      <c r="W34">
        <v>0.83958700185356805</v>
      </c>
      <c r="X34">
        <v>1.13715394563493E-2</v>
      </c>
      <c r="Y34" s="4">
        <v>0.85088565801668203</v>
      </c>
      <c r="Z34" s="4">
        <v>1.2499253635787499E-2</v>
      </c>
      <c r="AA34">
        <v>0.84584105653382702</v>
      </c>
      <c r="AB34">
        <v>7.9717441605335199E-3</v>
      </c>
    </row>
    <row r="35" spans="1:28" x14ac:dyDescent="0.25">
      <c r="A35" t="s">
        <v>63</v>
      </c>
      <c r="B35" s="4">
        <v>0.80238095238095197</v>
      </c>
      <c r="C35" s="4">
        <v>8.7940662328088795E-2</v>
      </c>
      <c r="D35">
        <v>0.79761904761904701</v>
      </c>
      <c r="E35">
        <v>0.111009590809536</v>
      </c>
      <c r="F35" s="4">
        <v>0.76809523809523705</v>
      </c>
      <c r="G35" s="4">
        <v>9.88379190410381E-2</v>
      </c>
      <c r="H35">
        <v>0.80238095238095197</v>
      </c>
      <c r="I35">
        <v>0.12394223656419601</v>
      </c>
      <c r="J35" s="4">
        <v>0.80190476190476101</v>
      </c>
      <c r="K35" s="4">
        <v>8.6927916028362306E-2</v>
      </c>
      <c r="L35">
        <v>0.81738095238095199</v>
      </c>
      <c r="M35">
        <v>9.74740502707796E-2</v>
      </c>
      <c r="O35" s="23" t="s">
        <v>74</v>
      </c>
      <c r="Q35" s="4">
        <v>0.97757424052793196</v>
      </c>
      <c r="R35" s="4">
        <v>1.21104946568191E-2</v>
      </c>
      <c r="S35">
        <v>0.97117135055182602</v>
      </c>
      <c r="T35">
        <v>1.16961208680527E-2</v>
      </c>
      <c r="U35" s="4">
        <v>0.99146091705540995</v>
      </c>
      <c r="V35" s="4">
        <v>1.0440834539521699E-2</v>
      </c>
      <c r="W35">
        <v>0.97224086926840303</v>
      </c>
      <c r="X35">
        <v>1.18375427828775E-2</v>
      </c>
      <c r="Y35" s="4">
        <v>0.99146091705540995</v>
      </c>
      <c r="Z35" s="4">
        <v>1.0440834539521699E-2</v>
      </c>
      <c r="AA35">
        <v>0.97704517009898695</v>
      </c>
      <c r="AB35">
        <v>1.1919121590607901E-2</v>
      </c>
    </row>
    <row r="36" spans="1:28" x14ac:dyDescent="0.25">
      <c r="A36" t="s">
        <v>134</v>
      </c>
      <c r="B36" s="4">
        <v>0.75327635327635301</v>
      </c>
      <c r="C36" s="4">
        <v>8.2100729007071896E-2</v>
      </c>
      <c r="D36">
        <v>0.74529914529914498</v>
      </c>
      <c r="E36">
        <v>5.7256452147241399E-2</v>
      </c>
      <c r="F36" s="4">
        <v>0.73447293447293405</v>
      </c>
      <c r="G36" s="4">
        <v>9.6551777616946E-2</v>
      </c>
      <c r="H36">
        <v>0.77492877492877499</v>
      </c>
      <c r="I36">
        <v>6.7818835771740901E-2</v>
      </c>
      <c r="J36" s="4">
        <v>0.73831908831908799</v>
      </c>
      <c r="K36" s="4">
        <v>9.7092182111520806E-2</v>
      </c>
      <c r="L36">
        <v>0.77920227920227902</v>
      </c>
      <c r="M36">
        <v>8.2222241965829307E-2</v>
      </c>
      <c r="O36" s="23" t="s">
        <v>74</v>
      </c>
      <c r="Q36" s="4">
        <v>0.89929633471645898</v>
      </c>
      <c r="R36" s="4">
        <v>2.4735140747952699E-2</v>
      </c>
      <c r="S36">
        <v>0.89971645919778698</v>
      </c>
      <c r="T36">
        <v>2.34682892359163E-2</v>
      </c>
      <c r="U36" s="4">
        <v>0.91511929460580899</v>
      </c>
      <c r="V36" s="4">
        <v>3.2919781440209801E-2</v>
      </c>
      <c r="W36">
        <v>0.90513312586445305</v>
      </c>
      <c r="X36">
        <v>1.9943818661322402E-2</v>
      </c>
      <c r="Y36" s="4">
        <v>0.91553596127247505</v>
      </c>
      <c r="Z36" s="4">
        <v>3.3277579841717697E-2</v>
      </c>
      <c r="AA36">
        <v>0.911792876901798</v>
      </c>
      <c r="AB36">
        <v>1.77350829409679E-2</v>
      </c>
    </row>
    <row r="37" spans="1:28" x14ac:dyDescent="0.25">
      <c r="A37" t="s">
        <v>65</v>
      </c>
      <c r="B37" s="4">
        <v>0.58458333333333301</v>
      </c>
      <c r="C37" s="4">
        <v>0.133438109873703</v>
      </c>
      <c r="D37">
        <v>0.57708333333333295</v>
      </c>
      <c r="E37">
        <v>0.129545814504195</v>
      </c>
      <c r="F37" s="4">
        <v>0.57791666666666597</v>
      </c>
      <c r="G37" s="4">
        <v>0.134164725658837</v>
      </c>
      <c r="H37">
        <v>0.56458333333333299</v>
      </c>
      <c r="I37">
        <v>0.14106797514358399</v>
      </c>
      <c r="J37" s="4">
        <v>0.57791666666666597</v>
      </c>
      <c r="K37" s="4">
        <v>0.134164725658837</v>
      </c>
      <c r="L37">
        <v>0.55791666666666595</v>
      </c>
      <c r="M37">
        <v>0.14081175870249199</v>
      </c>
      <c r="O37" s="23" t="s">
        <v>74</v>
      </c>
      <c r="Q37" s="4">
        <v>0.64313180827886696</v>
      </c>
      <c r="R37" s="4">
        <v>2.8751860753258099E-2</v>
      </c>
      <c r="S37">
        <v>0.64238562091503204</v>
      </c>
      <c r="T37">
        <v>2.4835870302279801E-2</v>
      </c>
      <c r="U37" s="4">
        <v>0.65637254901960795</v>
      </c>
      <c r="V37" s="4">
        <v>3.1460507822980398E-2</v>
      </c>
      <c r="W37">
        <v>0.65122004357298402</v>
      </c>
      <c r="X37">
        <v>2.3199714446413899E-2</v>
      </c>
      <c r="Y37" s="4">
        <v>0.65637254901960795</v>
      </c>
      <c r="Z37" s="4">
        <v>3.1460507822980398E-2</v>
      </c>
      <c r="AA37">
        <v>0.65783769063180797</v>
      </c>
      <c r="AB37">
        <v>2.20911225650764E-2</v>
      </c>
    </row>
    <row r="38" spans="1:28" x14ac:dyDescent="0.25">
      <c r="A38" t="s">
        <v>66</v>
      </c>
      <c r="B38" s="4">
        <v>0.76301535087719297</v>
      </c>
      <c r="C38" s="4">
        <v>3.3843448210896403E-2</v>
      </c>
      <c r="D38">
        <v>0.771370614035087</v>
      </c>
      <c r="E38">
        <v>3.5205922404300698E-2</v>
      </c>
      <c r="F38" s="4">
        <v>0.76198464912280695</v>
      </c>
      <c r="G38" s="4">
        <v>3.9320091351755897E-2</v>
      </c>
      <c r="H38">
        <v>0.76930921052631496</v>
      </c>
      <c r="I38">
        <v>2.9634547326338499E-2</v>
      </c>
      <c r="J38" s="4">
        <v>0.76198464912280695</v>
      </c>
      <c r="K38" s="4">
        <v>3.9320091351755897E-2</v>
      </c>
      <c r="L38">
        <v>0.77868421052631498</v>
      </c>
      <c r="M38">
        <v>3.0983093787521399E-2</v>
      </c>
      <c r="O38" s="23" t="s">
        <v>74</v>
      </c>
      <c r="Q38" s="4">
        <v>0.90454533234037604</v>
      </c>
      <c r="R38" s="4">
        <v>5.7491176389131097E-3</v>
      </c>
      <c r="S38">
        <v>0.90002244907286599</v>
      </c>
      <c r="T38">
        <v>4.9295909512427601E-3</v>
      </c>
      <c r="U38" s="4">
        <v>0.90570448416869798</v>
      </c>
      <c r="V38" s="4">
        <v>6.0330357263281799E-3</v>
      </c>
      <c r="W38">
        <v>0.90500963831451797</v>
      </c>
      <c r="X38">
        <v>4.5225066816014696E-3</v>
      </c>
      <c r="Y38" s="4">
        <v>0.90582035902385505</v>
      </c>
      <c r="Z38" s="4">
        <v>6.2263896109535999E-3</v>
      </c>
      <c r="AA38">
        <v>0.915795140783916</v>
      </c>
      <c r="AB38">
        <v>9.8952984750492103E-3</v>
      </c>
    </row>
    <row r="39" spans="1:28" x14ac:dyDescent="0.25">
      <c r="A39" t="s">
        <v>67</v>
      </c>
      <c r="B39" s="4">
        <v>0.69862745098039203</v>
      </c>
      <c r="C39" s="4">
        <v>3.2990361820389197E-2</v>
      </c>
      <c r="D39">
        <v>0.708053221288515</v>
      </c>
      <c r="E39">
        <v>3.4048149078625502E-2</v>
      </c>
      <c r="F39" s="4">
        <v>0.70564425770308103</v>
      </c>
      <c r="G39" s="4">
        <v>3.3851053864468801E-2</v>
      </c>
      <c r="H39">
        <v>0.69624649859943899</v>
      </c>
      <c r="I39">
        <v>4.06297572428699E-2</v>
      </c>
      <c r="J39" s="4">
        <v>0.70214285714285696</v>
      </c>
      <c r="K39" s="4">
        <v>3.2788670322318601E-2</v>
      </c>
      <c r="L39">
        <v>0.68910364145658198</v>
      </c>
      <c r="M39">
        <v>4.3037864327257598E-2</v>
      </c>
      <c r="O39" s="23" t="s">
        <v>74</v>
      </c>
      <c r="Q39" s="4">
        <v>0.80300026557127102</v>
      </c>
      <c r="R39" s="4">
        <v>2.03165541563817E-2</v>
      </c>
      <c r="S39">
        <v>0.84004090487375005</v>
      </c>
      <c r="T39">
        <v>2.0837113006942399E-2</v>
      </c>
      <c r="U39" s="4">
        <v>0.83268268371841103</v>
      </c>
      <c r="V39" s="4">
        <v>2.0767608982467298E-2</v>
      </c>
      <c r="W39">
        <v>0.84096022983986296</v>
      </c>
      <c r="X39">
        <v>2.09670289246436E-2</v>
      </c>
      <c r="Y39" s="4">
        <v>0.844638564397584</v>
      </c>
      <c r="Z39" s="4">
        <v>2.6837922344919E-2</v>
      </c>
      <c r="AA39">
        <v>0.84397929233878599</v>
      </c>
      <c r="AB39">
        <v>1.8392467300740501E-2</v>
      </c>
    </row>
    <row r="40" spans="1:28" x14ac:dyDescent="0.25">
      <c r="A40" t="s">
        <v>68</v>
      </c>
      <c r="B40" s="4">
        <v>0.54848484848484802</v>
      </c>
      <c r="C40" s="4">
        <v>4.8663391799781401E-2</v>
      </c>
      <c r="D40">
        <v>0.61212121212121196</v>
      </c>
      <c r="E40">
        <v>4.9319416629227002E-2</v>
      </c>
      <c r="F40" s="4">
        <v>0.62323232323232303</v>
      </c>
      <c r="G40" s="4">
        <v>5.7858599966140102E-2</v>
      </c>
      <c r="H40">
        <v>0.61414141414141399</v>
      </c>
      <c r="I40">
        <v>7.5696945435132099E-2</v>
      </c>
      <c r="J40" s="4">
        <v>0.62525252525252495</v>
      </c>
      <c r="K40" s="4">
        <v>4.5723112314166703E-2</v>
      </c>
      <c r="L40">
        <v>0.63636363636363602</v>
      </c>
      <c r="M40">
        <v>6.9249036367687297E-2</v>
      </c>
      <c r="O40" s="23" t="s">
        <v>74</v>
      </c>
      <c r="Q40" s="4">
        <v>0.671043771043771</v>
      </c>
      <c r="R40" s="4">
        <v>2.2948652304987299E-2</v>
      </c>
      <c r="S40">
        <v>0.71436588103254695</v>
      </c>
      <c r="T40">
        <v>3.0461612735847899E-2</v>
      </c>
      <c r="U40" s="4">
        <v>0.75016835016835004</v>
      </c>
      <c r="V40" s="4">
        <v>2.0184554115704901E-2</v>
      </c>
      <c r="W40">
        <v>0.74141414141414097</v>
      </c>
      <c r="X40">
        <v>4.2893737614212897E-2</v>
      </c>
      <c r="Y40" s="4">
        <v>0.79090909090909001</v>
      </c>
      <c r="Z40" s="4">
        <v>3.5686176702745598E-2</v>
      </c>
      <c r="AA40">
        <v>0.78574635241301904</v>
      </c>
      <c r="AB40">
        <v>3.4645248490116902E-2</v>
      </c>
    </row>
    <row r="41" spans="1:28" x14ac:dyDescent="0.25">
      <c r="A41" t="s">
        <v>69</v>
      </c>
      <c r="B41" s="4">
        <v>0.97189542483660096</v>
      </c>
      <c r="C41" s="4">
        <v>2.81197709337241E-2</v>
      </c>
      <c r="D41">
        <v>0.97745098039215605</v>
      </c>
      <c r="E41">
        <v>2.7631293887487501E-2</v>
      </c>
      <c r="F41" s="4">
        <v>0.97189542483660096</v>
      </c>
      <c r="G41" s="4">
        <v>2.81197709337241E-2</v>
      </c>
      <c r="H41">
        <v>0.97745098039215605</v>
      </c>
      <c r="I41">
        <v>2.7631293887487501E-2</v>
      </c>
      <c r="J41" s="4">
        <v>0.97189542483660096</v>
      </c>
      <c r="K41" s="4">
        <v>2.81197709337241E-2</v>
      </c>
      <c r="L41">
        <v>0.97745098039215605</v>
      </c>
      <c r="M41">
        <v>2.7631293887487501E-2</v>
      </c>
      <c r="O41" s="23" t="s">
        <v>74</v>
      </c>
      <c r="Q41" s="4">
        <v>1</v>
      </c>
      <c r="R41" s="4">
        <v>0</v>
      </c>
      <c r="S41">
        <v>1</v>
      </c>
      <c r="T41">
        <v>0</v>
      </c>
      <c r="U41" s="4">
        <v>1</v>
      </c>
      <c r="V41" s="4">
        <v>0</v>
      </c>
      <c r="W41">
        <v>1</v>
      </c>
      <c r="X41">
        <v>0</v>
      </c>
      <c r="Y41" s="4">
        <v>1</v>
      </c>
      <c r="Z41" s="4">
        <v>0</v>
      </c>
      <c r="AA41">
        <v>1</v>
      </c>
      <c r="AB41">
        <v>0</v>
      </c>
    </row>
    <row r="42" spans="1:28" x14ac:dyDescent="0.25">
      <c r="A42" t="s">
        <v>70</v>
      </c>
      <c r="B42" s="4">
        <v>0.93565217391304301</v>
      </c>
      <c r="C42" s="4">
        <v>2.4896219916597101E-2</v>
      </c>
      <c r="D42">
        <v>0.93132505175983404</v>
      </c>
      <c r="E42">
        <v>2.6966990935316602E-2</v>
      </c>
      <c r="F42" s="4">
        <v>0.94279503105590001</v>
      </c>
      <c r="G42" s="4">
        <v>2.38681517805342E-2</v>
      </c>
      <c r="H42">
        <v>0.93418219461697705</v>
      </c>
      <c r="I42">
        <v>2.8017012656821799E-2</v>
      </c>
      <c r="J42" s="4">
        <v>0.94136645962732901</v>
      </c>
      <c r="K42" s="4">
        <v>2.5874914630377999E-2</v>
      </c>
      <c r="L42">
        <v>0.93132505175983404</v>
      </c>
      <c r="M42">
        <v>2.8440310356370398E-2</v>
      </c>
      <c r="O42" s="23" t="s">
        <v>74</v>
      </c>
      <c r="Q42" s="4">
        <v>0.99634390693214203</v>
      </c>
      <c r="R42" s="4">
        <v>1.7489459283515499E-3</v>
      </c>
      <c r="S42">
        <v>0.99491331667802196</v>
      </c>
      <c r="T42">
        <v>2.1092567118204501E-3</v>
      </c>
      <c r="U42" s="4">
        <v>0.99841067958715002</v>
      </c>
      <c r="V42" s="4">
        <v>1.42141923111308E-3</v>
      </c>
      <c r="W42">
        <v>0.99523128170186903</v>
      </c>
      <c r="X42">
        <v>2.13297543253895E-3</v>
      </c>
      <c r="Y42" s="4">
        <v>0.99856940974588004</v>
      </c>
      <c r="Z42" s="4">
        <v>1.32057776423126E-3</v>
      </c>
      <c r="AA42">
        <v>0.99666187195598899</v>
      </c>
      <c r="AB42">
        <v>1.49989227987165E-3</v>
      </c>
    </row>
    <row r="43" spans="1:28" x14ac:dyDescent="0.25">
      <c r="A43" t="s">
        <v>71</v>
      </c>
      <c r="B43" s="4">
        <v>0.54924269907491297</v>
      </c>
      <c r="C43" s="4">
        <v>4.5941332430454403E-2</v>
      </c>
      <c r="D43">
        <v>0.557972066025757</v>
      </c>
      <c r="E43">
        <v>3.1026617853553901E-2</v>
      </c>
      <c r="F43" s="4">
        <v>0.55596771267912204</v>
      </c>
      <c r="G43" s="4">
        <v>3.2848820603126098E-2</v>
      </c>
      <c r="H43">
        <v>0.561341374931979</v>
      </c>
      <c r="I43">
        <v>3.4939869575106301E-2</v>
      </c>
      <c r="J43" s="4">
        <v>0.56540903319426805</v>
      </c>
      <c r="K43" s="4">
        <v>3.4382685933603198E-2</v>
      </c>
      <c r="L43">
        <v>0.56471521857427898</v>
      </c>
      <c r="M43">
        <v>2.5318162530957301E-2</v>
      </c>
      <c r="O43" s="23" t="s">
        <v>74</v>
      </c>
      <c r="Q43" s="4">
        <v>0.64465378232299397</v>
      </c>
      <c r="R43" s="4">
        <v>7.54706299791704E-3</v>
      </c>
      <c r="S43">
        <v>0.67565201058557001</v>
      </c>
      <c r="T43">
        <v>1.2526999555745899E-2</v>
      </c>
      <c r="U43" s="4">
        <v>0.67228240148915597</v>
      </c>
      <c r="V43" s="4">
        <v>8.0651549338609206E-3</v>
      </c>
      <c r="W43">
        <v>0.67946948799031104</v>
      </c>
      <c r="X43">
        <v>1.3675703466508E-2</v>
      </c>
      <c r="Y43" s="4">
        <v>0.68643353741954205</v>
      </c>
      <c r="Z43" s="4">
        <v>1.07501552588031E-2</v>
      </c>
      <c r="AA43">
        <v>0.68486022337347696</v>
      </c>
      <c r="AB43">
        <v>1.0529313650406101E-2</v>
      </c>
    </row>
    <row r="44" spans="1:28" x14ac:dyDescent="0.25">
      <c r="A44" t="s">
        <v>72</v>
      </c>
      <c r="B44" s="4">
        <v>0.86611111111111105</v>
      </c>
      <c r="C44" s="4">
        <v>0.114192008541818</v>
      </c>
      <c r="D44">
        <v>0.86472222222222195</v>
      </c>
      <c r="E44">
        <v>7.7529862824782705E-2</v>
      </c>
      <c r="F44" s="4">
        <v>0.90916666666666601</v>
      </c>
      <c r="G44" s="4">
        <v>9.2530025157002704E-2</v>
      </c>
      <c r="H44">
        <v>0.88388888888888795</v>
      </c>
      <c r="I44">
        <v>0.10084366338270501</v>
      </c>
      <c r="J44" s="4">
        <v>0.88555555555555499</v>
      </c>
      <c r="K44" s="4">
        <v>8.0697193489222593E-2</v>
      </c>
      <c r="L44">
        <v>0.91166666666666596</v>
      </c>
      <c r="M44">
        <v>0.102211654043079</v>
      </c>
      <c r="O44" s="23" t="s">
        <v>74</v>
      </c>
      <c r="Q44" s="4">
        <v>0.98340860184580703</v>
      </c>
      <c r="R44" s="4">
        <v>8.9395422899398395E-3</v>
      </c>
      <c r="S44">
        <v>0.98244167410996497</v>
      </c>
      <c r="T44">
        <v>7.1286554757458102E-3</v>
      </c>
      <c r="U44" s="4">
        <v>0.99014359959133502</v>
      </c>
      <c r="V44" s="4">
        <v>7.7265453140328497E-3</v>
      </c>
      <c r="W44">
        <v>0.98900444117535802</v>
      </c>
      <c r="X44">
        <v>6.8430663540945697E-3</v>
      </c>
      <c r="Y44" s="4">
        <v>0.99123055611307498</v>
      </c>
      <c r="Z44" s="4">
        <v>6.6708883227988803E-3</v>
      </c>
      <c r="AA44">
        <v>0.99012803668097604</v>
      </c>
      <c r="AB44">
        <v>7.5927295894229101E-3</v>
      </c>
    </row>
    <row r="45" spans="1:28" x14ac:dyDescent="0.25">
      <c r="A45" s="47" t="s">
        <v>0</v>
      </c>
      <c r="B45" s="48">
        <v>0.7411274558224118</v>
      </c>
      <c r="C45" s="48">
        <v>6.0458699600259881E-2</v>
      </c>
      <c r="D45" s="49">
        <f>AVERAGE(D5:D44)</f>
        <v>0.74774088568536556</v>
      </c>
      <c r="E45" s="49">
        <f>AVERAGE(E5:E44)</f>
        <v>6.3324640963806883E-2</v>
      </c>
      <c r="F45" s="48">
        <v>0.74185176883820492</v>
      </c>
      <c r="G45" s="48">
        <v>6.1376519765645156E-2</v>
      </c>
      <c r="H45" s="49">
        <f>AVERAGE(H5:H44)</f>
        <v>0.75123924459217528</v>
      </c>
      <c r="I45" s="49">
        <f t="shared" ref="I45" si="0">AVERAGE(I5:I44)</f>
        <v>6.2539077762020417E-2</v>
      </c>
      <c r="J45" s="48">
        <v>0.74150123275252666</v>
      </c>
      <c r="K45" s="48">
        <v>6.070286554592895E-2</v>
      </c>
      <c r="L45" s="49">
        <f>AVERAGE(L5:L44)</f>
        <v>0.75493607222490056</v>
      </c>
      <c r="M45" s="49">
        <f t="shared" ref="M45" si="1">AVERAGE(M5:M44)</f>
        <v>6.1500658608239958E-2</v>
      </c>
      <c r="N45" s="49"/>
      <c r="O45" s="23" t="s">
        <v>74</v>
      </c>
      <c r="Q45" s="48">
        <v>0.85212197210719798</v>
      </c>
      <c r="R45" s="48">
        <v>1.2788769947915401E-2</v>
      </c>
      <c r="S45" s="49">
        <f>AVERAGE(S5:S44)</f>
        <v>0.85981963669866057</v>
      </c>
      <c r="T45" s="49">
        <f>AVERAGE(T5:T44)</f>
        <v>1.2964043769989952E-2</v>
      </c>
      <c r="U45" s="48">
        <v>0.86566753880877712</v>
      </c>
      <c r="V45" s="48">
        <v>1.2836173527217169E-2</v>
      </c>
      <c r="W45" s="49">
        <f>AVERAGE(W5:W44)</f>
        <v>0.8664681327804693</v>
      </c>
      <c r="X45" s="49">
        <f t="shared" ref="X45" si="2">AVERAGE(X5:X44)</f>
        <v>1.2194667919832132E-2</v>
      </c>
      <c r="Y45" s="48">
        <v>0.86926432921644403</v>
      </c>
      <c r="Z45" s="48">
        <v>1.3955222794392324E-2</v>
      </c>
      <c r="AA45" s="49">
        <f>AVERAGE(AA5:AA44)</f>
        <v>0.87329690377050251</v>
      </c>
      <c r="AB45" s="49">
        <f t="shared" ref="AB45" si="3">AVERAGE(AB5:AB44)</f>
        <v>1.0967423925261547E-2</v>
      </c>
    </row>
    <row r="46" spans="1:28" x14ac:dyDescent="0.25">
      <c r="B46" s="50"/>
      <c r="C46" s="50"/>
      <c r="D46" s="49"/>
      <c r="E46" s="49"/>
      <c r="F46" s="50"/>
      <c r="G46" s="50"/>
      <c r="H46" s="49"/>
      <c r="I46" s="49"/>
      <c r="J46" s="50"/>
      <c r="K46" s="50"/>
      <c r="L46" s="49"/>
      <c r="M46" s="49"/>
      <c r="N46" s="49"/>
      <c r="O46" s="23" t="s">
        <v>74</v>
      </c>
      <c r="Q46" s="50"/>
      <c r="R46" s="50"/>
      <c r="S46" s="49"/>
      <c r="T46" s="49"/>
      <c r="U46" s="50"/>
      <c r="V46" s="50"/>
      <c r="W46" s="49"/>
      <c r="X46" s="49"/>
      <c r="Y46" s="50"/>
      <c r="Z46" s="50"/>
      <c r="AA46" s="49"/>
      <c r="AB46" s="49"/>
    </row>
    <row r="47" spans="1:28" x14ac:dyDescent="0.25">
      <c r="B47" s="5" t="s">
        <v>31</v>
      </c>
      <c r="D47" s="5" t="s">
        <v>135</v>
      </c>
      <c r="F47" s="5" t="s">
        <v>31</v>
      </c>
      <c r="H47" s="5" t="s">
        <v>135</v>
      </c>
      <c r="J47" s="5" t="s">
        <v>31</v>
      </c>
      <c r="L47" s="5" t="s">
        <v>135</v>
      </c>
      <c r="O47" s="23" t="s">
        <v>74</v>
      </c>
      <c r="Q47" s="5" t="s">
        <v>31</v>
      </c>
      <c r="S47" s="5" t="s">
        <v>135</v>
      </c>
      <c r="U47" s="5" t="s">
        <v>31</v>
      </c>
      <c r="W47" s="5" t="s">
        <v>135</v>
      </c>
      <c r="Y47" s="5" t="s">
        <v>31</v>
      </c>
      <c r="AA47" s="5" t="s">
        <v>135</v>
      </c>
    </row>
    <row r="48" spans="1:28" x14ac:dyDescent="0.25">
      <c r="B48" s="51" t="s">
        <v>3</v>
      </c>
      <c r="C48" s="51" t="s">
        <v>2</v>
      </c>
      <c r="D48" s="49" t="s">
        <v>3</v>
      </c>
      <c r="E48" s="49" t="s">
        <v>2</v>
      </c>
      <c r="F48" s="51" t="s">
        <v>3</v>
      </c>
      <c r="G48" s="51" t="s">
        <v>2</v>
      </c>
      <c r="H48" s="49" t="s">
        <v>3</v>
      </c>
      <c r="I48" s="49" t="s">
        <v>2</v>
      </c>
      <c r="J48" s="48" t="s">
        <v>3</v>
      </c>
      <c r="K48" s="48" t="s">
        <v>2</v>
      </c>
      <c r="L48" s="49"/>
      <c r="M48" s="49"/>
      <c r="N48" s="49"/>
      <c r="O48" s="23" t="s">
        <v>74</v>
      </c>
      <c r="Q48" s="51" t="s">
        <v>3</v>
      </c>
      <c r="R48" s="51" t="s">
        <v>2</v>
      </c>
      <c r="S48" s="49" t="s">
        <v>3</v>
      </c>
      <c r="T48" s="49" t="s">
        <v>2</v>
      </c>
      <c r="U48" s="51" t="s">
        <v>3</v>
      </c>
      <c r="V48" s="51" t="s">
        <v>2</v>
      </c>
      <c r="W48" s="49" t="s">
        <v>3</v>
      </c>
      <c r="X48" s="49" t="s">
        <v>2</v>
      </c>
      <c r="Y48" s="51" t="s">
        <v>3</v>
      </c>
      <c r="Z48" s="51" t="s">
        <v>2</v>
      </c>
      <c r="AA48" s="49"/>
      <c r="AB48" s="49"/>
    </row>
    <row r="49" spans="1:28" x14ac:dyDescent="0.25">
      <c r="A49" t="s">
        <v>12</v>
      </c>
      <c r="B49" s="48">
        <v>0.26042247541679497</v>
      </c>
      <c r="C49" s="48">
        <v>1.8073529924809501E-2</v>
      </c>
      <c r="D49" s="49">
        <v>0.26449405069246001</v>
      </c>
      <c r="E49" s="49">
        <v>1.7212044970268001E-2</v>
      </c>
      <c r="F49" s="48">
        <v>0.26185960322650897</v>
      </c>
      <c r="G49" s="48">
        <v>1.5938905482784101E-2</v>
      </c>
      <c r="H49" s="49">
        <v>0.26449405069246001</v>
      </c>
      <c r="I49" s="49">
        <v>1.7212044970268001E-2</v>
      </c>
      <c r="J49" s="48">
        <v>0.25682707399999999</v>
      </c>
      <c r="K49" s="48">
        <v>1.8229022000000001E-2</v>
      </c>
      <c r="L49" s="49">
        <v>0.26689041111608303</v>
      </c>
      <c r="M49" s="49">
        <v>1.7256321964827001E-2</v>
      </c>
      <c r="N49" s="49"/>
      <c r="O49" s="23" t="s">
        <v>74</v>
      </c>
      <c r="Q49" s="48">
        <v>0.32172702542049297</v>
      </c>
      <c r="R49" s="48">
        <v>4.3997645471537802E-3</v>
      </c>
      <c r="S49" s="49">
        <v>0.34512610893460299</v>
      </c>
      <c r="T49" s="49">
        <v>6.2641329823571604E-3</v>
      </c>
      <c r="U49" s="48">
        <v>0.32902087207889902</v>
      </c>
      <c r="V49" s="48">
        <v>4.3828163407994896E-3</v>
      </c>
      <c r="W49" s="49">
        <v>0.34512610893460299</v>
      </c>
      <c r="X49" s="49">
        <v>6.2641329823571604E-3</v>
      </c>
      <c r="Y49" s="48">
        <v>0.32843546855950501</v>
      </c>
      <c r="Z49" s="48">
        <v>7.1900031401916304E-3</v>
      </c>
      <c r="AA49" s="49">
        <v>0.35779718823761802</v>
      </c>
      <c r="AB49" s="49">
        <v>7.3458440472186498E-3</v>
      </c>
    </row>
    <row r="50" spans="1:28" x14ac:dyDescent="0.25">
      <c r="A50" t="s">
        <v>14</v>
      </c>
      <c r="B50" s="48">
        <v>0.89660377358490495</v>
      </c>
      <c r="C50" s="48">
        <v>9.1582347920842206E-3</v>
      </c>
      <c r="D50" s="49">
        <v>0.89528301886792405</v>
      </c>
      <c r="E50" s="49">
        <v>8.8598919863199198E-3</v>
      </c>
      <c r="F50" s="48">
        <v>0.89339622641509397</v>
      </c>
      <c r="G50" s="48">
        <v>1.3160292824507E-2</v>
      </c>
      <c r="H50" s="49">
        <v>0.89528301886792405</v>
      </c>
      <c r="I50" s="49">
        <v>8.8598919863199198E-3</v>
      </c>
      <c r="J50" s="48">
        <v>0.89396226400000001</v>
      </c>
      <c r="K50" s="48">
        <v>1.3389580999999999E-2</v>
      </c>
      <c r="L50" s="49">
        <v>0.88999999999999901</v>
      </c>
      <c r="M50" s="49">
        <v>9.9141921927695404E-3</v>
      </c>
      <c r="N50" s="49"/>
      <c r="O50" s="23" t="s">
        <v>74</v>
      </c>
      <c r="Q50" s="48">
        <v>0.91916142557652003</v>
      </c>
      <c r="R50" s="48">
        <v>9.8420919029816503E-4</v>
      </c>
      <c r="S50" s="49">
        <v>0.92593291404612099</v>
      </c>
      <c r="T50" s="49">
        <v>1.37807785572701E-3</v>
      </c>
      <c r="U50" s="48">
        <v>0.92574423480083801</v>
      </c>
      <c r="V50" s="48">
        <v>2.1863325491796501E-3</v>
      </c>
      <c r="W50" s="49">
        <v>0.92593291404612099</v>
      </c>
      <c r="X50" s="49">
        <v>1.37807785572701E-3</v>
      </c>
      <c r="Y50" s="48">
        <v>0.92620545073375204</v>
      </c>
      <c r="Z50" s="48">
        <v>2.3193822534069999E-3</v>
      </c>
      <c r="AA50" s="49">
        <v>0.93427672955974805</v>
      </c>
      <c r="AB50" s="49">
        <v>2.3160637691783501E-3</v>
      </c>
    </row>
    <row r="51" spans="1:28" x14ac:dyDescent="0.25">
      <c r="A51" t="s">
        <v>11</v>
      </c>
      <c r="B51" s="48">
        <v>0.91205818965517205</v>
      </c>
      <c r="C51" s="48">
        <v>3.0009084600284699E-2</v>
      </c>
      <c r="D51" s="49">
        <v>0.91865497648902805</v>
      </c>
      <c r="E51" s="49">
        <v>2.1891459669588199E-2</v>
      </c>
      <c r="F51" s="48">
        <v>0.91237166927899604</v>
      </c>
      <c r="G51" s="48">
        <v>3.0447863770906799E-2</v>
      </c>
      <c r="H51" s="49">
        <v>0.91865497648902805</v>
      </c>
      <c r="I51" s="49">
        <v>2.1891459669588199E-2</v>
      </c>
      <c r="J51" s="48">
        <v>0.912371669</v>
      </c>
      <c r="K51" s="48">
        <v>3.0447864000000002E-2</v>
      </c>
      <c r="L51" s="49">
        <v>0.93617554858934104</v>
      </c>
      <c r="M51" s="49">
        <v>9.8774074563811702E-3</v>
      </c>
      <c r="N51" s="49"/>
      <c r="O51" s="23" t="s">
        <v>74</v>
      </c>
      <c r="Q51" s="48">
        <v>0.95741276673710196</v>
      </c>
      <c r="R51" s="48">
        <v>8.8797125687295093E-3</v>
      </c>
      <c r="S51" s="49">
        <v>0.97347384391966796</v>
      </c>
      <c r="T51" s="49">
        <v>4.3028781066139603E-3</v>
      </c>
      <c r="U51" s="48">
        <v>0.95751706619522803</v>
      </c>
      <c r="V51" s="48">
        <v>8.8994976629553097E-3</v>
      </c>
      <c r="W51" s="49">
        <v>0.97347384391966796</v>
      </c>
      <c r="X51" s="49">
        <v>4.3028781066139603E-3</v>
      </c>
      <c r="Y51" s="48">
        <v>0.95751706619522803</v>
      </c>
      <c r="Z51" s="48">
        <v>8.8994976629553097E-3</v>
      </c>
      <c r="AA51" s="49">
        <v>0.98160904453961495</v>
      </c>
      <c r="AB51" s="49">
        <v>3.7553192429562502E-3</v>
      </c>
    </row>
    <row r="52" spans="1:28" x14ac:dyDescent="0.25">
      <c r="A52" t="s">
        <v>21</v>
      </c>
      <c r="B52" s="48">
        <v>0.84416403785488903</v>
      </c>
      <c r="C52" s="48">
        <v>7.3801754554643998E-3</v>
      </c>
      <c r="D52" s="49">
        <v>0.84090431125131404</v>
      </c>
      <c r="E52" s="49">
        <v>7.1673578077610899E-3</v>
      </c>
      <c r="F52" s="48">
        <v>0.84837013669821204</v>
      </c>
      <c r="G52" s="48">
        <v>8.3236666360308308E-3</v>
      </c>
      <c r="H52" s="49">
        <v>0.84090431125131404</v>
      </c>
      <c r="I52" s="49">
        <v>7.1673578077610899E-3</v>
      </c>
      <c r="J52" s="48">
        <v>0.84973711900000004</v>
      </c>
      <c r="K52" s="48">
        <v>7.7798620000000002E-3</v>
      </c>
      <c r="L52" s="49">
        <v>0.84200841219768596</v>
      </c>
      <c r="M52" s="49">
        <v>8.4392637658103706E-3</v>
      </c>
      <c r="N52" s="49"/>
      <c r="O52" s="23" t="s">
        <v>74</v>
      </c>
      <c r="Q52" s="48">
        <v>0.874255169996494</v>
      </c>
      <c r="R52" s="48">
        <v>3.42374070362675E-3</v>
      </c>
      <c r="S52" s="49">
        <v>0.90082369435681697</v>
      </c>
      <c r="T52" s="49">
        <v>2.1811218204723102E-3</v>
      </c>
      <c r="U52" s="48">
        <v>0.886236709896016</v>
      </c>
      <c r="V52" s="48">
        <v>2.72270683293915E-3</v>
      </c>
      <c r="W52" s="49">
        <v>0.90082369435681697</v>
      </c>
      <c r="X52" s="49">
        <v>2.1811218204723102E-3</v>
      </c>
      <c r="Y52" s="48">
        <v>0.88760369202009504</v>
      </c>
      <c r="Z52" s="48">
        <v>3.1502438982854999E-3</v>
      </c>
      <c r="AA52" s="49">
        <v>0.90216730926510103</v>
      </c>
      <c r="AB52" s="49">
        <v>2.5868112112939498E-3</v>
      </c>
    </row>
    <row r="53" spans="1:28" x14ac:dyDescent="0.25">
      <c r="A53" t="s">
        <v>22</v>
      </c>
      <c r="B53" s="48">
        <v>0.86581790123456803</v>
      </c>
      <c r="C53" s="48">
        <v>1.20353057476055E-2</v>
      </c>
      <c r="D53" s="49">
        <v>0.87129629629629601</v>
      </c>
      <c r="E53" s="49">
        <v>8.4722081674757903E-3</v>
      </c>
      <c r="F53" s="48">
        <v>0.86597222222222203</v>
      </c>
      <c r="G53" s="48">
        <v>1.22345013296889E-2</v>
      </c>
      <c r="H53" s="49">
        <v>0.87129629629629601</v>
      </c>
      <c r="I53" s="49">
        <v>8.4722081674757903E-3</v>
      </c>
      <c r="J53" s="48">
        <v>0.86658950599999995</v>
      </c>
      <c r="K53" s="48">
        <v>1.1648168E-2</v>
      </c>
      <c r="L53" s="49">
        <v>0.88541666666666596</v>
      </c>
      <c r="M53" s="49">
        <v>4.7721129926130397E-3</v>
      </c>
      <c r="N53" s="49"/>
      <c r="O53" s="23" t="s">
        <v>74</v>
      </c>
      <c r="Q53" s="48">
        <v>0.896390603566529</v>
      </c>
      <c r="R53" s="48">
        <v>6.0588141103096096E-3</v>
      </c>
      <c r="S53" s="49">
        <v>0.93569958847736601</v>
      </c>
      <c r="T53" s="49">
        <v>2.0814096070649402E-3</v>
      </c>
      <c r="U53" s="48">
        <v>0.896390603566529</v>
      </c>
      <c r="V53" s="48">
        <v>6.0588141103096096E-3</v>
      </c>
      <c r="W53" s="49">
        <v>0.93569958847736601</v>
      </c>
      <c r="X53" s="49">
        <v>2.0814096070649402E-3</v>
      </c>
      <c r="Y53" s="48">
        <v>0.89660493827160404</v>
      </c>
      <c r="Z53" s="48">
        <v>5.9817433273362097E-3</v>
      </c>
      <c r="AA53" s="49">
        <v>0.94619341563785997</v>
      </c>
      <c r="AB53" s="49">
        <v>2.1088443805458001E-3</v>
      </c>
    </row>
    <row r="54" spans="1:28" x14ac:dyDescent="0.25">
      <c r="A54" t="s">
        <v>15</v>
      </c>
      <c r="B54" s="48">
        <v>0.94627597112317996</v>
      </c>
      <c r="C54" s="48">
        <v>8.9687354836916096E-3</v>
      </c>
      <c r="D54" s="49">
        <v>0.95522825231188002</v>
      </c>
      <c r="E54" s="49">
        <v>6.53920972390364E-3</v>
      </c>
      <c r="F54" s="48">
        <v>0.94700789975847</v>
      </c>
      <c r="G54" s="48">
        <v>8.76598373311617E-3</v>
      </c>
      <c r="H54" s="49">
        <v>0.95522825231188002</v>
      </c>
      <c r="I54" s="49">
        <v>6.53920972390364E-3</v>
      </c>
      <c r="J54" s="48">
        <v>0.94700790000000001</v>
      </c>
      <c r="K54" s="48">
        <v>8.7659839999999992E-3</v>
      </c>
      <c r="L54" s="49">
        <v>0.95559455023419004</v>
      </c>
      <c r="M54" s="49">
        <v>6.0434880124856797E-3</v>
      </c>
      <c r="N54" s="49"/>
      <c r="O54" s="23" t="s">
        <v>74</v>
      </c>
      <c r="Q54" s="48">
        <v>0.95658693151125496</v>
      </c>
      <c r="R54" s="48">
        <v>3.73225750217552E-3</v>
      </c>
      <c r="S54" s="49">
        <v>0.96613054468530701</v>
      </c>
      <c r="T54" s="49">
        <v>3.30697968557254E-3</v>
      </c>
      <c r="U54" s="48">
        <v>0.95689151653354299</v>
      </c>
      <c r="V54" s="48">
        <v>3.6430407048350299E-3</v>
      </c>
      <c r="W54" s="49">
        <v>0.96613054468530701</v>
      </c>
      <c r="X54" s="49">
        <v>3.30697968557254E-3</v>
      </c>
      <c r="Y54" s="48">
        <v>0.95689151653354299</v>
      </c>
      <c r="Z54" s="48">
        <v>3.6430407048350299E-3</v>
      </c>
      <c r="AA54" s="49">
        <v>0.96862816331074897</v>
      </c>
      <c r="AB54" s="49">
        <v>1.8482348295284299E-3</v>
      </c>
    </row>
    <row r="55" spans="1:28" x14ac:dyDescent="0.25">
      <c r="A55" t="s">
        <v>20</v>
      </c>
      <c r="B55" s="48">
        <v>0.97580210972613701</v>
      </c>
      <c r="C55" s="48">
        <v>4.6517547577718298E-3</v>
      </c>
      <c r="D55" s="49">
        <v>0.97834889125928204</v>
      </c>
      <c r="E55" s="49">
        <v>4.1609181401357402E-3</v>
      </c>
      <c r="F55" s="48">
        <v>0.97534607093690495</v>
      </c>
      <c r="G55" s="48">
        <v>4.6079868463971196E-3</v>
      </c>
      <c r="H55" s="49">
        <v>0.97834889125928204</v>
      </c>
      <c r="I55" s="49">
        <v>4.1609181401357402E-3</v>
      </c>
      <c r="J55" s="48">
        <v>0.97534607100000004</v>
      </c>
      <c r="K55" s="48">
        <v>4.607987E-3</v>
      </c>
      <c r="L55" s="49">
        <v>0.97752995937617604</v>
      </c>
      <c r="M55" s="49">
        <v>3.7015164966593202E-3</v>
      </c>
      <c r="N55" s="49"/>
      <c r="O55" s="23" t="s">
        <v>74</v>
      </c>
      <c r="Q55" s="48">
        <v>0.99864548238126505</v>
      </c>
      <c r="R55" s="48">
        <v>3.1383913771425699E-4</v>
      </c>
      <c r="S55" s="49">
        <v>0.99862526300052501</v>
      </c>
      <c r="T55" s="52">
        <v>2.5252456680102897E-4</v>
      </c>
      <c r="U55" s="48">
        <v>0.99864548238126505</v>
      </c>
      <c r="V55" s="48">
        <v>3.1383913771425699E-4</v>
      </c>
      <c r="W55" s="49">
        <v>0.99862526300052501</v>
      </c>
      <c r="X55" s="52">
        <v>2.5252456680102897E-4</v>
      </c>
      <c r="Y55" s="48">
        <v>0.99864548238126505</v>
      </c>
      <c r="Z55" s="48">
        <v>3.1383913771425699E-4</v>
      </c>
      <c r="AA55" s="49">
        <v>0.99887797102248299</v>
      </c>
      <c r="AB55" s="52">
        <v>2.04436861691273E-4</v>
      </c>
    </row>
    <row r="56" spans="1:28" x14ac:dyDescent="0.25">
      <c r="A56" t="s">
        <v>23</v>
      </c>
      <c r="B56" s="48">
        <v>0.85418121448620499</v>
      </c>
      <c r="C56" s="48">
        <v>1.41632099497702E-2</v>
      </c>
      <c r="D56" s="49">
        <v>0.86047306086122999</v>
      </c>
      <c r="E56" s="49">
        <v>1.6435646422615299E-2</v>
      </c>
      <c r="F56" s="48">
        <v>0.86083761210378495</v>
      </c>
      <c r="G56" s="48">
        <v>1.10782362616404E-2</v>
      </c>
      <c r="H56" s="49">
        <v>0.86047306086122999</v>
      </c>
      <c r="I56" s="49">
        <v>1.6435646422615299E-2</v>
      </c>
      <c r="J56" s="48">
        <v>0.86194940799999997</v>
      </c>
      <c r="K56" s="48">
        <v>1.4755552E-2</v>
      </c>
      <c r="L56" s="49">
        <v>0.868427123981652</v>
      </c>
      <c r="M56" s="49">
        <v>1.37739519291986E-2</v>
      </c>
      <c r="N56" s="49"/>
      <c r="O56" s="23" t="s">
        <v>74</v>
      </c>
      <c r="Q56" s="48">
        <v>0.89365883006888702</v>
      </c>
      <c r="R56" s="48">
        <v>4.8472728871592503E-3</v>
      </c>
      <c r="S56" s="49">
        <v>0.90034092438742497</v>
      </c>
      <c r="T56" s="49">
        <v>1.2065840894113E-2</v>
      </c>
      <c r="U56" s="48">
        <v>0.91584404458477997</v>
      </c>
      <c r="V56" s="48">
        <v>4.6269691511086498E-3</v>
      </c>
      <c r="W56" s="49">
        <v>0.90034092438742497</v>
      </c>
      <c r="X56" s="49">
        <v>1.2065840894113E-2</v>
      </c>
      <c r="Y56" s="48">
        <v>0.91933938940117099</v>
      </c>
      <c r="Z56" s="48">
        <v>5.0146426340917901E-3</v>
      </c>
      <c r="AA56" s="49">
        <v>0.94008550568470794</v>
      </c>
      <c r="AB56" s="49">
        <v>3.5300912593324201E-3</v>
      </c>
    </row>
    <row r="57" spans="1:28" x14ac:dyDescent="0.25">
      <c r="A57" t="s">
        <v>78</v>
      </c>
      <c r="B57" s="50">
        <v>0.92621621621621597</v>
      </c>
      <c r="C57" s="50">
        <v>1.6728397973452699E-2</v>
      </c>
      <c r="D57" s="49">
        <v>0.91675675675675605</v>
      </c>
      <c r="E57" s="49">
        <v>8.0447978735876894E-3</v>
      </c>
      <c r="F57" s="50">
        <v>0.92486486486486397</v>
      </c>
      <c r="G57" s="50">
        <v>9.1692948398309996E-3</v>
      </c>
      <c r="H57" s="49">
        <v>0.91824324324324302</v>
      </c>
      <c r="I57" s="49">
        <v>6.4028960759362798E-3</v>
      </c>
      <c r="J57" s="50">
        <v>0.924729729729729</v>
      </c>
      <c r="K57" s="50">
        <v>9.89443919350564E-3</v>
      </c>
      <c r="L57" s="49">
        <v>0.92148648648648601</v>
      </c>
      <c r="M57" s="49">
        <v>1.0192629715206999E-2</v>
      </c>
      <c r="N57" s="49"/>
      <c r="Q57" s="50">
        <v>0.99025525525525504</v>
      </c>
      <c r="R57" s="50">
        <v>2.4703692731993599E-3</v>
      </c>
      <c r="S57" s="49">
        <v>0.98980480480480404</v>
      </c>
      <c r="T57" s="49">
        <v>2.8618870705903201E-3</v>
      </c>
      <c r="U57" s="50">
        <v>0.99554054054053998</v>
      </c>
      <c r="V57" s="53">
        <v>7.3573573573572197E-4</v>
      </c>
      <c r="W57" s="49">
        <v>0.99475975975975905</v>
      </c>
      <c r="X57" s="49">
        <v>1.12652645536951E-3</v>
      </c>
      <c r="Y57" s="50">
        <v>0.99554054054053998</v>
      </c>
      <c r="Z57" s="53">
        <v>7.3573573573572197E-4</v>
      </c>
      <c r="AA57" s="49">
        <v>0.99584084084084101</v>
      </c>
      <c r="AB57" s="49">
        <v>1.01626253807914E-3</v>
      </c>
    </row>
    <row r="58" spans="1:28" x14ac:dyDescent="0.25">
      <c r="A58" t="s">
        <v>17</v>
      </c>
      <c r="B58" s="48">
        <v>0.87754551391246505</v>
      </c>
      <c r="C58" s="48">
        <v>5.8701737886146599E-3</v>
      </c>
      <c r="D58" s="49">
        <v>0.88484872415216898</v>
      </c>
      <c r="E58" s="49">
        <v>1.01912391335711E-2</v>
      </c>
      <c r="F58" s="48">
        <v>0.87599441459319605</v>
      </c>
      <c r="G58" s="48">
        <v>1.0050212011094699E-2</v>
      </c>
      <c r="H58" s="49">
        <v>0.88484872415216898</v>
      </c>
      <c r="I58" s="49">
        <v>1.01912391335711E-2</v>
      </c>
      <c r="J58" s="48">
        <v>0.87599441499999997</v>
      </c>
      <c r="K58" s="48">
        <v>1.0050211999999999E-2</v>
      </c>
      <c r="L58" s="49">
        <v>0.88671666654178205</v>
      </c>
      <c r="M58" s="49">
        <v>1.31250744423789E-2</v>
      </c>
      <c r="N58" s="49"/>
      <c r="O58" s="23" t="s">
        <v>74</v>
      </c>
      <c r="Q58" s="48">
        <v>0.91727518352293802</v>
      </c>
      <c r="R58" s="48">
        <v>4.4748707873935104E-3</v>
      </c>
      <c r="S58" s="49">
        <v>0.94008473713150098</v>
      </c>
      <c r="T58" s="49">
        <v>5.38152738514749E-3</v>
      </c>
      <c r="U58" s="48">
        <v>0.92235157673840595</v>
      </c>
      <c r="V58" s="48">
        <v>4.9630359039073303E-3</v>
      </c>
      <c r="W58" s="49">
        <v>0.94008473713150098</v>
      </c>
      <c r="X58" s="49">
        <v>5.38152738514749E-3</v>
      </c>
      <c r="Y58" s="48">
        <v>0.92235157673840595</v>
      </c>
      <c r="Z58" s="48">
        <v>4.9630359039073303E-3</v>
      </c>
      <c r="AA58" s="49">
        <v>0.94512650158897504</v>
      </c>
      <c r="AB58" s="49">
        <v>5.3033169477200602E-3</v>
      </c>
    </row>
    <row r="59" spans="1:28" x14ac:dyDescent="0.25">
      <c r="A59" t="s">
        <v>9</v>
      </c>
      <c r="B59" s="48">
        <v>0.92597402597402501</v>
      </c>
      <c r="C59" s="48">
        <v>1.5899885430482201E-2</v>
      </c>
      <c r="D59" s="49">
        <v>0.94675324675324601</v>
      </c>
      <c r="E59" s="49">
        <v>1.47504112877929E-2</v>
      </c>
      <c r="F59" s="48">
        <v>0.92207792207792205</v>
      </c>
      <c r="G59" s="48">
        <v>1.5487916727271201E-2</v>
      </c>
      <c r="H59" s="49">
        <v>0.94675324675324601</v>
      </c>
      <c r="I59" s="49">
        <v>1.47504112877929E-2</v>
      </c>
      <c r="J59" s="48">
        <v>0.92207792200000005</v>
      </c>
      <c r="K59" s="48">
        <v>1.5487917E-2</v>
      </c>
      <c r="L59" s="49">
        <v>0.95454545454545403</v>
      </c>
      <c r="M59" s="49">
        <v>1.0470464608179899E-2</v>
      </c>
      <c r="N59" s="49"/>
      <c r="O59" s="23" t="s">
        <v>74</v>
      </c>
      <c r="Q59" s="48">
        <v>0.95372775372775298</v>
      </c>
      <c r="R59" s="48">
        <v>7.5558424111049297E-3</v>
      </c>
      <c r="S59" s="49">
        <v>0.97455507455507395</v>
      </c>
      <c r="T59" s="49">
        <v>7.0968356906513704E-3</v>
      </c>
      <c r="U59" s="48">
        <v>0.955026455026455</v>
      </c>
      <c r="V59" s="48">
        <v>8.2984781363458406E-3</v>
      </c>
      <c r="W59" s="49">
        <v>0.97455507455507395</v>
      </c>
      <c r="X59" s="49">
        <v>7.0968356906513704E-3</v>
      </c>
      <c r="Y59" s="48">
        <v>0.955026455026455</v>
      </c>
      <c r="Z59" s="48">
        <v>8.2984781363458406E-3</v>
      </c>
      <c r="AA59" s="49">
        <v>0.98292448292448198</v>
      </c>
      <c r="AB59" s="49">
        <v>6.2093790158708204E-3</v>
      </c>
    </row>
    <row r="60" spans="1:28" x14ac:dyDescent="0.25">
      <c r="A60" t="s">
        <v>13</v>
      </c>
      <c r="B60" s="48">
        <v>0.90646679928009799</v>
      </c>
      <c r="C60" s="48">
        <v>2.2142363518227601E-2</v>
      </c>
      <c r="D60" s="49">
        <v>0.89994695462726104</v>
      </c>
      <c r="E60" s="49">
        <v>2.0829716660055699E-2</v>
      </c>
      <c r="F60" s="48">
        <v>0.90755659751823403</v>
      </c>
      <c r="G60" s="48">
        <v>2.03649347772079E-2</v>
      </c>
      <c r="H60" s="49">
        <v>0.89994695462726104</v>
      </c>
      <c r="I60" s="49">
        <v>2.0829716660055699E-2</v>
      </c>
      <c r="J60" s="48">
        <v>0.90755659799999999</v>
      </c>
      <c r="K60" s="48">
        <v>2.0364935000000001E-2</v>
      </c>
      <c r="L60" s="49">
        <v>0.907556123898835</v>
      </c>
      <c r="M60" s="49">
        <v>1.4874654391608601E-2</v>
      </c>
      <c r="N60" s="49"/>
      <c r="O60" s="23" t="s">
        <v>74</v>
      </c>
      <c r="Q60" s="48">
        <v>0.93986413033636595</v>
      </c>
      <c r="R60" s="48">
        <v>4.6483877937169198E-3</v>
      </c>
      <c r="S60" s="49">
        <v>0.95054738895113899</v>
      </c>
      <c r="T60" s="49">
        <v>3.3328147655024599E-3</v>
      </c>
      <c r="U60" s="48">
        <v>0.94295791448355304</v>
      </c>
      <c r="V60" s="48">
        <v>5.3719130323710501E-3</v>
      </c>
      <c r="W60" s="49">
        <v>0.95054738895113899</v>
      </c>
      <c r="X60" s="49">
        <v>3.3328147655024599E-3</v>
      </c>
      <c r="Y60" s="48">
        <v>0.94295791448355304</v>
      </c>
      <c r="Z60" s="48">
        <v>5.3719130323710501E-3</v>
      </c>
      <c r="AA60" s="49">
        <v>0.95680764880653002</v>
      </c>
      <c r="AB60" s="49">
        <v>4.63209860713592E-3</v>
      </c>
    </row>
    <row r="61" spans="1:28" x14ac:dyDescent="0.25">
      <c r="A61" t="s">
        <v>10</v>
      </c>
      <c r="B61" s="48">
        <v>0.78557993730407505</v>
      </c>
      <c r="C61" s="48">
        <v>2.55519546988273E-2</v>
      </c>
      <c r="D61" s="49">
        <v>0.77680250783699001</v>
      </c>
      <c r="E61" s="49">
        <v>2.3617314359670599E-2</v>
      </c>
      <c r="F61" s="48">
        <v>0.78275862068965496</v>
      </c>
      <c r="G61" s="48">
        <v>2.51194804107405E-2</v>
      </c>
      <c r="H61" s="49">
        <v>0.77680250783699001</v>
      </c>
      <c r="I61" s="49">
        <v>2.3617314359670599E-2</v>
      </c>
      <c r="J61" s="48">
        <v>0.78244514099999996</v>
      </c>
      <c r="K61" s="48">
        <v>2.5203449999999999E-2</v>
      </c>
      <c r="L61" s="49">
        <v>0.78119122257053297</v>
      </c>
      <c r="M61" s="49">
        <v>1.8428762955108501E-2</v>
      </c>
      <c r="N61" s="49"/>
      <c r="O61" s="23" t="s">
        <v>74</v>
      </c>
      <c r="Q61" s="48">
        <v>0.96722396377568698</v>
      </c>
      <c r="R61" s="48">
        <v>2.9981033859986499E-3</v>
      </c>
      <c r="S61" s="49">
        <v>0.98359456635318698</v>
      </c>
      <c r="T61" s="49">
        <v>1.70956338443859E-3</v>
      </c>
      <c r="U61" s="48">
        <v>0.97593173110414499</v>
      </c>
      <c r="V61" s="48">
        <v>1.8328557460010901E-3</v>
      </c>
      <c r="W61" s="49">
        <v>0.98359456635318698</v>
      </c>
      <c r="X61" s="49">
        <v>1.70956338443859E-3</v>
      </c>
      <c r="Y61" s="48">
        <v>0.97593173110414499</v>
      </c>
      <c r="Z61" s="48">
        <v>1.8328557460010901E-3</v>
      </c>
      <c r="AA61" s="49">
        <v>0.99571577847439896</v>
      </c>
      <c r="AB61" s="52">
        <v>8.81852239719398E-4</v>
      </c>
    </row>
    <row r="62" spans="1:28" x14ac:dyDescent="0.25">
      <c r="A62" t="s">
        <v>16</v>
      </c>
      <c r="B62" s="48">
        <v>0.97509090909090901</v>
      </c>
      <c r="C62" s="48">
        <v>7.36531967291967E-3</v>
      </c>
      <c r="D62" s="49">
        <v>0.97290909090908995</v>
      </c>
      <c r="E62" s="49">
        <v>7.2931531345933002E-3</v>
      </c>
      <c r="F62" s="48">
        <v>0.97636363636363599</v>
      </c>
      <c r="G62" s="48">
        <v>4.7412381128746402E-3</v>
      </c>
      <c r="H62" s="49">
        <v>0.97290909090908995</v>
      </c>
      <c r="I62" s="49">
        <v>7.2931531345933002E-3</v>
      </c>
      <c r="J62" s="48">
        <v>0.97636363599999998</v>
      </c>
      <c r="K62" s="48">
        <v>4.741238E-3</v>
      </c>
      <c r="L62" s="49">
        <v>0.976727272727272</v>
      </c>
      <c r="M62" s="49">
        <v>5.96407980612972E-3</v>
      </c>
      <c r="N62" s="49"/>
      <c r="O62" s="23" t="s">
        <v>74</v>
      </c>
      <c r="Q62" s="48">
        <v>0.99472727272727202</v>
      </c>
      <c r="R62" s="48">
        <v>3.0147073425437999E-3</v>
      </c>
      <c r="S62" s="49">
        <v>0.99751515151515102</v>
      </c>
      <c r="T62" s="49">
        <v>1.3523287249438099E-3</v>
      </c>
      <c r="U62" s="48">
        <v>0.99577777777777698</v>
      </c>
      <c r="V62" s="48">
        <v>2.38768735666376E-3</v>
      </c>
      <c r="W62" s="49">
        <v>0.99751515151515102</v>
      </c>
      <c r="X62" s="49">
        <v>1.3523287249438099E-3</v>
      </c>
      <c r="Y62" s="48">
        <v>0.99577777777777698</v>
      </c>
      <c r="Z62" s="48">
        <v>2.38768735666376E-3</v>
      </c>
      <c r="AA62" s="49">
        <v>0.997717171717171</v>
      </c>
      <c r="AB62" s="52">
        <v>1.00625530548786E-3</v>
      </c>
    </row>
    <row r="63" spans="1:28" x14ac:dyDescent="0.25">
      <c r="A63" t="s">
        <v>18</v>
      </c>
      <c r="B63" s="48">
        <v>0.93763888888888802</v>
      </c>
      <c r="C63" s="48">
        <v>6.13159445962334E-3</v>
      </c>
      <c r="D63" s="49">
        <v>0.93958333333333299</v>
      </c>
      <c r="E63" s="49">
        <v>4.48978607645682E-3</v>
      </c>
      <c r="F63" s="48">
        <v>0.93736111111111098</v>
      </c>
      <c r="G63" s="48">
        <v>6.37831250178055E-3</v>
      </c>
      <c r="H63" s="49">
        <v>0.93958333333333299</v>
      </c>
      <c r="I63" s="49">
        <v>4.48978607645682E-3</v>
      </c>
      <c r="J63" s="48">
        <v>0.93736111099999997</v>
      </c>
      <c r="K63" s="48">
        <v>6.378313E-3</v>
      </c>
      <c r="L63" s="49">
        <v>0.94083333333333297</v>
      </c>
      <c r="M63" s="49">
        <v>4.6564040595111498E-3</v>
      </c>
      <c r="N63" s="49"/>
      <c r="O63" s="23" t="s">
        <v>74</v>
      </c>
      <c r="Q63" s="48">
        <v>0.94415123456790095</v>
      </c>
      <c r="R63" s="48">
        <v>5.9961002225089703E-3</v>
      </c>
      <c r="S63" s="49">
        <v>0.94760802469135796</v>
      </c>
      <c r="T63" s="49">
        <v>1.6610129300115601E-3</v>
      </c>
      <c r="U63" s="48">
        <v>0.94425925925925902</v>
      </c>
      <c r="V63" s="48">
        <v>6.1060429164513704E-3</v>
      </c>
      <c r="W63" s="49">
        <v>0.94760802469135796</v>
      </c>
      <c r="X63" s="49">
        <v>1.6610129300115601E-3</v>
      </c>
      <c r="Y63" s="48">
        <v>0.94425925925925902</v>
      </c>
      <c r="Z63" s="48">
        <v>6.1060429164513704E-3</v>
      </c>
      <c r="AA63" s="49">
        <v>0.948734567901234</v>
      </c>
      <c r="AB63" s="49">
        <v>1.94811528864931E-3</v>
      </c>
    </row>
    <row r="64" spans="1:28" x14ac:dyDescent="0.25">
      <c r="A64" t="s">
        <v>8</v>
      </c>
      <c r="B64" s="48">
        <v>0.78828465651995006</v>
      </c>
      <c r="C64" s="48">
        <v>2.2217352606642E-2</v>
      </c>
      <c r="D64" s="49">
        <v>0.78828465651995006</v>
      </c>
      <c r="E64" s="49">
        <v>2.2217352606642E-2</v>
      </c>
      <c r="F64" s="48">
        <v>0.78828465651995006</v>
      </c>
      <c r="G64" s="48">
        <v>2.2217352606642E-2</v>
      </c>
      <c r="H64" s="49">
        <v>0.78828465651995006</v>
      </c>
      <c r="I64" s="49">
        <v>2.2217352606642E-2</v>
      </c>
      <c r="J64" s="48">
        <v>0.78828465700000006</v>
      </c>
      <c r="K64" s="48">
        <v>2.2217352999999999E-2</v>
      </c>
      <c r="L64" s="49">
        <v>0.78783011106540501</v>
      </c>
      <c r="M64" s="49">
        <v>2.1640032881344501E-2</v>
      </c>
      <c r="N64" s="49"/>
      <c r="O64" s="23" t="s">
        <v>74</v>
      </c>
      <c r="Q64" s="48">
        <v>0.79065080384868303</v>
      </c>
      <c r="R64" s="48">
        <v>2.4345736507993499E-3</v>
      </c>
      <c r="S64" s="49">
        <v>0.79065080384868303</v>
      </c>
      <c r="T64" s="49">
        <v>2.4345736507993499E-3</v>
      </c>
      <c r="U64" s="48">
        <v>0.79065080384868303</v>
      </c>
      <c r="V64" s="48">
        <v>2.4345736507993499E-3</v>
      </c>
      <c r="W64" s="49">
        <v>0.79065080384868303</v>
      </c>
      <c r="X64" s="49">
        <v>2.4345736507993499E-3</v>
      </c>
      <c r="Y64" s="48">
        <v>0.79065080384868303</v>
      </c>
      <c r="Z64" s="48">
        <v>2.4345736507993499E-3</v>
      </c>
      <c r="AA64" s="49">
        <v>0.79065080384868303</v>
      </c>
      <c r="AB64" s="49">
        <v>2.4345736507993499E-3</v>
      </c>
    </row>
    <row r="65" spans="1:28" x14ac:dyDescent="0.25">
      <c r="A65" t="s">
        <v>19</v>
      </c>
      <c r="B65" s="48">
        <v>0.96243243243243204</v>
      </c>
      <c r="C65" s="48">
        <v>9.5516740794985202E-3</v>
      </c>
      <c r="D65" s="49">
        <v>0.95202702702702702</v>
      </c>
      <c r="E65" s="49">
        <v>1.30913796851171E-2</v>
      </c>
      <c r="F65" s="48">
        <v>0.95662162162162101</v>
      </c>
      <c r="G65" s="48">
        <v>7.9592185527714594E-3</v>
      </c>
      <c r="H65" s="49">
        <v>0.95202702702702702</v>
      </c>
      <c r="I65" s="49">
        <v>1.30913796851171E-2</v>
      </c>
      <c r="J65" s="48">
        <v>0.956621622</v>
      </c>
      <c r="K65" s="48">
        <v>7.959219E-3</v>
      </c>
      <c r="L65" s="49">
        <v>0.95675675675675598</v>
      </c>
      <c r="M65" s="49">
        <v>1.31435853143652E-2</v>
      </c>
      <c r="N65" s="49"/>
      <c r="O65" s="23" t="s">
        <v>74</v>
      </c>
      <c r="Q65" s="48">
        <v>0.99319819819819799</v>
      </c>
      <c r="R65" s="48">
        <v>4.6059644595127902E-4</v>
      </c>
      <c r="S65" s="49">
        <v>0.99340840840840805</v>
      </c>
      <c r="T65" s="52">
        <v>9.5070066776437099E-4</v>
      </c>
      <c r="U65" s="48">
        <v>0.99385885885885805</v>
      </c>
      <c r="V65" s="48">
        <v>5.2638282711587497E-4</v>
      </c>
      <c r="W65" s="49">
        <v>0.99340840840840805</v>
      </c>
      <c r="X65" s="52">
        <v>9.5070066776437099E-4</v>
      </c>
      <c r="Y65" s="48">
        <v>0.99385885885885805</v>
      </c>
      <c r="Z65" s="48">
        <v>5.2638282711587497E-4</v>
      </c>
      <c r="AA65" s="49">
        <v>0.99454954954954899</v>
      </c>
      <c r="AB65" s="52">
        <v>8.7821794690029801E-4</v>
      </c>
    </row>
    <row r="66" spans="1:28" x14ac:dyDescent="0.25">
      <c r="A66" s="47" t="s">
        <v>0</v>
      </c>
      <c r="B66" s="48">
        <f>AVERAGE(B49:B65)</f>
        <v>0.86120912074711231</v>
      </c>
      <c r="C66" s="48">
        <f>AVERAGE(C49:C65)</f>
        <v>1.3876396878809996E-2</v>
      </c>
      <c r="D66" s="54">
        <f>AVERAGE(D49:D65)</f>
        <v>0.86250559740854338</v>
      </c>
      <c r="E66" s="54">
        <f t="shared" ref="E66:I66" si="4">AVERAGE(E49:E65)</f>
        <v>1.2662581629738523E-2</v>
      </c>
      <c r="F66" s="48">
        <f>AVERAGE(F49:F65)</f>
        <v>0.86100264035296359</v>
      </c>
      <c r="G66" s="48">
        <f>AVERAGE(G49:G65)</f>
        <v>1.3296788083840312E-2</v>
      </c>
      <c r="H66" s="54">
        <f t="shared" si="4"/>
        <v>0.86259303779010132</v>
      </c>
      <c r="I66" s="54">
        <f t="shared" si="4"/>
        <v>1.2565999171053145E-2</v>
      </c>
      <c r="J66" s="48">
        <f>AVERAGE(J49:J65)</f>
        <v>0.86089563780763101</v>
      </c>
      <c r="K66" s="48">
        <f>AVERAGE(K49:K65)</f>
        <v>1.3642417423147389E-2</v>
      </c>
      <c r="L66" s="49">
        <f>AVERAGE(L49:L65)</f>
        <v>0.86680506471103813</v>
      </c>
      <c r="M66" s="49">
        <f>AVERAGE(M49:M65)</f>
        <v>1.0957290763798718E-2</v>
      </c>
      <c r="N66" s="49"/>
      <c r="O66" s="23" t="s">
        <v>74</v>
      </c>
      <c r="Q66" s="48">
        <f>AVERAGE(Q49:Q65)</f>
        <v>0.90052423713050567</v>
      </c>
      <c r="R66" s="48">
        <f>AVERAGE(R49:R65)</f>
        <v>3.9231271741402129E-3</v>
      </c>
      <c r="S66" s="54">
        <f>AVERAGE(S49:S65)</f>
        <v>0.91258363776865503</v>
      </c>
      <c r="T66" s="54">
        <f t="shared" ref="T66:X66" si="5">AVERAGE(T49:T65)</f>
        <v>3.4478946934453688E-3</v>
      </c>
      <c r="U66" s="48">
        <f>AVERAGE(U49:U65)</f>
        <v>0.90486149692204554</v>
      </c>
      <c r="V66" s="48">
        <f>AVERAGE(V49:V65)</f>
        <v>3.8523953997195615E-3</v>
      </c>
      <c r="W66" s="54">
        <f>AVERAGE(W49:W65)</f>
        <v>0.91287510570718178</v>
      </c>
      <c r="X66" s="54">
        <f t="shared" si="5"/>
        <v>3.3458146572559093E-3</v>
      </c>
      <c r="Y66" s="48">
        <f>AVERAGE(Y49:Y65)</f>
        <v>0.90515281892551991</v>
      </c>
      <c r="Z66" s="48">
        <f>AVERAGE(Z49:Z65)</f>
        <v>4.0687704743651836E-3</v>
      </c>
      <c r="AA66" s="49">
        <f>AVERAGE(AA49:AA65)</f>
        <v>0.91986486311233795</v>
      </c>
      <c r="AB66" s="49">
        <f t="shared" ref="AB66" si="6">AVERAGE(AB49:AB65)</f>
        <v>2.8238657142416047E-3</v>
      </c>
    </row>
    <row r="67" spans="1:28" x14ac:dyDescent="0.25">
      <c r="B67" s="50"/>
      <c r="C67" s="50"/>
      <c r="D67" s="49"/>
      <c r="E67" s="49"/>
      <c r="F67" s="50"/>
      <c r="G67" s="50"/>
      <c r="H67" s="49"/>
      <c r="I67" s="49"/>
      <c r="J67" s="50"/>
      <c r="K67" s="50"/>
      <c r="L67" s="49"/>
      <c r="M67" s="49"/>
      <c r="N67" s="49"/>
      <c r="O67" s="23" t="s">
        <v>74</v>
      </c>
      <c r="Q67" s="50"/>
      <c r="R67" s="50"/>
      <c r="S67" s="49"/>
      <c r="T67" s="49"/>
      <c r="U67" s="50"/>
      <c r="V67" s="50"/>
      <c r="W67" s="49"/>
      <c r="X67" s="49"/>
      <c r="Y67" s="50"/>
      <c r="Z67" s="50"/>
      <c r="AA67" s="49"/>
      <c r="AB67" s="49"/>
    </row>
    <row r="68" spans="1:28" x14ac:dyDescent="0.25">
      <c r="O68" s="23" t="s">
        <v>74</v>
      </c>
    </row>
    <row r="69" spans="1:28" x14ac:dyDescent="0.25">
      <c r="O69" s="23" t="s">
        <v>74</v>
      </c>
    </row>
    <row r="70" spans="1:28" x14ac:dyDescent="0.25">
      <c r="O70" s="23" t="s">
        <v>74</v>
      </c>
    </row>
    <row r="71" spans="1:28" x14ac:dyDescent="0.25">
      <c r="O71" s="23" t="s">
        <v>74</v>
      </c>
    </row>
    <row r="72" spans="1:28" x14ac:dyDescent="0.25">
      <c r="O72" s="23" t="s">
        <v>74</v>
      </c>
    </row>
    <row r="73" spans="1:28" x14ac:dyDescent="0.25">
      <c r="O73" s="23" t="s">
        <v>74</v>
      </c>
    </row>
    <row r="74" spans="1:28" x14ac:dyDescent="0.25">
      <c r="O74" s="23" t="s">
        <v>74</v>
      </c>
    </row>
    <row r="75" spans="1:28" x14ac:dyDescent="0.25">
      <c r="O75" s="23" t="s">
        <v>74</v>
      </c>
    </row>
    <row r="76" spans="1:28" x14ac:dyDescent="0.25">
      <c r="O76" s="23" t="s">
        <v>74</v>
      </c>
    </row>
    <row r="77" spans="1:28" x14ac:dyDescent="0.25">
      <c r="O77" s="23" t="s">
        <v>74</v>
      </c>
    </row>
    <row r="78" spans="1:28" x14ac:dyDescent="0.25">
      <c r="O78" s="23" t="s">
        <v>74</v>
      </c>
    </row>
    <row r="79" spans="1:28" x14ac:dyDescent="0.25">
      <c r="O79" s="23" t="s">
        <v>74</v>
      </c>
    </row>
    <row r="80" spans="1:28" x14ac:dyDescent="0.25">
      <c r="O80" s="23" t="s">
        <v>74</v>
      </c>
    </row>
    <row r="81" spans="15:28" x14ac:dyDescent="0.25">
      <c r="O81" s="23" t="s">
        <v>74</v>
      </c>
    </row>
    <row r="82" spans="15:28" x14ac:dyDescent="0.25">
      <c r="O82" s="23" t="s">
        <v>74</v>
      </c>
    </row>
    <row r="83" spans="15:28" x14ac:dyDescent="0.25">
      <c r="O83" s="23" t="s">
        <v>74</v>
      </c>
    </row>
    <row r="84" spans="15:28" x14ac:dyDescent="0.25">
      <c r="O84" s="23" t="s">
        <v>74</v>
      </c>
      <c r="AA84" s="47"/>
      <c r="AB84" s="47"/>
    </row>
    <row r="85" spans="15:28" x14ac:dyDescent="0.25">
      <c r="O85" s="23" t="s">
        <v>74</v>
      </c>
    </row>
    <row r="86" spans="15:28" x14ac:dyDescent="0.25">
      <c r="O86" s="23" t="s">
        <v>74</v>
      </c>
    </row>
    <row r="87" spans="15:28" x14ac:dyDescent="0.25">
      <c r="O87" s="23" t="s">
        <v>74</v>
      </c>
    </row>
    <row r="88" spans="15:28" x14ac:dyDescent="0.25">
      <c r="O88" s="23" t="s">
        <v>74</v>
      </c>
    </row>
    <row r="89" spans="15:28" x14ac:dyDescent="0.25">
      <c r="O89" s="23" t="s">
        <v>74</v>
      </c>
    </row>
    <row r="90" spans="15:28" x14ac:dyDescent="0.25">
      <c r="O90" s="23" t="s">
        <v>74</v>
      </c>
    </row>
    <row r="91" spans="15:28" x14ac:dyDescent="0.25">
      <c r="O91" s="23" t="s">
        <v>74</v>
      </c>
    </row>
    <row r="92" spans="15:28" x14ac:dyDescent="0.25">
      <c r="O92" s="23" t="s">
        <v>74</v>
      </c>
    </row>
    <row r="93" spans="15:28" x14ac:dyDescent="0.25">
      <c r="O93" s="23" t="s">
        <v>74</v>
      </c>
    </row>
    <row r="94" spans="15:28" x14ac:dyDescent="0.25">
      <c r="O94" s="23" t="s">
        <v>74</v>
      </c>
    </row>
    <row r="95" spans="15:28" x14ac:dyDescent="0.25">
      <c r="O95" s="23" t="s">
        <v>74</v>
      </c>
    </row>
    <row r="96" spans="15:28" x14ac:dyDescent="0.25">
      <c r="O96" s="23" t="s">
        <v>74</v>
      </c>
    </row>
    <row r="97" spans="15:15" x14ac:dyDescent="0.25">
      <c r="O97" s="23" t="s">
        <v>74</v>
      </c>
    </row>
    <row r="98" spans="15:15" x14ac:dyDescent="0.25">
      <c r="O98" s="23" t="s">
        <v>74</v>
      </c>
    </row>
    <row r="99" spans="15:15" x14ac:dyDescent="0.25">
      <c r="O99" s="23" t="s">
        <v>74</v>
      </c>
    </row>
    <row r="100" spans="15:15" x14ac:dyDescent="0.25">
      <c r="O100" s="23" t="s">
        <v>74</v>
      </c>
    </row>
    <row r="101" spans="15:15" x14ac:dyDescent="0.25">
      <c r="O101" s="23" t="s">
        <v>74</v>
      </c>
    </row>
    <row r="102" spans="15:15" x14ac:dyDescent="0.25">
      <c r="O102" s="23" t="s">
        <v>74</v>
      </c>
    </row>
    <row r="103" spans="15:15" x14ac:dyDescent="0.25">
      <c r="O103" s="23" t="s">
        <v>74</v>
      </c>
    </row>
    <row r="104" spans="15:15" x14ac:dyDescent="0.25">
      <c r="O104" s="23" t="s">
        <v>74</v>
      </c>
    </row>
    <row r="105" spans="15:15" x14ac:dyDescent="0.25">
      <c r="O105" s="23" t="s">
        <v>74</v>
      </c>
    </row>
    <row r="106" spans="15:15" x14ac:dyDescent="0.25">
      <c r="O106" s="23" t="s">
        <v>74</v>
      </c>
    </row>
    <row r="107" spans="15:15" x14ac:dyDescent="0.25">
      <c r="O107" s="23" t="s">
        <v>74</v>
      </c>
    </row>
    <row r="108" spans="15:15" x14ac:dyDescent="0.25">
      <c r="O108" s="23" t="s">
        <v>74</v>
      </c>
    </row>
    <row r="109" spans="15:15" x14ac:dyDescent="0.25">
      <c r="O109" s="23" t="s">
        <v>74</v>
      </c>
    </row>
    <row r="110" spans="15:15" x14ac:dyDescent="0.25">
      <c r="O110" s="23" t="s">
        <v>74</v>
      </c>
    </row>
    <row r="111" spans="15:15" x14ac:dyDescent="0.25">
      <c r="O111" s="23" t="s">
        <v>74</v>
      </c>
    </row>
    <row r="112" spans="15:15" x14ac:dyDescent="0.25">
      <c r="O112" s="23" t="s">
        <v>74</v>
      </c>
    </row>
    <row r="113" spans="15:15" x14ac:dyDescent="0.25">
      <c r="O113" s="23" t="s">
        <v>74</v>
      </c>
    </row>
    <row r="114" spans="15:15" x14ac:dyDescent="0.25">
      <c r="O114" s="23" t="s">
        <v>74</v>
      </c>
    </row>
    <row r="115" spans="15:15" x14ac:dyDescent="0.25">
      <c r="O115" s="23" t="s">
        <v>74</v>
      </c>
    </row>
    <row r="116" spans="15:15" x14ac:dyDescent="0.25">
      <c r="O116" s="23" t="s">
        <v>74</v>
      </c>
    </row>
    <row r="117" spans="15:15" x14ac:dyDescent="0.25">
      <c r="O117" s="23" t="s">
        <v>74</v>
      </c>
    </row>
    <row r="118" spans="15:15" x14ac:dyDescent="0.25">
      <c r="O118" s="23" t="s">
        <v>74</v>
      </c>
    </row>
    <row r="119" spans="15:15" x14ac:dyDescent="0.25">
      <c r="O119" s="23" t="s">
        <v>74</v>
      </c>
    </row>
    <row r="120" spans="15:15" x14ac:dyDescent="0.25">
      <c r="O120" s="23" t="s">
        <v>74</v>
      </c>
    </row>
    <row r="121" spans="15:15" x14ac:dyDescent="0.25">
      <c r="O121" s="23" t="s">
        <v>74</v>
      </c>
    </row>
    <row r="122" spans="15:15" x14ac:dyDescent="0.25">
      <c r="O122" s="23" t="s">
        <v>74</v>
      </c>
    </row>
    <row r="123" spans="15:15" x14ac:dyDescent="0.25">
      <c r="O123" s="23" t="s">
        <v>74</v>
      </c>
    </row>
    <row r="124" spans="15:15" x14ac:dyDescent="0.25">
      <c r="O124" s="23" t="s">
        <v>74</v>
      </c>
    </row>
    <row r="125" spans="15:15" x14ac:dyDescent="0.25">
      <c r="O125" s="23" t="s">
        <v>74</v>
      </c>
    </row>
    <row r="126" spans="15:15" x14ac:dyDescent="0.25">
      <c r="O126" s="23" t="s">
        <v>74</v>
      </c>
    </row>
    <row r="127" spans="15:15" x14ac:dyDescent="0.25">
      <c r="O127" s="23" t="s">
        <v>74</v>
      </c>
    </row>
    <row r="128" spans="15:15" x14ac:dyDescent="0.25">
      <c r="O128" s="23" t="s">
        <v>74</v>
      </c>
    </row>
    <row r="129" spans="15:15" x14ac:dyDescent="0.25">
      <c r="O129" s="23" t="s">
        <v>74</v>
      </c>
    </row>
    <row r="130" spans="15:15" x14ac:dyDescent="0.25">
      <c r="O130" s="23" t="s">
        <v>74</v>
      </c>
    </row>
    <row r="131" spans="15:15" x14ac:dyDescent="0.25">
      <c r="O131" s="23" t="s">
        <v>74</v>
      </c>
    </row>
    <row r="132" spans="15:15" x14ac:dyDescent="0.25">
      <c r="O132" s="23" t="s">
        <v>74</v>
      </c>
    </row>
    <row r="133" spans="15:15" x14ac:dyDescent="0.25">
      <c r="O133" s="23" t="s">
        <v>74</v>
      </c>
    </row>
    <row r="134" spans="15:15" x14ac:dyDescent="0.25">
      <c r="O134" s="23" t="s">
        <v>74</v>
      </c>
    </row>
    <row r="135" spans="15:15" x14ac:dyDescent="0.25">
      <c r="O135" s="23" t="s">
        <v>74</v>
      </c>
    </row>
    <row r="136" spans="15:15" x14ac:dyDescent="0.25">
      <c r="O136" s="23" t="s">
        <v>74</v>
      </c>
    </row>
    <row r="137" spans="15:15" x14ac:dyDescent="0.25">
      <c r="O137" s="23" t="s">
        <v>74</v>
      </c>
    </row>
    <row r="138" spans="15:15" x14ac:dyDescent="0.25">
      <c r="O138" s="23" t="s">
        <v>74</v>
      </c>
    </row>
    <row r="139" spans="15:15" x14ac:dyDescent="0.25">
      <c r="O139" s="23" t="s">
        <v>74</v>
      </c>
    </row>
    <row r="140" spans="15:15" x14ac:dyDescent="0.25">
      <c r="O140" s="23" t="s">
        <v>74</v>
      </c>
    </row>
    <row r="141" spans="15:15" x14ac:dyDescent="0.25">
      <c r="O141" s="23" t="s">
        <v>74</v>
      </c>
    </row>
    <row r="142" spans="15:15" x14ac:dyDescent="0.25">
      <c r="O142" s="23" t="s">
        <v>74</v>
      </c>
    </row>
    <row r="143" spans="15:15" x14ac:dyDescent="0.25">
      <c r="O143" s="23" t="s">
        <v>74</v>
      </c>
    </row>
    <row r="144" spans="15:15" x14ac:dyDescent="0.25">
      <c r="O144" s="23" t="s">
        <v>74</v>
      </c>
    </row>
    <row r="145" spans="15:15" x14ac:dyDescent="0.25">
      <c r="O145" s="23" t="s">
        <v>74</v>
      </c>
    </row>
    <row r="146" spans="15:15" x14ac:dyDescent="0.25">
      <c r="O146" s="23" t="s">
        <v>74</v>
      </c>
    </row>
    <row r="147" spans="15:15" x14ac:dyDescent="0.25">
      <c r="O147" s="23" t="s">
        <v>74</v>
      </c>
    </row>
    <row r="148" spans="15:15" x14ac:dyDescent="0.25">
      <c r="O148" s="23" t="s">
        <v>74</v>
      </c>
    </row>
    <row r="149" spans="15:15" x14ac:dyDescent="0.25">
      <c r="O149" s="23" t="s">
        <v>74</v>
      </c>
    </row>
    <row r="150" spans="15:15" x14ac:dyDescent="0.25">
      <c r="O150" s="23" t="s">
        <v>74</v>
      </c>
    </row>
    <row r="151" spans="15:15" x14ac:dyDescent="0.25">
      <c r="O151" s="23" t="s">
        <v>74</v>
      </c>
    </row>
    <row r="152" spans="15:15" x14ac:dyDescent="0.25">
      <c r="O152" s="23" t="s">
        <v>74</v>
      </c>
    </row>
    <row r="153" spans="15:15" x14ac:dyDescent="0.25">
      <c r="O153" s="23" t="s">
        <v>74</v>
      </c>
    </row>
    <row r="154" spans="15:15" x14ac:dyDescent="0.25">
      <c r="O154" s="23" t="s">
        <v>74</v>
      </c>
    </row>
    <row r="155" spans="15:15" x14ac:dyDescent="0.25">
      <c r="O155" s="23" t="s">
        <v>74</v>
      </c>
    </row>
    <row r="156" spans="15:15" x14ac:dyDescent="0.25">
      <c r="O156" s="23" t="s">
        <v>74</v>
      </c>
    </row>
    <row r="157" spans="15:15" x14ac:dyDescent="0.25">
      <c r="O157" s="23" t="s">
        <v>74</v>
      </c>
    </row>
    <row r="158" spans="15:15" x14ac:dyDescent="0.25">
      <c r="O158" s="23" t="s">
        <v>74</v>
      </c>
    </row>
    <row r="159" spans="15:15" x14ac:dyDescent="0.25">
      <c r="O159" s="23" t="s">
        <v>74</v>
      </c>
    </row>
    <row r="160" spans="15:15" x14ac:dyDescent="0.25">
      <c r="O160" s="23" t="s">
        <v>74</v>
      </c>
    </row>
    <row r="161" spans="15:15" x14ac:dyDescent="0.25">
      <c r="O161" s="23" t="s">
        <v>74</v>
      </c>
    </row>
    <row r="162" spans="15:15" x14ac:dyDescent="0.25">
      <c r="O162" s="23" t="s">
        <v>74</v>
      </c>
    </row>
    <row r="163" spans="15:15" x14ac:dyDescent="0.25">
      <c r="O163" s="23" t="s">
        <v>74</v>
      </c>
    </row>
    <row r="164" spans="15:15" x14ac:dyDescent="0.25">
      <c r="O164" s="23" t="s">
        <v>74</v>
      </c>
    </row>
    <row r="165" spans="15:15" x14ac:dyDescent="0.25">
      <c r="O165" s="23" t="s">
        <v>74</v>
      </c>
    </row>
    <row r="166" spans="15:15" x14ac:dyDescent="0.25">
      <c r="O166" s="23" t="s">
        <v>74</v>
      </c>
    </row>
    <row r="167" spans="15:15" x14ac:dyDescent="0.25">
      <c r="O167" s="23" t="s">
        <v>74</v>
      </c>
    </row>
    <row r="168" spans="15:15" x14ac:dyDescent="0.25">
      <c r="O168" s="23" t="s">
        <v>74</v>
      </c>
    </row>
    <row r="169" spans="15:15" x14ac:dyDescent="0.25">
      <c r="O169" s="23" t="s">
        <v>74</v>
      </c>
    </row>
    <row r="170" spans="15:15" x14ac:dyDescent="0.25">
      <c r="O170" s="23" t="s">
        <v>74</v>
      </c>
    </row>
    <row r="171" spans="15:15" x14ac:dyDescent="0.25">
      <c r="O171" s="23" t="s">
        <v>74</v>
      </c>
    </row>
    <row r="172" spans="15:15" x14ac:dyDescent="0.25">
      <c r="O172" s="23" t="s">
        <v>74</v>
      </c>
    </row>
    <row r="173" spans="15:15" x14ac:dyDescent="0.25">
      <c r="O173" s="23" t="s">
        <v>74</v>
      </c>
    </row>
    <row r="174" spans="15:15" x14ac:dyDescent="0.25">
      <c r="O174" s="23" t="s">
        <v>74</v>
      </c>
    </row>
    <row r="175" spans="15:15" x14ac:dyDescent="0.25">
      <c r="O175" s="23" t="s">
        <v>74</v>
      </c>
    </row>
  </sheetData>
  <mergeCells count="8">
    <mergeCell ref="Q1:AB1"/>
    <mergeCell ref="B1:M1"/>
    <mergeCell ref="Q2:T2"/>
    <mergeCell ref="U2:X2"/>
    <mergeCell ref="Y2:AB2"/>
    <mergeCell ref="B2:E2"/>
    <mergeCell ref="F2:I2"/>
    <mergeCell ref="J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75"/>
  <sheetViews>
    <sheetView zoomScale="70" zoomScaleNormal="70" workbookViewId="0">
      <selection activeCell="M1" sqref="M1:M1048576"/>
    </sheetView>
  </sheetViews>
  <sheetFormatPr defaultRowHeight="15" x14ac:dyDescent="0.25"/>
  <cols>
    <col min="1" max="1" width="18" style="14" customWidth="1"/>
    <col min="2" max="10" width="9.140625" style="5"/>
    <col min="11" max="11" width="9.140625" style="12"/>
    <col min="12" max="12" width="9.140625" style="5"/>
    <col min="13" max="13" width="6" style="23" customWidth="1"/>
    <col min="14" max="14" width="8.42578125" style="14" customWidth="1"/>
    <col min="15" max="25" width="9.140625" style="5"/>
    <col min="26" max="26" width="8.28515625" style="15" customWidth="1"/>
    <col min="27" max="27" width="20" style="5" customWidth="1"/>
    <col min="28" max="28" width="13.5703125" style="5" customWidth="1"/>
    <col min="29" max="29" width="13.28515625" style="5" customWidth="1"/>
    <col min="30" max="30" width="12" style="5" customWidth="1"/>
    <col min="31" max="31" width="13.28515625" style="5" customWidth="1"/>
    <col min="32" max="32" width="9.28515625" style="5" bestFit="1" customWidth="1"/>
    <col min="33" max="33" width="13.7109375" style="5" customWidth="1"/>
    <col min="34" max="34" width="9.28515625" style="5" bestFit="1" customWidth="1"/>
    <col min="35" max="16384" width="9.140625" style="5"/>
  </cols>
  <sheetData>
    <row r="1" spans="1:34" x14ac:dyDescent="0.25">
      <c r="A1" s="13" t="s">
        <v>7</v>
      </c>
      <c r="M1" s="23" t="s">
        <v>74</v>
      </c>
      <c r="N1" s="3"/>
    </row>
    <row r="2" spans="1:34" x14ac:dyDescent="0.25">
      <c r="A2" s="14" t="s">
        <v>25</v>
      </c>
      <c r="B2" s="5" t="s">
        <v>124</v>
      </c>
      <c r="D2" s="5" t="s">
        <v>75</v>
      </c>
      <c r="F2" s="5" t="s">
        <v>76</v>
      </c>
      <c r="H2" s="5" t="s">
        <v>123</v>
      </c>
      <c r="J2" s="5" t="s">
        <v>114</v>
      </c>
      <c r="M2" s="23" t="s">
        <v>74</v>
      </c>
      <c r="N2" s="3"/>
      <c r="O2" s="14"/>
      <c r="P2" s="5" t="s">
        <v>124</v>
      </c>
      <c r="R2" s="5" t="s">
        <v>75</v>
      </c>
      <c r="T2" s="5" t="s">
        <v>76</v>
      </c>
      <c r="V2" s="5" t="s">
        <v>123</v>
      </c>
      <c r="X2" s="5" t="s">
        <v>79</v>
      </c>
      <c r="AA2" s="3" t="s">
        <v>33</v>
      </c>
    </row>
    <row r="3" spans="1:34" x14ac:dyDescent="0.25">
      <c r="A3" s="14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5" t="s">
        <v>3</v>
      </c>
      <c r="K3" s="12" t="s">
        <v>2</v>
      </c>
      <c r="M3" s="23" t="s">
        <v>74</v>
      </c>
      <c r="N3" s="3"/>
      <c r="O3" s="14"/>
      <c r="P3" s="5" t="s">
        <v>3</v>
      </c>
      <c r="Q3" s="5" t="s">
        <v>2</v>
      </c>
      <c r="R3" s="5" t="s">
        <v>3</v>
      </c>
      <c r="S3" s="5" t="s">
        <v>2</v>
      </c>
      <c r="T3" s="5" t="s">
        <v>3</v>
      </c>
      <c r="U3" s="5" t="s">
        <v>2</v>
      </c>
      <c r="V3" s="5" t="s">
        <v>3</v>
      </c>
      <c r="W3" s="5" t="s">
        <v>2</v>
      </c>
      <c r="X3" s="5" t="s">
        <v>3</v>
      </c>
      <c r="Y3" s="5" t="s">
        <v>2</v>
      </c>
      <c r="Z3" s="5"/>
      <c r="AA3" s="5" t="s">
        <v>124</v>
      </c>
      <c r="AC3" s="14" t="s">
        <v>75</v>
      </c>
      <c r="AE3" s="5" t="s">
        <v>76</v>
      </c>
      <c r="AG3" s="5" t="s">
        <v>123</v>
      </c>
    </row>
    <row r="4" spans="1:34" x14ac:dyDescent="0.25">
      <c r="A4" s="16" t="s">
        <v>34</v>
      </c>
      <c r="B4" s="12">
        <v>0.84090909090909105</v>
      </c>
      <c r="C4" s="12">
        <v>8.0520004187656105E-2</v>
      </c>
      <c r="D4" s="12">
        <v>0.87</v>
      </c>
      <c r="E4" s="12">
        <v>0.100334152454487</v>
      </c>
      <c r="F4" s="12">
        <v>0.86</v>
      </c>
      <c r="G4" s="12">
        <v>0.101818181818181</v>
      </c>
      <c r="H4" s="12">
        <v>0.83090909090909004</v>
      </c>
      <c r="I4" s="12">
        <v>8.8625873505119496E-2</v>
      </c>
      <c r="J4" s="12">
        <v>0.80610000000000004</v>
      </c>
      <c r="K4" s="12">
        <v>1.6299999999999999E-2</v>
      </c>
      <c r="M4" s="23" t="s">
        <v>74</v>
      </c>
      <c r="N4" s="3"/>
      <c r="O4" s="16" t="s">
        <v>34</v>
      </c>
      <c r="P4" s="12">
        <v>0.91822368421052603</v>
      </c>
      <c r="Q4" s="12">
        <v>1.2320073166651201E-2</v>
      </c>
      <c r="R4" s="12">
        <v>0.92872807017543801</v>
      </c>
      <c r="S4" s="12">
        <v>9.08845061576837E-3</v>
      </c>
      <c r="T4" s="12">
        <v>0.90987938596491202</v>
      </c>
      <c r="U4" s="12">
        <v>1.14856029907822E-2</v>
      </c>
      <c r="V4" s="12">
        <v>0.93085526315789402</v>
      </c>
      <c r="W4" s="12">
        <v>1.2379691890925601E-2</v>
      </c>
      <c r="X4" s="12">
        <v>0.80610000000000004</v>
      </c>
      <c r="Y4" s="12">
        <v>1.6299999999999999E-2</v>
      </c>
      <c r="Z4" s="18"/>
      <c r="AA4" s="5">
        <v>0.7</v>
      </c>
      <c r="AB4" s="10">
        <v>0.01</v>
      </c>
      <c r="AC4" s="10">
        <v>0.67310000000000003</v>
      </c>
      <c r="AD4" s="10">
        <v>3.1800000000000002E-2</v>
      </c>
      <c r="AE4" s="10">
        <v>0.39679999999999999</v>
      </c>
      <c r="AF4" s="10">
        <v>2.3E-2</v>
      </c>
      <c r="AG4" s="10">
        <v>0.43090000000000001</v>
      </c>
      <c r="AH4" s="10">
        <v>1.7899999999999999E-2</v>
      </c>
    </row>
    <row r="5" spans="1:34" x14ac:dyDescent="0.25">
      <c r="A5" s="16" t="s">
        <v>35</v>
      </c>
      <c r="B5" s="12">
        <v>0.86376811594202896</v>
      </c>
      <c r="C5" s="12">
        <v>3.1884057971014401E-2</v>
      </c>
      <c r="D5" s="12">
        <v>0.84637681159420297</v>
      </c>
      <c r="E5" s="12">
        <v>3.50233216625929E-2</v>
      </c>
      <c r="F5" s="12">
        <v>0.852173913043478</v>
      </c>
      <c r="G5" s="12">
        <v>3.2276894856985601E-2</v>
      </c>
      <c r="H5" s="12">
        <v>0.83768115942028898</v>
      </c>
      <c r="I5" s="12">
        <v>4.24021415603704E-2</v>
      </c>
      <c r="J5" s="12">
        <v>0.80710000000000004</v>
      </c>
      <c r="K5" s="38">
        <v>8.3999999999999995E-3</v>
      </c>
      <c r="M5" s="23" t="s">
        <v>74</v>
      </c>
      <c r="N5" s="3"/>
      <c r="O5" s="16" t="s">
        <v>35</v>
      </c>
      <c r="P5" s="12">
        <v>0.90660225442834097</v>
      </c>
      <c r="Q5" s="12">
        <v>8.7905597835466493E-3</v>
      </c>
      <c r="R5" s="12">
        <v>0.90724637681159404</v>
      </c>
      <c r="S5" s="12">
        <v>6.0766384103424099E-3</v>
      </c>
      <c r="T5" s="12">
        <v>0.89629629629629604</v>
      </c>
      <c r="U5" s="12">
        <v>4.56600543599285E-3</v>
      </c>
      <c r="V5" s="12">
        <v>0.93140096618357404</v>
      </c>
      <c r="W5" s="12">
        <v>5.3017963391801598E-3</v>
      </c>
      <c r="X5" s="12">
        <v>0.80710000000000004</v>
      </c>
      <c r="Y5" s="12" t="s">
        <v>80</v>
      </c>
      <c r="Z5" s="18"/>
      <c r="AA5" s="5">
        <v>90.86</v>
      </c>
      <c r="AB5" s="10">
        <v>2.2599999999999998</v>
      </c>
      <c r="AC5" s="10">
        <v>41.398299999999999</v>
      </c>
      <c r="AD5" s="10">
        <v>0.28889999999999999</v>
      </c>
      <c r="AE5" s="10">
        <v>17.0532</v>
      </c>
      <c r="AF5" s="10">
        <v>0.4738</v>
      </c>
      <c r="AG5" s="10">
        <v>6.9828000000000001</v>
      </c>
      <c r="AH5" s="10">
        <v>0.44829999999999998</v>
      </c>
    </row>
    <row r="6" spans="1:34" x14ac:dyDescent="0.25">
      <c r="A6" s="16" t="s">
        <v>36</v>
      </c>
      <c r="B6" s="12">
        <v>0.51924212705677197</v>
      </c>
      <c r="C6" s="12">
        <v>6.9650031489914693E-2</v>
      </c>
      <c r="D6" s="12">
        <v>0.56451814648610898</v>
      </c>
      <c r="E6" s="12">
        <v>0.117936989097132</v>
      </c>
      <c r="F6" s="12">
        <v>0.50762743485855599</v>
      </c>
      <c r="G6" s="12">
        <v>0.101160366999761</v>
      </c>
      <c r="H6" s="12">
        <v>0.53304569064294405</v>
      </c>
      <c r="I6" s="12">
        <v>0.10670180616941299</v>
      </c>
      <c r="J6" s="12">
        <v>0.75660000000000005</v>
      </c>
      <c r="K6" s="38">
        <v>1.21E-2</v>
      </c>
      <c r="M6" s="23" t="s">
        <v>74</v>
      </c>
      <c r="N6" s="3"/>
      <c r="O6" s="16" t="s">
        <v>36</v>
      </c>
      <c r="P6" s="12">
        <v>0.69325369326258501</v>
      </c>
      <c r="Q6" s="12">
        <v>3.53654268927001E-2</v>
      </c>
      <c r="R6" s="12">
        <v>0.75774769504333095</v>
      </c>
      <c r="S6" s="12">
        <v>2.17012694436877E-2</v>
      </c>
      <c r="T6" s="12">
        <v>0.68077020349959405</v>
      </c>
      <c r="U6" s="12">
        <v>3.35403903538916E-2</v>
      </c>
      <c r="V6" s="12">
        <v>0.76476268374155598</v>
      </c>
      <c r="W6" s="12">
        <v>1.93059620472373E-2</v>
      </c>
      <c r="X6" s="12">
        <v>0.75660000000000005</v>
      </c>
      <c r="Y6" s="12" t="s">
        <v>81</v>
      </c>
      <c r="Z6" s="18"/>
      <c r="AA6" s="5">
        <v>12.32</v>
      </c>
      <c r="AB6" s="10">
        <v>2.52</v>
      </c>
      <c r="AC6" s="10">
        <v>5.5979999999999999</v>
      </c>
      <c r="AD6" s="10">
        <v>0.22109999999999999</v>
      </c>
      <c r="AE6" s="10">
        <v>3.7557999999999998</v>
      </c>
      <c r="AF6" s="10">
        <v>0.34260000000000002</v>
      </c>
      <c r="AG6" s="10">
        <v>2.0886</v>
      </c>
      <c r="AH6" s="10">
        <v>0.24859999999999999</v>
      </c>
    </row>
    <row r="7" spans="1:34" x14ac:dyDescent="0.25">
      <c r="A7" s="16" t="s">
        <v>37</v>
      </c>
      <c r="B7" s="12">
        <v>0.87674615765572905</v>
      </c>
      <c r="C7" s="12">
        <v>2.7818781852312301E-2</v>
      </c>
      <c r="D7" s="12">
        <v>0.86717366304886101</v>
      </c>
      <c r="E7" s="12">
        <v>3.3808376384923802E-2</v>
      </c>
      <c r="F7" s="12">
        <v>0.88637489192750896</v>
      </c>
      <c r="G7" s="12">
        <v>1.9623302190752898E-2</v>
      </c>
      <c r="H7" s="12">
        <v>0.86868080212871301</v>
      </c>
      <c r="I7" s="12">
        <v>1.8200647769449602E-2</v>
      </c>
      <c r="J7" s="12">
        <v>0.78949999999999998</v>
      </c>
      <c r="K7" s="38">
        <v>8.6999999999999994E-3</v>
      </c>
      <c r="M7" s="23" t="s">
        <v>74</v>
      </c>
      <c r="N7" s="3"/>
      <c r="O7" s="16" t="s">
        <v>37</v>
      </c>
      <c r="P7" s="12">
        <v>0.92711353820791198</v>
      </c>
      <c r="Q7" s="12">
        <v>1.03745817559024E-2</v>
      </c>
      <c r="R7" s="12">
        <v>0.90453367257786998</v>
      </c>
      <c r="S7" s="12">
        <v>5.8967451818500802E-3</v>
      </c>
      <c r="T7" s="12">
        <v>0.91591177875736696</v>
      </c>
      <c r="U7" s="12">
        <v>3.7148740645464601E-3</v>
      </c>
      <c r="V7" s="12">
        <v>0.94666848496072198</v>
      </c>
      <c r="W7" s="12">
        <v>6.5439503963611598E-3</v>
      </c>
      <c r="X7" s="12">
        <v>0.78949999999999998</v>
      </c>
      <c r="Y7" s="12" t="s">
        <v>82</v>
      </c>
      <c r="Z7" s="18"/>
      <c r="AA7" s="5">
        <v>18.440000000000001</v>
      </c>
      <c r="AB7" s="10">
        <v>0.3</v>
      </c>
      <c r="AC7" s="10">
        <v>6.4231999999999996</v>
      </c>
      <c r="AD7" s="10">
        <v>0.37359999999999999</v>
      </c>
      <c r="AE7" s="10">
        <v>3.7509000000000001</v>
      </c>
      <c r="AF7" s="10">
        <v>0.34520000000000001</v>
      </c>
      <c r="AG7" s="10">
        <v>2.3216000000000001</v>
      </c>
      <c r="AH7" s="10">
        <v>0.1444</v>
      </c>
    </row>
    <row r="8" spans="1:34" x14ac:dyDescent="0.25">
      <c r="A8" s="16" t="s">
        <v>38</v>
      </c>
      <c r="B8" s="12">
        <v>0.68836477987421296</v>
      </c>
      <c r="C8" s="12">
        <v>4.8521777451729801E-2</v>
      </c>
      <c r="D8" s="12">
        <v>0.67735849056603703</v>
      </c>
      <c r="E8" s="12">
        <v>4.684887064025E-2</v>
      </c>
      <c r="F8" s="12">
        <v>0.67561146051712095</v>
      </c>
      <c r="G8" s="12">
        <v>6.76975744458332E-2</v>
      </c>
      <c r="H8" s="12">
        <v>0.66806429070579998</v>
      </c>
      <c r="I8" s="12">
        <v>6.1572437683213799E-2</v>
      </c>
      <c r="J8" s="12">
        <v>0.73470000000000002</v>
      </c>
      <c r="K8" s="38">
        <v>1.2800000000000001E-2</v>
      </c>
      <c r="M8" s="23" t="s">
        <v>74</v>
      </c>
      <c r="N8" s="3"/>
      <c r="O8" s="16" t="s">
        <v>38</v>
      </c>
      <c r="P8" s="12">
        <v>0.80313096601756295</v>
      </c>
      <c r="Q8" s="12">
        <v>2.1073011273122499E-2</v>
      </c>
      <c r="R8" s="12">
        <v>0.79839591022866996</v>
      </c>
      <c r="S8" s="12">
        <v>1.2225823510388501E-2</v>
      </c>
      <c r="T8" s="12">
        <v>0.78169530355097305</v>
      </c>
      <c r="U8" s="12">
        <v>7.14280821958825E-3</v>
      </c>
      <c r="V8" s="12">
        <v>0.846633999406049</v>
      </c>
      <c r="W8" s="12">
        <v>1.1857368075128299E-2</v>
      </c>
      <c r="X8" s="12">
        <v>0.73470000000000002</v>
      </c>
      <c r="Y8" s="12" t="s">
        <v>83</v>
      </c>
      <c r="Z8" s="18"/>
      <c r="AA8" s="5">
        <v>77.3</v>
      </c>
      <c r="AB8" s="10">
        <v>3.65</v>
      </c>
      <c r="AC8" s="10">
        <v>35.124400000000001</v>
      </c>
      <c r="AD8" s="10">
        <v>0.56220000000000003</v>
      </c>
      <c r="AE8" s="10">
        <v>13.942299999999999</v>
      </c>
      <c r="AF8" s="10">
        <v>0.75180000000000002</v>
      </c>
      <c r="AG8" s="10">
        <v>7.0738000000000003</v>
      </c>
      <c r="AH8" s="10">
        <v>0.77710000000000001</v>
      </c>
    </row>
    <row r="9" spans="1:34" x14ac:dyDescent="0.25">
      <c r="A9" s="16" t="s">
        <v>39</v>
      </c>
      <c r="B9" s="12">
        <v>0.71387520525451498</v>
      </c>
      <c r="C9" s="12">
        <v>0.10439722315145999</v>
      </c>
      <c r="D9" s="12">
        <v>0.73386699507389097</v>
      </c>
      <c r="E9" s="12">
        <v>6.7301803250268993E-2</v>
      </c>
      <c r="F9" s="12">
        <v>0.72018062397372695</v>
      </c>
      <c r="G9" s="12">
        <v>5.50847297600787E-2</v>
      </c>
      <c r="H9" s="12">
        <v>0.71018062397372705</v>
      </c>
      <c r="I9" s="12">
        <v>6.4396409235188606E-2</v>
      </c>
      <c r="J9" s="12">
        <v>0.65110000000000001</v>
      </c>
      <c r="K9" s="38">
        <v>1.3899999999999999E-2</v>
      </c>
      <c r="M9" s="23" t="s">
        <v>74</v>
      </c>
      <c r="N9" s="3"/>
      <c r="O9" s="16" t="s">
        <v>39</v>
      </c>
      <c r="P9" s="12">
        <v>0.808872936178475</v>
      </c>
      <c r="Q9" s="12">
        <v>1.2393040932686001E-2</v>
      </c>
      <c r="R9" s="12">
        <v>0.81118940970651199</v>
      </c>
      <c r="S9" s="12">
        <v>9.4978338346928207E-3</v>
      </c>
      <c r="T9" s="12">
        <v>0.78865433086749304</v>
      </c>
      <c r="U9" s="12">
        <v>1.0321559096203199E-2</v>
      </c>
      <c r="V9" s="12">
        <v>0.83683281631752704</v>
      </c>
      <c r="W9" s="12">
        <v>1.0914280210228999E-2</v>
      </c>
      <c r="X9" s="12">
        <v>0.65110000000000001</v>
      </c>
      <c r="Y9" s="12" t="s">
        <v>84</v>
      </c>
      <c r="Z9" s="18"/>
      <c r="AA9" s="5">
        <v>6.34</v>
      </c>
      <c r="AB9" s="10">
        <v>0.67</v>
      </c>
      <c r="AC9" s="10">
        <v>3.1015000000000001</v>
      </c>
      <c r="AD9" s="10">
        <v>0.2087</v>
      </c>
      <c r="AE9" s="10">
        <v>1.4419</v>
      </c>
      <c r="AF9" s="10">
        <v>0.17050000000000001</v>
      </c>
      <c r="AG9" s="10">
        <v>1.4948999999999999</v>
      </c>
      <c r="AH9" s="10">
        <v>0.29089999999999999</v>
      </c>
    </row>
    <row r="10" spans="1:34" x14ac:dyDescent="0.25">
      <c r="A10" s="16" t="s">
        <v>40</v>
      </c>
      <c r="B10" s="12">
        <v>0.61603415559772201</v>
      </c>
      <c r="C10" s="12">
        <v>9.1933597548308099E-2</v>
      </c>
      <c r="D10" s="12">
        <v>0.62721062618595802</v>
      </c>
      <c r="E10" s="12">
        <v>8.8349823631544797E-2</v>
      </c>
      <c r="F10" s="12">
        <v>0.63416644076985595</v>
      </c>
      <c r="G10" s="12">
        <v>8.7689208524389106E-2</v>
      </c>
      <c r="H10" s="12">
        <v>0.65600975874220602</v>
      </c>
      <c r="I10" s="12">
        <v>8.9231702857377804E-2</v>
      </c>
      <c r="J10" s="12">
        <v>0.61219999999999997</v>
      </c>
      <c r="K10" s="38">
        <v>1.37E-2</v>
      </c>
      <c r="M10" s="23" t="s">
        <v>74</v>
      </c>
      <c r="N10" s="3"/>
      <c r="O10" s="16" t="s">
        <v>40</v>
      </c>
      <c r="P10" s="12">
        <v>0.79195871929663397</v>
      </c>
      <c r="Q10" s="12">
        <v>1.8571074443822298E-2</v>
      </c>
      <c r="R10" s="12">
        <v>0.75588941073718396</v>
      </c>
      <c r="S10" s="12">
        <v>8.3481310864001301E-3</v>
      </c>
      <c r="T10" s="12">
        <v>0.765528729807741</v>
      </c>
      <c r="U10" s="12">
        <v>1.74764422518335E-2</v>
      </c>
      <c r="V10" s="12">
        <v>0.81543613164847295</v>
      </c>
      <c r="W10" s="12">
        <v>1.23735812517061E-2</v>
      </c>
      <c r="X10" s="12">
        <v>0.61219999999999997</v>
      </c>
      <c r="Y10" s="12" t="s">
        <v>85</v>
      </c>
      <c r="Z10" s="18"/>
      <c r="AA10" s="5">
        <v>5.88</v>
      </c>
      <c r="AB10" s="10">
        <v>0.26</v>
      </c>
      <c r="AC10" s="10">
        <v>3.4777</v>
      </c>
      <c r="AD10" s="10">
        <v>0.18509999999999999</v>
      </c>
      <c r="AE10" s="10">
        <v>1.5275000000000001</v>
      </c>
      <c r="AF10" s="10">
        <v>0.20449999999999999</v>
      </c>
      <c r="AG10" s="10">
        <v>1.3685</v>
      </c>
      <c r="AH10" s="10">
        <v>0.1963</v>
      </c>
    </row>
    <row r="11" spans="1:34" x14ac:dyDescent="0.25">
      <c r="A11" s="16" t="s">
        <v>41</v>
      </c>
      <c r="B11" s="12">
        <v>0.90105861002822896</v>
      </c>
      <c r="C11" s="12">
        <v>2.5638960143929201E-2</v>
      </c>
      <c r="D11" s="12">
        <v>0.87035891920957098</v>
      </c>
      <c r="E11" s="12">
        <v>2.5470533918615399E-2</v>
      </c>
      <c r="F11" s="12">
        <v>0.87096047855894598</v>
      </c>
      <c r="G11" s="12">
        <v>3.4209204162588797E-2</v>
      </c>
      <c r="H11" s="12">
        <v>0.92305753461486695</v>
      </c>
      <c r="I11" s="12">
        <v>2.41996535431123E-2</v>
      </c>
      <c r="J11" s="12">
        <v>0.8609</v>
      </c>
      <c r="K11" s="38">
        <v>2.8E-3</v>
      </c>
      <c r="M11" s="23" t="s">
        <v>74</v>
      </c>
      <c r="N11" s="3"/>
      <c r="O11" s="16" t="s">
        <v>41</v>
      </c>
      <c r="P11" s="12">
        <v>0.93949334181965405</v>
      </c>
      <c r="Q11" s="12">
        <v>9.5748758541855904E-3</v>
      </c>
      <c r="R11" s="12">
        <v>0.90850126881524895</v>
      </c>
      <c r="S11" s="12">
        <v>5.11452598626937E-3</v>
      </c>
      <c r="T11" s="12">
        <v>0.88921073078798796</v>
      </c>
      <c r="U11" s="12">
        <v>6.4308135069973196E-3</v>
      </c>
      <c r="V11" s="12">
        <v>0.96463406872267099</v>
      </c>
      <c r="W11" s="12">
        <v>5.71944659462562E-3</v>
      </c>
      <c r="X11" s="12">
        <v>0.8609</v>
      </c>
      <c r="Y11" s="12" t="s">
        <v>86</v>
      </c>
      <c r="Z11" s="18"/>
      <c r="AA11" s="5">
        <v>265.45</v>
      </c>
      <c r="AB11" s="10">
        <v>6.11</v>
      </c>
      <c r="AC11" s="10">
        <v>132.1156</v>
      </c>
      <c r="AD11" s="10">
        <v>5.7686999999999999</v>
      </c>
      <c r="AE11" s="10">
        <v>48.687899999999999</v>
      </c>
      <c r="AF11" s="10">
        <v>2.5556000000000001</v>
      </c>
      <c r="AG11" s="10">
        <v>23.907399999999999</v>
      </c>
      <c r="AH11" s="10">
        <v>0.54139999999999999</v>
      </c>
    </row>
    <row r="12" spans="1:34" x14ac:dyDescent="0.25">
      <c r="A12" s="16" t="s">
        <v>42</v>
      </c>
      <c r="B12" s="12">
        <v>0.56096774193548304</v>
      </c>
      <c r="C12" s="12">
        <v>6.1788299577024898E-2</v>
      </c>
      <c r="D12" s="12">
        <v>0.54516129032257998</v>
      </c>
      <c r="E12" s="12">
        <v>7.3951608017416695E-2</v>
      </c>
      <c r="F12" s="12">
        <v>0.52817204301075205</v>
      </c>
      <c r="G12" s="12">
        <v>5.9320934683381503E-2</v>
      </c>
      <c r="H12" s="12">
        <v>0.554516129032258</v>
      </c>
      <c r="I12" s="12">
        <v>7.9893341432928699E-2</v>
      </c>
      <c r="J12" s="12">
        <v>0.52769999999999995</v>
      </c>
      <c r="K12" s="38">
        <v>9.5999999999999992E-3</v>
      </c>
      <c r="M12" s="23" t="s">
        <v>74</v>
      </c>
      <c r="N12" s="3"/>
      <c r="O12" s="16" t="s">
        <v>42</v>
      </c>
      <c r="P12" s="12">
        <v>0.70041343460461103</v>
      </c>
      <c r="Q12" s="12">
        <v>1.58649392552528E-2</v>
      </c>
      <c r="R12" s="12">
        <v>0.72168578970049502</v>
      </c>
      <c r="S12" s="12">
        <v>1.25550942117976E-2</v>
      </c>
      <c r="T12" s="12">
        <v>0.69894284636931703</v>
      </c>
      <c r="U12" s="12">
        <v>1.5718266126425701E-2</v>
      </c>
      <c r="V12" s="12">
        <v>0.742940637793579</v>
      </c>
      <c r="W12" s="12">
        <v>1.41402032606268E-2</v>
      </c>
      <c r="X12" s="12">
        <v>0.52769999999999995</v>
      </c>
      <c r="Y12" s="12" t="s">
        <v>87</v>
      </c>
      <c r="Z12" s="18"/>
      <c r="AA12" s="5">
        <v>12.62</v>
      </c>
      <c r="AB12" s="10">
        <v>1.84</v>
      </c>
      <c r="AC12" s="10">
        <v>5.0681000000000003</v>
      </c>
      <c r="AD12" s="10">
        <v>0.22869999999999999</v>
      </c>
      <c r="AE12" s="10">
        <v>2.8582999999999998</v>
      </c>
      <c r="AF12" s="10">
        <v>0.51680000000000004</v>
      </c>
      <c r="AG12" s="10">
        <v>1.8386</v>
      </c>
      <c r="AH12" s="10">
        <v>9.1499999999999998E-2</v>
      </c>
    </row>
    <row r="13" spans="1:34" x14ac:dyDescent="0.25">
      <c r="A13" s="16" t="s">
        <v>43</v>
      </c>
      <c r="B13" s="12">
        <v>0.47725225225225198</v>
      </c>
      <c r="C13" s="12">
        <v>2.1714967407428599E-2</v>
      </c>
      <c r="D13" s="12">
        <v>0.471166574738003</v>
      </c>
      <c r="E13" s="12">
        <v>4.1216860029639799E-2</v>
      </c>
      <c r="F13" s="12">
        <v>0.46097168597168497</v>
      </c>
      <c r="G13" s="12">
        <v>2.5773168079023401E-2</v>
      </c>
      <c r="H13" s="12">
        <v>0.47660875160875099</v>
      </c>
      <c r="I13" s="12">
        <v>2.9943978492441001E-2</v>
      </c>
      <c r="J13" s="12">
        <v>0.42970000000000003</v>
      </c>
      <c r="K13" s="38">
        <v>8.6999999999999994E-3</v>
      </c>
      <c r="M13" s="23" t="s">
        <v>74</v>
      </c>
      <c r="N13" s="3"/>
      <c r="O13" s="16" t="s">
        <v>43</v>
      </c>
      <c r="P13" s="12">
        <v>0.60986487947864099</v>
      </c>
      <c r="Q13" s="12">
        <v>1.1298712119709901E-2</v>
      </c>
      <c r="R13" s="12">
        <v>0.572677993113065</v>
      </c>
      <c r="S13" s="12">
        <v>5.4236073410326401E-3</v>
      </c>
      <c r="T13" s="12">
        <v>0.55374495574717497</v>
      </c>
      <c r="U13" s="12">
        <v>1.04183687365358E-2</v>
      </c>
      <c r="V13" s="12">
        <v>0.66116030621247002</v>
      </c>
      <c r="W13" s="12">
        <v>9.2380155113074292E-3</v>
      </c>
      <c r="X13" s="12">
        <v>0.42970000000000003</v>
      </c>
      <c r="Y13" s="12" t="s">
        <v>82</v>
      </c>
      <c r="Z13" s="18"/>
      <c r="AA13" s="5">
        <v>374.96</v>
      </c>
      <c r="AB13" s="10">
        <v>27.82</v>
      </c>
      <c r="AC13" s="10">
        <v>172.30600000000001</v>
      </c>
      <c r="AD13" s="10">
        <v>14.916399999999999</v>
      </c>
      <c r="AE13" s="10">
        <v>66.671400000000006</v>
      </c>
      <c r="AF13" s="10">
        <v>2.4306999999999999</v>
      </c>
      <c r="AG13" s="10">
        <v>24.334299999999999</v>
      </c>
      <c r="AH13" s="10">
        <v>0.54710000000000003</v>
      </c>
    </row>
    <row r="14" spans="1:34" x14ac:dyDescent="0.25">
      <c r="A14" s="16" t="s">
        <v>1</v>
      </c>
      <c r="B14" s="12">
        <v>0.83913043478260796</v>
      </c>
      <c r="C14" s="12">
        <v>4.7384877461657399E-2</v>
      </c>
      <c r="D14" s="12">
        <v>0.84927536231884004</v>
      </c>
      <c r="E14" s="12">
        <v>4.8588564099246903E-2</v>
      </c>
      <c r="F14" s="12">
        <v>0.84927536231884004</v>
      </c>
      <c r="G14" s="12">
        <v>5.1931805412083802E-2</v>
      </c>
      <c r="H14" s="12">
        <v>0.836231884057971</v>
      </c>
      <c r="I14" s="12">
        <v>5.0641754230887299E-2</v>
      </c>
      <c r="J14" s="12">
        <v>0.80310000000000004</v>
      </c>
      <c r="K14" s="38">
        <v>8.5000000000000006E-3</v>
      </c>
      <c r="M14" s="23" t="s">
        <v>74</v>
      </c>
      <c r="N14" s="3"/>
      <c r="O14" s="16" t="s">
        <v>1</v>
      </c>
      <c r="P14" s="12">
        <v>0.90064412238325198</v>
      </c>
      <c r="Q14" s="12">
        <v>7.8904991948470105E-3</v>
      </c>
      <c r="R14" s="12">
        <v>0.90644122383252801</v>
      </c>
      <c r="S14" s="12">
        <v>4.0386267967743904E-3</v>
      </c>
      <c r="T14" s="12">
        <v>0.88888888888888895</v>
      </c>
      <c r="U14" s="12">
        <v>1.00821100434773E-2</v>
      </c>
      <c r="V14" s="12">
        <v>0.921095008051529</v>
      </c>
      <c r="W14" s="12">
        <v>3.9444279271871E-3</v>
      </c>
      <c r="X14" s="12">
        <v>0.80310000000000004</v>
      </c>
      <c r="Y14" s="12" t="s">
        <v>88</v>
      </c>
      <c r="Z14" s="18"/>
      <c r="AA14" s="5">
        <v>99.39</v>
      </c>
      <c r="AB14" s="10">
        <v>4.03</v>
      </c>
      <c r="AC14" s="10">
        <v>45.443899999999999</v>
      </c>
      <c r="AD14" s="10">
        <v>0.62690000000000001</v>
      </c>
      <c r="AE14" s="10">
        <v>18.2072</v>
      </c>
      <c r="AF14" s="10">
        <v>0.35620000000000002</v>
      </c>
      <c r="AG14" s="10">
        <v>7.3533999999999997</v>
      </c>
      <c r="AH14" s="10">
        <v>0.76880000000000004</v>
      </c>
    </row>
    <row r="15" spans="1:34" x14ac:dyDescent="0.25">
      <c r="A15" s="16" t="s">
        <v>44</v>
      </c>
      <c r="B15" s="12">
        <v>0.95645645645645605</v>
      </c>
      <c r="C15" s="12">
        <v>3.0073167215598801E-2</v>
      </c>
      <c r="D15" s="12">
        <v>0.95375375375375304</v>
      </c>
      <c r="E15" s="12">
        <v>3.1917415686844502E-2</v>
      </c>
      <c r="F15" s="12">
        <v>0.94279279279279204</v>
      </c>
      <c r="G15" s="12">
        <v>3.9152641363286299E-2</v>
      </c>
      <c r="H15" s="12">
        <v>0.94264264264264197</v>
      </c>
      <c r="I15" s="12">
        <v>3.0652703581993099E-2</v>
      </c>
      <c r="J15" s="12">
        <v>0.95630000000000004</v>
      </c>
      <c r="K15" s="38">
        <v>5.8999999999999999E-3</v>
      </c>
      <c r="M15" s="23" t="s">
        <v>74</v>
      </c>
      <c r="N15" s="3"/>
      <c r="O15" s="16" t="s">
        <v>44</v>
      </c>
      <c r="P15" s="12">
        <v>0.99301832918854105</v>
      </c>
      <c r="Q15" s="12">
        <v>1.9419531398082899E-3</v>
      </c>
      <c r="R15" s="12">
        <v>0.99908906696140698</v>
      </c>
      <c r="S15" s="12">
        <v>1.39147523307728E-3</v>
      </c>
      <c r="T15" s="12">
        <v>0.98907064566639002</v>
      </c>
      <c r="U15" s="12">
        <v>3.8899241596545399E-3</v>
      </c>
      <c r="V15" s="12">
        <v>0.99271621995026205</v>
      </c>
      <c r="W15" s="12">
        <v>2.4210368753030702E-3</v>
      </c>
      <c r="X15" s="12">
        <v>0.95630000000000004</v>
      </c>
      <c r="Y15" s="12" t="s">
        <v>89</v>
      </c>
      <c r="Z15" s="18"/>
      <c r="AA15" s="5">
        <v>79.45</v>
      </c>
      <c r="AB15" s="10">
        <v>4.26</v>
      </c>
      <c r="AC15" s="10">
        <v>37.341999999999999</v>
      </c>
      <c r="AD15" s="10">
        <v>0.38579999999999998</v>
      </c>
      <c r="AE15" s="10">
        <v>19.781300000000002</v>
      </c>
      <c r="AF15" s="10">
        <v>1.1678999999999999</v>
      </c>
      <c r="AG15" s="10">
        <v>6.4779</v>
      </c>
      <c r="AH15" s="10">
        <v>1.335</v>
      </c>
    </row>
    <row r="16" spans="1:34" x14ac:dyDescent="0.25">
      <c r="A16" s="16" t="s">
        <v>45</v>
      </c>
      <c r="B16" s="12">
        <v>0.77103386809269103</v>
      </c>
      <c r="C16" s="12">
        <v>6.7625214005114301E-2</v>
      </c>
      <c r="D16" s="12">
        <v>0.80695187165775395</v>
      </c>
      <c r="E16" s="12">
        <v>5.6680848322898499E-2</v>
      </c>
      <c r="F16" s="12">
        <v>0.78609625668449201</v>
      </c>
      <c r="G16" s="12">
        <v>5.4668810683925297E-2</v>
      </c>
      <c r="H16" s="12">
        <v>0.80392156862745101</v>
      </c>
      <c r="I16" s="12">
        <v>4.6675435515002098E-2</v>
      </c>
      <c r="J16" s="12">
        <v>0.78569999999999995</v>
      </c>
      <c r="K16" s="38">
        <v>1.2699999999999999E-2</v>
      </c>
      <c r="M16" s="23" t="s">
        <v>74</v>
      </c>
      <c r="N16" s="3"/>
      <c r="O16" s="16" t="s">
        <v>45</v>
      </c>
      <c r="P16" s="12">
        <v>0.856481542193954</v>
      </c>
      <c r="Q16" s="12">
        <v>1.8202774016489301E-2</v>
      </c>
      <c r="R16" s="12">
        <v>0.87863528074661701</v>
      </c>
      <c r="S16" s="12">
        <v>1.12940632017592E-2</v>
      </c>
      <c r="T16" s="12">
        <v>0.83696041789609399</v>
      </c>
      <c r="U16" s="12">
        <v>1.3190930999595901E-2</v>
      </c>
      <c r="V16" s="12">
        <v>0.90278014556422503</v>
      </c>
      <c r="W16" s="12">
        <v>8.3674666465562205E-3</v>
      </c>
      <c r="X16" s="12">
        <v>0.78569999999999995</v>
      </c>
      <c r="Y16" s="12" t="s">
        <v>90</v>
      </c>
      <c r="Z16" s="18"/>
      <c r="AA16" s="5">
        <v>8.31</v>
      </c>
      <c r="AB16" s="10">
        <v>0.18</v>
      </c>
      <c r="AC16" s="10">
        <v>4.0788000000000002</v>
      </c>
      <c r="AD16" s="10">
        <v>0.2913</v>
      </c>
      <c r="AE16" s="10">
        <v>2.2698999999999998</v>
      </c>
      <c r="AF16" s="10">
        <v>0.5867</v>
      </c>
      <c r="AG16" s="10">
        <v>1.3166</v>
      </c>
      <c r="AH16" s="10">
        <v>3.4500000000000003E-2</v>
      </c>
    </row>
    <row r="17" spans="1:34" x14ac:dyDescent="0.25">
      <c r="A17" s="16" t="s">
        <v>46</v>
      </c>
      <c r="B17" s="12">
        <v>0.65383530241579901</v>
      </c>
      <c r="C17" s="12">
        <v>2.9621513029454701E-2</v>
      </c>
      <c r="D17" s="12">
        <v>0.65196614353729399</v>
      </c>
      <c r="E17" s="12">
        <v>2.3915352747988301E-2</v>
      </c>
      <c r="F17" s="12">
        <v>0.66321636395697303</v>
      </c>
      <c r="G17" s="12">
        <v>3.3468477616755803E-2</v>
      </c>
      <c r="H17" s="12">
        <v>0.64536236995238905</v>
      </c>
      <c r="I17" s="12">
        <v>3.2344394221348299E-2</v>
      </c>
      <c r="J17" s="12">
        <v>0.55520000000000003</v>
      </c>
      <c r="K17" s="38">
        <v>8.9999999999999993E-3</v>
      </c>
      <c r="M17" s="23" t="s">
        <v>74</v>
      </c>
      <c r="N17" s="3"/>
      <c r="O17" s="16" t="s">
        <v>46</v>
      </c>
      <c r="P17" s="12">
        <v>0.68834658498435797</v>
      </c>
      <c r="Q17" s="12">
        <v>3.3531097618630002E-3</v>
      </c>
      <c r="R17" s="12">
        <v>0.690848322905804</v>
      </c>
      <c r="S17" s="12">
        <v>3.2767835561702901E-3</v>
      </c>
      <c r="T17" s="12">
        <v>0.68417742005561299</v>
      </c>
      <c r="U17" s="12">
        <v>3.9928334037187497E-3</v>
      </c>
      <c r="V17" s="12">
        <v>0.69199459071949898</v>
      </c>
      <c r="W17" s="12">
        <v>3.55824705789075E-3</v>
      </c>
      <c r="X17" s="12">
        <v>0.55520000000000003</v>
      </c>
      <c r="Y17" s="12" t="s">
        <v>91</v>
      </c>
      <c r="Z17" s="18"/>
      <c r="AA17" s="5">
        <v>150.38</v>
      </c>
      <c r="AB17" s="10">
        <v>8</v>
      </c>
      <c r="AC17" s="10">
        <v>69.050899999999999</v>
      </c>
      <c r="AD17" s="10">
        <v>5.7672999999999996</v>
      </c>
      <c r="AE17" s="10">
        <v>26.924099999999999</v>
      </c>
      <c r="AF17" s="10">
        <v>0.82050000000000001</v>
      </c>
      <c r="AG17" s="10">
        <v>9.4907000000000004</v>
      </c>
      <c r="AH17" s="10">
        <v>0.49690000000000001</v>
      </c>
    </row>
    <row r="18" spans="1:34" x14ac:dyDescent="0.25">
      <c r="A18" s="16" t="s">
        <v>47</v>
      </c>
      <c r="B18" s="12">
        <v>0.69699999999999995</v>
      </c>
      <c r="C18" s="12">
        <v>4.0755367744629602E-2</v>
      </c>
      <c r="D18" s="12">
        <v>0.72499999999999898</v>
      </c>
      <c r="E18" s="12">
        <v>3.3837848631377197E-2</v>
      </c>
      <c r="F18" s="12">
        <v>0.72099999999999997</v>
      </c>
      <c r="G18" s="12">
        <v>3.1128764832546701E-2</v>
      </c>
      <c r="H18" s="12">
        <v>0.69599999999999995</v>
      </c>
      <c r="I18" s="12">
        <v>2.1071307505705399E-2</v>
      </c>
      <c r="J18" s="12">
        <v>0.68969999999999998</v>
      </c>
      <c r="K18" s="38">
        <v>7.6E-3</v>
      </c>
      <c r="M18" s="23" t="s">
        <v>74</v>
      </c>
      <c r="N18" s="3"/>
      <c r="O18" s="16" t="s">
        <v>47</v>
      </c>
      <c r="P18" s="12">
        <v>0.80677777777777704</v>
      </c>
      <c r="Q18" s="12">
        <v>3.38312807259133E-2</v>
      </c>
      <c r="R18" s="12">
        <v>0.827666666666666</v>
      </c>
      <c r="S18" s="12">
        <v>4.56638279734101E-3</v>
      </c>
      <c r="T18" s="12">
        <v>0.79933333333333301</v>
      </c>
      <c r="U18" s="12">
        <v>1.18342461828394E-2</v>
      </c>
      <c r="V18" s="12">
        <v>0.893777777777777</v>
      </c>
      <c r="W18" s="12">
        <v>5.19258730913241E-3</v>
      </c>
      <c r="X18" s="12">
        <v>0.68969999999999998</v>
      </c>
      <c r="Y18" s="12" t="s">
        <v>92</v>
      </c>
      <c r="Z18" s="18"/>
      <c r="AA18" s="5">
        <v>438.11</v>
      </c>
      <c r="AB18" s="10">
        <v>8.2200000000000006</v>
      </c>
      <c r="AC18" s="10">
        <v>216.69970000000001</v>
      </c>
      <c r="AD18" s="10">
        <v>1.5444</v>
      </c>
      <c r="AE18" s="10">
        <v>85.838099999999997</v>
      </c>
      <c r="AF18" s="10">
        <v>3.3155999999999999</v>
      </c>
      <c r="AG18" s="10">
        <v>26.172000000000001</v>
      </c>
      <c r="AH18" s="10">
        <v>0.87129999999999996</v>
      </c>
    </row>
    <row r="19" spans="1:34" x14ac:dyDescent="0.25">
      <c r="A19" s="16" t="s">
        <v>48</v>
      </c>
      <c r="B19" s="12">
        <v>0.67873455047368103</v>
      </c>
      <c r="C19" s="12">
        <v>9.4211035491460898E-2</v>
      </c>
      <c r="D19" s="12">
        <v>0.66632442436790196</v>
      </c>
      <c r="E19" s="12">
        <v>0.13348567836413799</v>
      </c>
      <c r="F19" s="12">
        <v>0.65826369282890995</v>
      </c>
      <c r="G19" s="12">
        <v>8.9659933793723195E-2</v>
      </c>
      <c r="H19" s="12">
        <v>0.65646590124850901</v>
      </c>
      <c r="I19" s="12">
        <v>0.12915699214640999</v>
      </c>
      <c r="J19" s="12">
        <v>0.7077</v>
      </c>
      <c r="K19" s="38">
        <v>1.8599999999999998E-2</v>
      </c>
      <c r="M19" s="23" t="s">
        <v>74</v>
      </c>
      <c r="N19" s="3"/>
      <c r="O19" s="16" t="s">
        <v>48</v>
      </c>
      <c r="P19" s="12">
        <v>0.79801839016824005</v>
      </c>
      <c r="Q19" s="12">
        <v>1.9102522615631199E-2</v>
      </c>
      <c r="R19" s="12">
        <v>0.77993552788638798</v>
      </c>
      <c r="S19" s="12">
        <v>2.23459236727255E-2</v>
      </c>
      <c r="T19" s="12">
        <v>0.713466812586387</v>
      </c>
      <c r="U19" s="12">
        <v>3.2549894301675798E-2</v>
      </c>
      <c r="V19" s="12">
        <v>0.79493354031072205</v>
      </c>
      <c r="W19" s="12">
        <v>2.1848407621892399E-2</v>
      </c>
      <c r="X19" s="12">
        <v>0.7077</v>
      </c>
      <c r="Y19" s="12" t="s">
        <v>93</v>
      </c>
      <c r="Z19" s="18"/>
      <c r="AA19" s="5">
        <v>3.65</v>
      </c>
      <c r="AB19" s="10">
        <v>0.22</v>
      </c>
      <c r="AC19" s="10">
        <v>2.2568999999999999</v>
      </c>
      <c r="AD19" s="10">
        <v>0.18410000000000001</v>
      </c>
      <c r="AE19" s="10">
        <v>1.2863</v>
      </c>
      <c r="AF19" s="10">
        <v>0.1951</v>
      </c>
      <c r="AG19" s="10">
        <v>0.96850000000000003</v>
      </c>
      <c r="AH19" s="10">
        <v>0.14460000000000001</v>
      </c>
    </row>
    <row r="20" spans="1:34" x14ac:dyDescent="0.25">
      <c r="A20" s="16" t="s">
        <v>49</v>
      </c>
      <c r="B20" s="12">
        <v>0.72204301075268795</v>
      </c>
      <c r="C20" s="12">
        <v>6.1103753012493503E-2</v>
      </c>
      <c r="D20" s="12">
        <v>0.71580645161290302</v>
      </c>
      <c r="E20" s="12">
        <v>5.5638382008730503E-2</v>
      </c>
      <c r="F20" s="12">
        <v>0.71580645161290302</v>
      </c>
      <c r="G20" s="12">
        <v>5.4258047468661898E-2</v>
      </c>
      <c r="H20" s="12">
        <v>0.71903225806451598</v>
      </c>
      <c r="I20" s="12">
        <v>4.3276197023451299E-2</v>
      </c>
      <c r="J20" s="12">
        <v>0.6714</v>
      </c>
      <c r="K20" s="38">
        <v>8.8000000000000005E-3</v>
      </c>
      <c r="M20" s="23" t="s">
        <v>74</v>
      </c>
      <c r="N20" s="3"/>
      <c r="O20" s="16" t="s">
        <v>49</v>
      </c>
      <c r="P20" s="12">
        <v>0.80972727272727196</v>
      </c>
      <c r="Q20" s="12">
        <v>7.0361036892906299E-3</v>
      </c>
      <c r="R20" s="12">
        <v>0.79774176548089504</v>
      </c>
      <c r="S20" s="12">
        <v>6.5132540855831703E-3</v>
      </c>
      <c r="T20" s="12">
        <v>0.79266007905138303</v>
      </c>
      <c r="U20" s="12">
        <v>9.2172983653960594E-3</v>
      </c>
      <c r="V20" s="12">
        <v>0.82388801054018401</v>
      </c>
      <c r="W20" s="12">
        <v>6.0369172432760097E-3</v>
      </c>
      <c r="X20" s="12">
        <v>0.6714</v>
      </c>
      <c r="Y20" s="12" t="s">
        <v>94</v>
      </c>
      <c r="Z20" s="18"/>
      <c r="AA20" s="5">
        <v>1.89</v>
      </c>
      <c r="AB20" s="10">
        <v>0.03</v>
      </c>
      <c r="AC20" s="10">
        <v>1.3318000000000001</v>
      </c>
      <c r="AD20" s="10">
        <v>2.69E-2</v>
      </c>
      <c r="AE20" s="10">
        <v>0.60460000000000003</v>
      </c>
      <c r="AF20" s="10">
        <v>3.04E-2</v>
      </c>
      <c r="AG20" s="10">
        <v>0.70709999999999995</v>
      </c>
      <c r="AH20" s="10">
        <v>2.2100000000000002E-2</v>
      </c>
    </row>
    <row r="21" spans="1:34" x14ac:dyDescent="0.25">
      <c r="A21" s="16" t="s">
        <v>50</v>
      </c>
      <c r="B21" s="12">
        <v>0.66274725274725199</v>
      </c>
      <c r="C21" s="12">
        <v>0.116242182093933</v>
      </c>
      <c r="D21" s="12">
        <v>0.71670329670329602</v>
      </c>
      <c r="E21" s="12">
        <v>0.11551306298981801</v>
      </c>
      <c r="F21" s="12">
        <v>0.59</v>
      </c>
      <c r="G21" s="12">
        <v>0.154181306835069</v>
      </c>
      <c r="H21" s="12">
        <v>0.61131868131868095</v>
      </c>
      <c r="I21" s="12">
        <v>0.15822348032412401</v>
      </c>
      <c r="J21" s="12">
        <v>0.35439999999999999</v>
      </c>
      <c r="K21" s="38">
        <v>1.6E-2</v>
      </c>
      <c r="M21" s="23" t="s">
        <v>74</v>
      </c>
      <c r="N21" s="3"/>
      <c r="O21" s="16" t="s">
        <v>50</v>
      </c>
      <c r="P21" s="12">
        <v>0.76000312878694098</v>
      </c>
      <c r="Q21" s="12">
        <v>2.9351951974669999E-2</v>
      </c>
      <c r="R21" s="12">
        <v>0.767622425463655</v>
      </c>
      <c r="S21" s="12">
        <v>1.9781704749077301E-2</v>
      </c>
      <c r="T21" s="12">
        <v>0.68010091505343395</v>
      </c>
      <c r="U21" s="12">
        <v>6.3554356016670893E-2</v>
      </c>
      <c r="V21" s="12">
        <v>0.73142037587471698</v>
      </c>
      <c r="W21" s="12">
        <v>5.5014642700525397E-2</v>
      </c>
      <c r="X21" s="12">
        <v>0.35439999999999999</v>
      </c>
      <c r="Y21" s="12" t="s">
        <v>95</v>
      </c>
      <c r="Z21" s="18"/>
      <c r="AA21" s="5">
        <v>0.64</v>
      </c>
      <c r="AB21" s="10">
        <v>0.02</v>
      </c>
      <c r="AC21" s="10">
        <v>0.51160000000000005</v>
      </c>
      <c r="AD21" s="10">
        <v>3.3700000000000001E-2</v>
      </c>
      <c r="AE21" s="10">
        <v>0.36709999999999998</v>
      </c>
      <c r="AF21" s="10">
        <v>2.9700000000000001E-2</v>
      </c>
      <c r="AG21" s="10">
        <v>0.40400000000000003</v>
      </c>
      <c r="AH21" s="10">
        <v>2.24E-2</v>
      </c>
    </row>
    <row r="22" spans="1:34" x14ac:dyDescent="0.25">
      <c r="A22" s="16" t="s">
        <v>51</v>
      </c>
      <c r="B22" s="12">
        <v>0.80370370370370303</v>
      </c>
      <c r="C22" s="12">
        <v>9.66517655607399E-2</v>
      </c>
      <c r="D22" s="12">
        <v>0.79629629629629595</v>
      </c>
      <c r="E22" s="12">
        <v>9.4062408142224399E-2</v>
      </c>
      <c r="F22" s="12">
        <v>0.83703703703703702</v>
      </c>
      <c r="G22" s="12">
        <v>8.1481481481481405E-2</v>
      </c>
      <c r="H22" s="12">
        <v>0.781481481481481</v>
      </c>
      <c r="I22" s="12">
        <v>6.0745257284654498E-2</v>
      </c>
      <c r="J22" s="12">
        <v>0.75880000000000003</v>
      </c>
      <c r="K22" s="38">
        <v>1.52E-2</v>
      </c>
      <c r="M22" s="23" t="s">
        <v>74</v>
      </c>
      <c r="N22" s="3"/>
      <c r="O22" s="16" t="s">
        <v>51</v>
      </c>
      <c r="P22" s="12">
        <v>0.906172839506172</v>
      </c>
      <c r="Q22" s="12">
        <v>9.1650442186502201E-3</v>
      </c>
      <c r="R22" s="12">
        <v>0.90452674897119301</v>
      </c>
      <c r="S22" s="12">
        <v>7.7645935243264097E-3</v>
      </c>
      <c r="T22" s="12">
        <v>0.88312757201646097</v>
      </c>
      <c r="U22" s="12">
        <v>1.9143544608416399E-2</v>
      </c>
      <c r="V22" s="12">
        <v>0.93251028806584302</v>
      </c>
      <c r="W22" s="12">
        <v>9.4201836561807299E-3</v>
      </c>
      <c r="X22" s="12">
        <v>0.75880000000000003</v>
      </c>
      <c r="Y22" s="12" t="s">
        <v>96</v>
      </c>
      <c r="Z22" s="18"/>
      <c r="AA22" s="5">
        <v>9.76</v>
      </c>
      <c r="AB22" s="10">
        <v>1.04</v>
      </c>
      <c r="AC22" s="10">
        <v>4.2526000000000002</v>
      </c>
      <c r="AD22" s="10">
        <v>0.24879999999999999</v>
      </c>
      <c r="AE22" s="10">
        <v>1.7831999999999999</v>
      </c>
      <c r="AF22" s="10">
        <v>0.307</v>
      </c>
      <c r="AG22" s="10">
        <v>1.7377</v>
      </c>
      <c r="AH22" s="10">
        <v>8.8400000000000006E-2</v>
      </c>
    </row>
    <row r="23" spans="1:34" x14ac:dyDescent="0.25">
      <c r="A23" s="16" t="s">
        <v>52</v>
      </c>
      <c r="B23" s="12">
        <v>0.80625000000000002</v>
      </c>
      <c r="C23" s="12">
        <v>5.9050649163804002E-2</v>
      </c>
      <c r="D23" s="12">
        <v>0.83291666666666597</v>
      </c>
      <c r="E23" s="12">
        <v>8.9548442817902196E-2</v>
      </c>
      <c r="F23" s="12">
        <v>0.800416666666666</v>
      </c>
      <c r="G23" s="12">
        <v>9.2523457986490004E-2</v>
      </c>
      <c r="H23" s="12">
        <v>0.80125000000000002</v>
      </c>
      <c r="I23" s="12">
        <v>7.9757662467139903E-2</v>
      </c>
      <c r="J23" s="12">
        <v>0.80649999999999999</v>
      </c>
      <c r="K23" s="38">
        <v>1.7899999999999999E-2</v>
      </c>
      <c r="M23" s="23" t="s">
        <v>74</v>
      </c>
      <c r="N23" s="3"/>
      <c r="O23" s="16" t="s">
        <v>52</v>
      </c>
      <c r="P23" s="12">
        <v>0.90896711202466596</v>
      </c>
      <c r="Q23" s="12">
        <v>1.00831640928965E-2</v>
      </c>
      <c r="R23" s="12">
        <v>0.938335046248715</v>
      </c>
      <c r="S23" s="12">
        <v>1.3372731593860701E-2</v>
      </c>
      <c r="T23" s="12">
        <v>0.88601747173689605</v>
      </c>
      <c r="U23" s="12">
        <v>1.82458264646677E-2</v>
      </c>
      <c r="V23" s="12">
        <v>0.94336587872559097</v>
      </c>
      <c r="W23" s="12">
        <v>8.1424547502176106E-3</v>
      </c>
      <c r="X23" s="12">
        <v>0.80649999999999999</v>
      </c>
      <c r="Y23" s="12" t="s">
        <v>97</v>
      </c>
      <c r="Z23" s="18"/>
      <c r="AA23" s="5">
        <v>3.78</v>
      </c>
      <c r="AB23" s="10">
        <v>0.26</v>
      </c>
      <c r="AC23" s="10">
        <v>2.4043000000000001</v>
      </c>
      <c r="AD23" s="10">
        <v>0.1797</v>
      </c>
      <c r="AE23" s="10">
        <v>1.3184</v>
      </c>
      <c r="AF23" s="10">
        <v>0.31519999999999998</v>
      </c>
      <c r="AG23" s="10">
        <v>1.2683</v>
      </c>
      <c r="AH23" s="10">
        <v>0.18290000000000001</v>
      </c>
    </row>
    <row r="24" spans="1:34" x14ac:dyDescent="0.25">
      <c r="A24" s="16" t="s">
        <v>53</v>
      </c>
      <c r="B24" s="12">
        <v>0.93784355179704004</v>
      </c>
      <c r="C24" s="12">
        <v>5.0683879334937398E-2</v>
      </c>
      <c r="D24" s="12">
        <v>0.92373150105708202</v>
      </c>
      <c r="E24" s="12">
        <v>6.3400299121882303E-2</v>
      </c>
      <c r="F24" s="12">
        <v>0.93773784355179701</v>
      </c>
      <c r="G24" s="12">
        <v>3.3014835978907101E-2</v>
      </c>
      <c r="H24" s="12">
        <v>0.91035940803382598</v>
      </c>
      <c r="I24" s="12">
        <v>5.01324626834189E-2</v>
      </c>
      <c r="J24" s="12">
        <v>0.92390000000000005</v>
      </c>
      <c r="K24" s="38">
        <v>8.2000000000000007E-3</v>
      </c>
      <c r="M24" s="23" t="s">
        <v>74</v>
      </c>
      <c r="N24" s="3"/>
      <c r="O24" s="16" t="s">
        <v>53</v>
      </c>
      <c r="P24" s="12">
        <v>0.97164257007150601</v>
      </c>
      <c r="Q24" s="12">
        <v>8.4428957637186705E-3</v>
      </c>
      <c r="R24" s="12">
        <v>0.98927201315308699</v>
      </c>
      <c r="S24" s="12">
        <v>5.2052766952278597E-3</v>
      </c>
      <c r="T24" s="12">
        <v>0.946616472676026</v>
      </c>
      <c r="U24" s="12">
        <v>1.3343945257333E-2</v>
      </c>
      <c r="V24" s="12">
        <v>0.992591601858134</v>
      </c>
      <c r="W24" s="12">
        <v>2.1234570654399799E-3</v>
      </c>
      <c r="X24" s="12">
        <v>0.92390000000000005</v>
      </c>
      <c r="Y24" s="12" t="s">
        <v>98</v>
      </c>
      <c r="Z24" s="18"/>
      <c r="AA24" s="5">
        <v>35.58</v>
      </c>
      <c r="AB24" s="10">
        <v>3.12</v>
      </c>
      <c r="AC24" s="10">
        <v>14.8377</v>
      </c>
      <c r="AD24" s="10">
        <v>0.18110000000000001</v>
      </c>
      <c r="AE24" s="10">
        <v>5.5377999999999998</v>
      </c>
      <c r="AF24" s="10">
        <v>0.25440000000000002</v>
      </c>
      <c r="AG24" s="10">
        <v>3.4380999999999999</v>
      </c>
      <c r="AH24" s="10">
        <v>0.2107</v>
      </c>
    </row>
    <row r="25" spans="1:34" x14ac:dyDescent="0.25">
      <c r="A25" s="16" t="s">
        <v>54</v>
      </c>
      <c r="B25" s="12">
        <v>0.94666666666666599</v>
      </c>
      <c r="C25" s="12">
        <v>3.9999999999999897E-2</v>
      </c>
      <c r="D25" s="12">
        <v>0.94666666666666599</v>
      </c>
      <c r="E25" s="12">
        <v>3.9999999999999897E-2</v>
      </c>
      <c r="F25" s="12">
        <v>0.95333333333333303</v>
      </c>
      <c r="G25" s="12">
        <v>3.0550504633038902E-2</v>
      </c>
      <c r="H25" s="12">
        <v>0.96</v>
      </c>
      <c r="I25" s="12">
        <v>4.4221663871405303E-2</v>
      </c>
      <c r="J25" s="12">
        <v>0.95479999999999998</v>
      </c>
      <c r="K25" s="38">
        <v>5.1999999999999998E-3</v>
      </c>
      <c r="M25" s="23" t="s">
        <v>74</v>
      </c>
      <c r="N25" s="3"/>
      <c r="O25" s="16" t="s">
        <v>54</v>
      </c>
      <c r="P25" s="12">
        <v>0.99259259259259203</v>
      </c>
      <c r="Q25" s="12">
        <v>3.3126932999996898E-3</v>
      </c>
      <c r="R25" s="12">
        <v>0.99333333333333296</v>
      </c>
      <c r="S25" s="12">
        <v>2.2222222222222201E-3</v>
      </c>
      <c r="T25" s="12">
        <v>0.99259259259259203</v>
      </c>
      <c r="U25" s="12">
        <v>3.3126932999996898E-3</v>
      </c>
      <c r="V25" s="12">
        <v>0.994074074074074</v>
      </c>
      <c r="W25" s="12">
        <v>2.9629629629629602E-3</v>
      </c>
      <c r="X25" s="12">
        <v>0.95479999999999998</v>
      </c>
      <c r="Y25" s="12" t="s">
        <v>99</v>
      </c>
      <c r="Z25" s="18"/>
      <c r="AA25" s="5">
        <v>0.76</v>
      </c>
      <c r="AB25" s="10">
        <v>0.03</v>
      </c>
      <c r="AC25" s="10">
        <v>0.60240000000000005</v>
      </c>
      <c r="AD25" s="10">
        <v>5.0799999999999998E-2</v>
      </c>
      <c r="AE25" s="10">
        <v>0.39379999999999998</v>
      </c>
      <c r="AF25" s="10">
        <v>6.7400000000000002E-2</v>
      </c>
      <c r="AG25" s="10">
        <v>0.4259</v>
      </c>
      <c r="AH25" s="10">
        <v>6.2300000000000001E-2</v>
      </c>
    </row>
    <row r="26" spans="1:34" x14ac:dyDescent="0.25">
      <c r="A26" s="16" t="s">
        <v>55</v>
      </c>
      <c r="B26" s="12">
        <v>0.73</v>
      </c>
      <c r="C26" s="12">
        <v>4.4944410108488403E-2</v>
      </c>
      <c r="D26" s="12">
        <v>0.71799999999999997</v>
      </c>
      <c r="E26" s="12">
        <v>3.2802438933713401E-2</v>
      </c>
      <c r="F26" s="12">
        <v>0.72</v>
      </c>
      <c r="G26" s="12">
        <v>3.09838667696593E-2</v>
      </c>
      <c r="H26" s="12">
        <v>0.70399999999999996</v>
      </c>
      <c r="I26" s="12">
        <v>5.4258639865002102E-2</v>
      </c>
      <c r="J26" s="12">
        <v>0.4022</v>
      </c>
      <c r="K26" s="38">
        <v>2.3199999999999998E-2</v>
      </c>
      <c r="M26" s="23" t="s">
        <v>74</v>
      </c>
      <c r="N26" s="3"/>
      <c r="O26" s="16" t="s">
        <v>55</v>
      </c>
      <c r="P26" s="12">
        <v>0.78466666666666596</v>
      </c>
      <c r="Q26" s="12">
        <v>5.8330687770696199E-3</v>
      </c>
      <c r="R26" s="12">
        <v>0.791333333333333</v>
      </c>
      <c r="S26" s="12">
        <v>4.3829073162924498E-3</v>
      </c>
      <c r="T26" s="12">
        <v>0.77622222222222204</v>
      </c>
      <c r="U26" s="12">
        <v>7.0307964531361698E-3</v>
      </c>
      <c r="V26" s="12">
        <v>0.79355555555555501</v>
      </c>
      <c r="W26" s="12">
        <v>4.7088044667593799E-3</v>
      </c>
      <c r="X26" s="12">
        <v>0.4022</v>
      </c>
      <c r="Y26" s="12" t="s">
        <v>100</v>
      </c>
      <c r="Z26" s="18"/>
      <c r="AA26" s="5">
        <v>18.55</v>
      </c>
      <c r="AB26" s="10">
        <v>1.87</v>
      </c>
      <c r="AC26" s="10">
        <v>7.0129999999999999</v>
      </c>
      <c r="AD26" s="10">
        <v>0.217</v>
      </c>
      <c r="AE26" s="10">
        <v>3.6739999999999999</v>
      </c>
      <c r="AF26" s="10">
        <v>0.81230000000000002</v>
      </c>
      <c r="AG26" s="10">
        <v>2.19</v>
      </c>
      <c r="AH26" s="10">
        <v>0.20150000000000001</v>
      </c>
    </row>
    <row r="27" spans="1:34" x14ac:dyDescent="0.25">
      <c r="A27" s="16" t="s">
        <v>56</v>
      </c>
      <c r="B27" s="12">
        <v>0.78521008403361303</v>
      </c>
      <c r="C27" s="12">
        <v>0.16256134493939201</v>
      </c>
      <c r="D27" s="12">
        <v>0.79775910364145597</v>
      </c>
      <c r="E27" s="12">
        <v>0.13340875394380899</v>
      </c>
      <c r="F27" s="12">
        <v>0.77885154061624595</v>
      </c>
      <c r="G27" s="12">
        <v>9.2883924973199597E-2</v>
      </c>
      <c r="H27" s="12">
        <v>0.80075630252100805</v>
      </c>
      <c r="I27" s="12">
        <v>0.113065730555829</v>
      </c>
      <c r="J27" s="12">
        <v>0.74629999999999996</v>
      </c>
      <c r="K27" s="38">
        <v>1.7600000000000001E-2</v>
      </c>
      <c r="M27" s="23" t="s">
        <v>74</v>
      </c>
      <c r="N27" s="3"/>
      <c r="O27" s="16" t="s">
        <v>56</v>
      </c>
      <c r="P27" s="12">
        <v>0.90840761182893404</v>
      </c>
      <c r="Q27" s="12">
        <v>1.41190601571186E-2</v>
      </c>
      <c r="R27" s="12">
        <v>0.93388786995402295</v>
      </c>
      <c r="S27" s="12">
        <v>1.2705388467632899E-2</v>
      </c>
      <c r="T27" s="12">
        <v>0.88657427435513703</v>
      </c>
      <c r="U27" s="12">
        <v>2.52221165945202E-2</v>
      </c>
      <c r="V27" s="12">
        <v>0.94819118835027605</v>
      </c>
      <c r="W27" s="12">
        <v>9.2001066144352106E-3</v>
      </c>
      <c r="X27" s="12">
        <v>0.74629999999999996</v>
      </c>
      <c r="Y27" s="12" t="s">
        <v>101</v>
      </c>
      <c r="Z27" s="18"/>
      <c r="AA27" s="5">
        <v>3.95</v>
      </c>
      <c r="AB27" s="10">
        <v>0.17</v>
      </c>
      <c r="AC27" s="10">
        <v>2.3685999999999998</v>
      </c>
      <c r="AD27" s="10">
        <v>0.12859999999999999</v>
      </c>
      <c r="AE27" s="10">
        <v>1.6812</v>
      </c>
      <c r="AF27" s="10">
        <v>0.41539999999999999</v>
      </c>
      <c r="AG27" s="10">
        <v>1.1685000000000001</v>
      </c>
      <c r="AH27" s="10">
        <v>0.16070000000000001</v>
      </c>
    </row>
    <row r="28" spans="1:34" x14ac:dyDescent="0.25">
      <c r="A28" s="16" t="s">
        <v>57</v>
      </c>
      <c r="B28" s="12">
        <v>0.80230884879725095</v>
      </c>
      <c r="C28" s="12">
        <v>3.6260804728786497E-2</v>
      </c>
      <c r="D28" s="12">
        <v>0.80022551546391696</v>
      </c>
      <c r="E28" s="12">
        <v>4.5269112558011901E-2</v>
      </c>
      <c r="F28" s="12">
        <v>0.79814218213058397</v>
      </c>
      <c r="G28" s="12">
        <v>4.1893833802451E-2</v>
      </c>
      <c r="H28" s="12">
        <v>0.787725515463917</v>
      </c>
      <c r="I28" s="12">
        <v>5.0623541345779899E-2</v>
      </c>
      <c r="J28" s="12">
        <v>0.73770000000000002</v>
      </c>
      <c r="K28" s="12">
        <v>8.6999999999999994E-3</v>
      </c>
      <c r="M28" s="23" t="s">
        <v>74</v>
      </c>
      <c r="N28" s="3"/>
      <c r="O28" s="16" t="s">
        <v>57</v>
      </c>
      <c r="P28" s="12">
        <v>0.84113840719332</v>
      </c>
      <c r="Q28" s="12">
        <v>1.1308054572960699E-2</v>
      </c>
      <c r="R28" s="12">
        <v>0.83581968529222805</v>
      </c>
      <c r="S28" s="12">
        <v>5.9483693258429197E-3</v>
      </c>
      <c r="T28" s="12">
        <v>0.83107913187754201</v>
      </c>
      <c r="U28" s="12">
        <v>5.3216686526836804E-3</v>
      </c>
      <c r="V28" s="12">
        <v>0.85720924320273995</v>
      </c>
      <c r="W28" s="12">
        <v>1.00904222919767E-2</v>
      </c>
      <c r="X28" s="12">
        <v>0.73770000000000002</v>
      </c>
      <c r="Y28" s="12" t="s">
        <v>82</v>
      </c>
      <c r="Z28" s="18"/>
      <c r="AA28" s="5">
        <v>51.02</v>
      </c>
      <c r="AB28" s="10">
        <v>3.23</v>
      </c>
      <c r="AC28" s="10">
        <v>22.3157</v>
      </c>
      <c r="AD28" s="10">
        <v>1.1986000000000001</v>
      </c>
      <c r="AE28" s="10">
        <v>8.6023999999999994</v>
      </c>
      <c r="AF28" s="10">
        <v>0.4824</v>
      </c>
      <c r="AG28" s="10">
        <v>4.6778000000000004</v>
      </c>
      <c r="AH28" s="10">
        <v>0.29199999999999998</v>
      </c>
    </row>
    <row r="29" spans="1:34" x14ac:dyDescent="0.25">
      <c r="A29" s="16" t="s">
        <v>58</v>
      </c>
      <c r="B29" s="12">
        <v>0.84720151329698401</v>
      </c>
      <c r="C29" s="12">
        <v>5.7567123439017397E-2</v>
      </c>
      <c r="D29" s="12">
        <v>0.842202626015355</v>
      </c>
      <c r="E29" s="12">
        <v>4.1671329455548398E-2</v>
      </c>
      <c r="F29" s="12">
        <v>0.85736897741181695</v>
      </c>
      <c r="G29" s="12">
        <v>7.2082275948568697E-2</v>
      </c>
      <c r="H29" s="12">
        <v>0.927740068988539</v>
      </c>
      <c r="I29" s="12">
        <v>2.7581444756156901E-2</v>
      </c>
      <c r="J29" s="12">
        <v>0.77549999999999997</v>
      </c>
      <c r="K29" s="12">
        <v>1.09E-2</v>
      </c>
      <c r="M29" s="23" t="s">
        <v>74</v>
      </c>
      <c r="N29" s="3"/>
      <c r="O29" s="16" t="s">
        <v>58</v>
      </c>
      <c r="P29" s="12">
        <v>0.91542031029941695</v>
      </c>
      <c r="Q29" s="12">
        <v>3.6278765896844901E-2</v>
      </c>
      <c r="R29" s="12">
        <v>0.90610312157247996</v>
      </c>
      <c r="S29" s="12">
        <v>1.05860846551264E-2</v>
      </c>
      <c r="T29" s="12">
        <v>0.90300401525492802</v>
      </c>
      <c r="U29" s="12">
        <v>3.4126485789552803E-2</v>
      </c>
      <c r="V29" s="12">
        <v>0.96040831444449104</v>
      </c>
      <c r="W29" s="12">
        <v>5.8579835407614198E-3</v>
      </c>
      <c r="X29" s="12">
        <v>0.77549999999999997</v>
      </c>
      <c r="Y29" s="12" t="s">
        <v>102</v>
      </c>
      <c r="Z29" s="18"/>
      <c r="AA29" s="5">
        <v>10.89</v>
      </c>
      <c r="AB29" s="10">
        <v>0.42</v>
      </c>
      <c r="AC29" s="10">
        <v>4.7976999999999999</v>
      </c>
      <c r="AD29" s="10">
        <v>0.39639999999999997</v>
      </c>
      <c r="AE29" s="10">
        <v>1.8915999999999999</v>
      </c>
      <c r="AF29" s="10">
        <v>0.3427</v>
      </c>
      <c r="AG29" s="10">
        <v>1.5771999999999999</v>
      </c>
      <c r="AH29" s="10">
        <v>3.8399999999999997E-2</v>
      </c>
    </row>
    <row r="30" spans="1:34" x14ac:dyDescent="0.25">
      <c r="A30" s="16" t="s">
        <v>59</v>
      </c>
      <c r="B30" s="12">
        <v>0.61666666666666603</v>
      </c>
      <c r="C30" s="12">
        <v>7.6376261582597305E-2</v>
      </c>
      <c r="D30" s="12">
        <v>0.64166666666666605</v>
      </c>
      <c r="E30" s="12">
        <v>9.3334986757841298E-2</v>
      </c>
      <c r="F30" s="12">
        <v>0.57499999999999996</v>
      </c>
      <c r="G30" s="12">
        <v>7.9591937677191096E-2</v>
      </c>
      <c r="H30" s="12">
        <v>0.64722222222222203</v>
      </c>
      <c r="I30" s="12">
        <v>6.3403956725073998E-2</v>
      </c>
      <c r="J30" s="12">
        <v>0.81481000000000003</v>
      </c>
      <c r="K30" s="12">
        <v>1.1999999999999999E-3</v>
      </c>
      <c r="M30" s="23" t="s">
        <v>74</v>
      </c>
      <c r="N30" s="3"/>
      <c r="O30" s="16" t="s">
        <v>59</v>
      </c>
      <c r="P30" s="12">
        <v>0.70617283950617205</v>
      </c>
      <c r="Q30" s="12">
        <v>1.4917340708141401E-2</v>
      </c>
      <c r="R30" s="12">
        <v>0.78333333333333299</v>
      </c>
      <c r="S30" s="12">
        <v>1.7933134625103601E-2</v>
      </c>
      <c r="T30" s="12">
        <v>0.70216049382715995</v>
      </c>
      <c r="U30" s="12">
        <v>4.2616069750810399E-2</v>
      </c>
      <c r="V30" s="12">
        <v>0.83333333333333304</v>
      </c>
      <c r="W30" s="12">
        <v>2.2596302737929699E-2</v>
      </c>
      <c r="X30" s="12">
        <v>0.81481000000000003</v>
      </c>
      <c r="Y30" s="12">
        <v>1.1999999999999999E-3</v>
      </c>
      <c r="Z30" s="18"/>
      <c r="AA30" s="5">
        <v>454.85</v>
      </c>
      <c r="AB30" s="10">
        <v>5.98</v>
      </c>
      <c r="AC30" s="10">
        <v>223.52019999999999</v>
      </c>
      <c r="AD30" s="10">
        <v>1.2057</v>
      </c>
      <c r="AE30" s="10">
        <v>240.25409999999999</v>
      </c>
      <c r="AF30" s="10">
        <v>2.2416999999999998</v>
      </c>
      <c r="AG30" s="10">
        <v>30.334900000000001</v>
      </c>
      <c r="AH30" s="10">
        <v>0.92889999999999995</v>
      </c>
    </row>
    <row r="31" spans="1:34" x14ac:dyDescent="0.25">
      <c r="A31" s="16" t="s">
        <v>60</v>
      </c>
      <c r="B31" s="12">
        <v>0.95865800865800799</v>
      </c>
      <c r="C31" s="12">
        <v>3.1891719361536598E-2</v>
      </c>
      <c r="D31" s="12">
        <v>0.96774891774891703</v>
      </c>
      <c r="E31" s="12">
        <v>2.9320017472683899E-2</v>
      </c>
      <c r="F31" s="12">
        <v>0.94913419913419905</v>
      </c>
      <c r="G31" s="12">
        <v>2.43398244337549E-2</v>
      </c>
      <c r="H31" s="12">
        <v>0.95822510822510798</v>
      </c>
      <c r="I31" s="12">
        <v>3.1959224456884601E-2</v>
      </c>
      <c r="J31" s="12">
        <v>0.96640000000000004</v>
      </c>
      <c r="K31" s="38">
        <v>6.3E-3</v>
      </c>
      <c r="M31" s="23" t="s">
        <v>74</v>
      </c>
      <c r="N31" s="3"/>
      <c r="O31" s="16" t="s">
        <v>60</v>
      </c>
      <c r="P31" s="12">
        <v>0.99431120132471495</v>
      </c>
      <c r="Q31" s="12">
        <v>5.4105242256890698E-3</v>
      </c>
      <c r="R31" s="12">
        <v>0.99431654291971505</v>
      </c>
      <c r="S31" s="12">
        <v>3.6140104382414002E-3</v>
      </c>
      <c r="T31" s="12">
        <v>0.98761818278938096</v>
      </c>
      <c r="U31" s="12">
        <v>1.4056466870419299E-2</v>
      </c>
      <c r="V31" s="12">
        <v>0.99845360824742202</v>
      </c>
      <c r="W31" s="12">
        <v>2.3621524200803201E-3</v>
      </c>
      <c r="X31" s="12">
        <v>0.96640000000000004</v>
      </c>
      <c r="Y31" s="12" t="s">
        <v>103</v>
      </c>
      <c r="Z31" s="18"/>
      <c r="AA31" s="5">
        <v>1.55</v>
      </c>
      <c r="AB31" s="10">
        <v>0.05</v>
      </c>
      <c r="AC31" s="10">
        <v>1.2316</v>
      </c>
      <c r="AD31" s="10">
        <v>7.1499999999999994E-2</v>
      </c>
      <c r="AE31" s="10">
        <v>0.6764</v>
      </c>
      <c r="AF31" s="10">
        <v>4.1200000000000001E-2</v>
      </c>
      <c r="AG31" s="10">
        <v>0.58720000000000006</v>
      </c>
      <c r="AH31" s="10">
        <v>9.9599999999999994E-2</v>
      </c>
    </row>
    <row r="32" spans="1:34" x14ac:dyDescent="0.25">
      <c r="A32" s="16" t="s">
        <v>61</v>
      </c>
      <c r="B32" s="12">
        <v>0.70728350596771605</v>
      </c>
      <c r="C32" s="12">
        <v>5.4353338397365898E-2</v>
      </c>
      <c r="D32" s="12">
        <v>0.72027402422139197</v>
      </c>
      <c r="E32" s="12">
        <v>7.1185652750837894E-2</v>
      </c>
      <c r="F32" s="12">
        <v>0.70320249925513001</v>
      </c>
      <c r="G32" s="12">
        <v>4.5964141255188697E-2</v>
      </c>
      <c r="H32" s="12">
        <v>0.63446903973219704</v>
      </c>
      <c r="I32" s="12">
        <v>6.9812155210347407E-2</v>
      </c>
      <c r="J32" s="12">
        <v>0.70699999999999996</v>
      </c>
      <c r="K32" s="38">
        <v>8.6E-3</v>
      </c>
      <c r="M32" s="23" t="s">
        <v>74</v>
      </c>
      <c r="N32" s="3"/>
      <c r="O32" s="16" t="s">
        <v>61</v>
      </c>
      <c r="P32" s="12">
        <v>0.84476604864879701</v>
      </c>
      <c r="Q32" s="12">
        <v>7.8580964649826602E-3</v>
      </c>
      <c r="R32" s="12">
        <v>0.82581155989349297</v>
      </c>
      <c r="S32" s="12">
        <v>4.5289216540947298E-3</v>
      </c>
      <c r="T32" s="12">
        <v>0.81916270259673696</v>
      </c>
      <c r="U32" s="12">
        <v>1.1745975663074899E-2</v>
      </c>
      <c r="V32" s="12">
        <v>0.87456432631663505</v>
      </c>
      <c r="W32" s="12">
        <v>4.8020765018340099E-3</v>
      </c>
      <c r="X32" s="12">
        <v>0.70699999999999996</v>
      </c>
      <c r="Y32" s="12" t="s">
        <v>104</v>
      </c>
      <c r="Z32" s="18"/>
      <c r="AA32" s="5">
        <v>58.89</v>
      </c>
      <c r="AB32" s="10">
        <v>5.8</v>
      </c>
      <c r="AC32" s="10">
        <v>24.198499999999999</v>
      </c>
      <c r="AD32" s="10">
        <v>0.62150000000000005</v>
      </c>
      <c r="AE32" s="10">
        <v>8.6249000000000002</v>
      </c>
      <c r="AF32" s="10">
        <v>0.69069999999999998</v>
      </c>
      <c r="AG32" s="10">
        <v>4.7408999999999999</v>
      </c>
      <c r="AH32" s="10">
        <v>0.4032</v>
      </c>
    </row>
    <row r="33" spans="1:34" x14ac:dyDescent="0.25">
      <c r="A33" s="16" t="s">
        <v>62</v>
      </c>
      <c r="B33" s="12">
        <v>0.70985198889916701</v>
      </c>
      <c r="C33" s="12">
        <v>4.4169059959629102E-2</v>
      </c>
      <c r="D33" s="12">
        <v>0.68607770582793703</v>
      </c>
      <c r="E33" s="12">
        <v>5.55253775367879E-2</v>
      </c>
      <c r="F33" s="12">
        <v>0.70578168362627103</v>
      </c>
      <c r="G33" s="12">
        <v>3.7682499939566301E-2</v>
      </c>
      <c r="H33" s="12">
        <v>0.67067530064754799</v>
      </c>
      <c r="I33" s="12">
        <v>4.98748820709084E-2</v>
      </c>
      <c r="J33" s="12">
        <v>0.64549999999999996</v>
      </c>
      <c r="K33" s="38">
        <v>8.6999999999999994E-3</v>
      </c>
      <c r="M33" s="23" t="s">
        <v>74</v>
      </c>
      <c r="N33" s="3"/>
      <c r="O33" s="16" t="s">
        <v>62</v>
      </c>
      <c r="P33" s="12">
        <v>0.81000463392029598</v>
      </c>
      <c r="Q33" s="12">
        <v>1.2543821903764799E-2</v>
      </c>
      <c r="R33" s="12">
        <v>0.79822173308619004</v>
      </c>
      <c r="S33" s="12">
        <v>5.9793319243271401E-3</v>
      </c>
      <c r="T33" s="12">
        <v>0.78547671455050905</v>
      </c>
      <c r="U33" s="12">
        <v>1.14145677350818E-2</v>
      </c>
      <c r="V33" s="12">
        <v>0.84584105653382702</v>
      </c>
      <c r="W33" s="12">
        <v>7.9717441605335199E-3</v>
      </c>
      <c r="X33" s="12">
        <v>0.64549999999999996</v>
      </c>
      <c r="Y33" s="12" t="s">
        <v>82</v>
      </c>
      <c r="Z33" s="18"/>
      <c r="AA33" s="5">
        <v>23.32</v>
      </c>
      <c r="AB33" s="10">
        <v>2.39</v>
      </c>
      <c r="AC33" s="10">
        <v>8.0835000000000008</v>
      </c>
      <c r="AD33" s="10">
        <v>0.27539999999999998</v>
      </c>
      <c r="AE33" s="10">
        <v>3.6638000000000002</v>
      </c>
      <c r="AF33" s="10">
        <v>0.25940000000000002</v>
      </c>
      <c r="AG33" s="10">
        <v>2.4836999999999998</v>
      </c>
      <c r="AH33" s="10">
        <v>0.375</v>
      </c>
    </row>
    <row r="34" spans="1:34" x14ac:dyDescent="0.25">
      <c r="A34" s="16" t="s">
        <v>63</v>
      </c>
      <c r="B34" s="12">
        <v>0.78857142857142803</v>
      </c>
      <c r="C34" s="12">
        <v>0.102119266895144</v>
      </c>
      <c r="D34" s="12">
        <v>0.81309523809523798</v>
      </c>
      <c r="E34" s="12">
        <v>0.10019963066995</v>
      </c>
      <c r="F34" s="12">
        <v>0.71976190476190405</v>
      </c>
      <c r="G34" s="12">
        <v>0.13383430544965899</v>
      </c>
      <c r="H34" s="12">
        <v>0.81738095238095199</v>
      </c>
      <c r="I34" s="12">
        <v>9.74740502707796E-2</v>
      </c>
      <c r="J34" s="12">
        <v>0.86319999999999997</v>
      </c>
      <c r="K34" s="38">
        <v>1.0800000000000001E-2</v>
      </c>
      <c r="M34" s="23" t="s">
        <v>74</v>
      </c>
      <c r="N34" s="3"/>
      <c r="O34" s="16" t="s">
        <v>63</v>
      </c>
      <c r="P34" s="12">
        <v>0.90810956877915505</v>
      </c>
      <c r="Q34" s="12">
        <v>2.0160056822887299E-2</v>
      </c>
      <c r="R34" s="12">
        <v>0.96420525657071299</v>
      </c>
      <c r="S34" s="12">
        <v>1.33267902466609E-2</v>
      </c>
      <c r="T34" s="12">
        <v>0.89851518944134701</v>
      </c>
      <c r="U34" s="12">
        <v>2.2757458830850098E-2</v>
      </c>
      <c r="V34" s="12">
        <v>0.97704517009898695</v>
      </c>
      <c r="W34" s="12">
        <v>1.1919121590607901E-2</v>
      </c>
      <c r="X34" s="12">
        <v>0.86319999999999997</v>
      </c>
      <c r="Y34" s="12" t="s">
        <v>105</v>
      </c>
      <c r="Z34" s="18"/>
      <c r="AA34" s="5">
        <v>48.05</v>
      </c>
      <c r="AB34" s="10">
        <v>3.71</v>
      </c>
      <c r="AC34" s="10">
        <v>22.767299999999999</v>
      </c>
      <c r="AD34" s="10">
        <v>0.63039999999999996</v>
      </c>
      <c r="AE34" s="10">
        <v>9.0945</v>
      </c>
      <c r="AF34" s="10">
        <v>0.14149999999999999</v>
      </c>
      <c r="AG34" s="10">
        <v>4.9691999999999998</v>
      </c>
      <c r="AH34" s="10">
        <v>1.7710999999999999</v>
      </c>
    </row>
    <row r="35" spans="1:34" x14ac:dyDescent="0.25">
      <c r="A35" s="16" t="s">
        <v>64</v>
      </c>
      <c r="B35" s="12">
        <v>0.80940170940170897</v>
      </c>
      <c r="C35" s="12">
        <v>7.0666757636220101E-2</v>
      </c>
      <c r="D35" s="12">
        <v>0.80555555555555503</v>
      </c>
      <c r="E35" s="12">
        <v>6.8076414856794401E-2</v>
      </c>
      <c r="F35" s="12">
        <v>0.78319088319088304</v>
      </c>
      <c r="G35" s="12">
        <v>6.7410080552343002E-2</v>
      </c>
      <c r="H35" s="12">
        <v>0.77920227920227902</v>
      </c>
      <c r="I35" s="12">
        <v>8.2222241965829307E-2</v>
      </c>
      <c r="J35" s="12">
        <v>0.6946</v>
      </c>
      <c r="K35" s="38">
        <v>1.66E-2</v>
      </c>
      <c r="M35" s="23" t="s">
        <v>74</v>
      </c>
      <c r="N35" s="3"/>
      <c r="O35" s="16" t="s">
        <v>64</v>
      </c>
      <c r="P35" s="12">
        <v>0.89554806362378903</v>
      </c>
      <c r="Q35" s="12">
        <v>1.6062210222269301E-2</v>
      </c>
      <c r="R35" s="12">
        <v>0.92385200553250302</v>
      </c>
      <c r="S35" s="12">
        <v>1.1883398252528E-2</v>
      </c>
      <c r="T35" s="12">
        <v>0.88929287690179804</v>
      </c>
      <c r="U35" s="12">
        <v>2.0561032227821099E-2</v>
      </c>
      <c r="V35" s="12">
        <v>0.911792876901798</v>
      </c>
      <c r="W35" s="12">
        <v>1.77350829409679E-2</v>
      </c>
      <c r="X35" s="12">
        <v>0.6946</v>
      </c>
      <c r="Y35" s="12" t="s">
        <v>106</v>
      </c>
      <c r="Z35" s="18"/>
      <c r="AA35" s="5">
        <v>56.72</v>
      </c>
      <c r="AB35" s="10">
        <v>2.94</v>
      </c>
      <c r="AC35" s="10">
        <v>25.921199999999999</v>
      </c>
      <c r="AD35" s="10">
        <v>0.32940000000000003</v>
      </c>
      <c r="AE35" s="10">
        <v>12.083600000000001</v>
      </c>
      <c r="AF35" s="10">
        <v>0.49759999999999999</v>
      </c>
      <c r="AG35" s="10">
        <v>5.9358000000000004</v>
      </c>
      <c r="AH35" s="10">
        <v>0.27650000000000002</v>
      </c>
    </row>
    <row r="36" spans="1:34" x14ac:dyDescent="0.25">
      <c r="A36" s="16" t="s">
        <v>65</v>
      </c>
      <c r="B36" s="12">
        <v>0.52458333333333296</v>
      </c>
      <c r="C36" s="12">
        <v>0.147272069653413</v>
      </c>
      <c r="D36" s="12">
        <v>0.56374999999999997</v>
      </c>
      <c r="E36" s="12">
        <v>0.103246771539517</v>
      </c>
      <c r="F36" s="12">
        <v>0.51833333333333298</v>
      </c>
      <c r="G36" s="12">
        <v>0.12570909982088699</v>
      </c>
      <c r="H36" s="12">
        <v>0.55791666666666595</v>
      </c>
      <c r="I36" s="12">
        <v>0.14081175870249199</v>
      </c>
      <c r="J36" s="12">
        <v>0.42099999999999999</v>
      </c>
      <c r="K36" s="38">
        <v>3.1300000000000001E-2</v>
      </c>
      <c r="M36" s="23" t="s">
        <v>74</v>
      </c>
      <c r="N36" s="3"/>
      <c r="O36" s="16" t="s">
        <v>65</v>
      </c>
      <c r="P36" s="12">
        <v>0.63135076252723299</v>
      </c>
      <c r="Q36" s="12">
        <v>2.6938275412806901E-2</v>
      </c>
      <c r="R36" s="12">
        <v>0.64827342047930203</v>
      </c>
      <c r="S36" s="12">
        <v>2.4951515418158599E-2</v>
      </c>
      <c r="T36" s="12">
        <v>0.61444444444444402</v>
      </c>
      <c r="U36" s="12">
        <v>2.6854335308755001E-2</v>
      </c>
      <c r="V36" s="12">
        <v>0.65783769063180797</v>
      </c>
      <c r="W36" s="12">
        <v>2.20911225650764E-2</v>
      </c>
      <c r="X36" s="12">
        <v>0.42099999999999999</v>
      </c>
      <c r="Y36" s="12" t="s">
        <v>107</v>
      </c>
      <c r="Z36" s="18"/>
      <c r="AA36" s="5">
        <v>0.88</v>
      </c>
      <c r="AB36" s="10">
        <v>0.02</v>
      </c>
      <c r="AC36" s="10">
        <v>0.76359999999999995</v>
      </c>
      <c r="AD36" s="10">
        <v>7.0000000000000007E-2</v>
      </c>
      <c r="AE36" s="10">
        <v>0.44180000000000003</v>
      </c>
      <c r="AF36" s="10">
        <v>3.32E-2</v>
      </c>
      <c r="AG36" s="10">
        <v>0.49769999999999998</v>
      </c>
      <c r="AH36" s="10">
        <v>1.7899999999999999E-2</v>
      </c>
    </row>
    <row r="37" spans="1:34" x14ac:dyDescent="0.25">
      <c r="A37" s="16" t="s">
        <v>66</v>
      </c>
      <c r="B37" s="12">
        <v>0.76398026315789402</v>
      </c>
      <c r="C37" s="12">
        <v>5.1531057373196701E-2</v>
      </c>
      <c r="D37" s="12">
        <v>0.74111842105263104</v>
      </c>
      <c r="E37" s="12">
        <v>4.2310071603885099E-2</v>
      </c>
      <c r="F37" s="12">
        <v>0.72437499999999999</v>
      </c>
      <c r="G37" s="12">
        <v>4.7546622291797701E-2</v>
      </c>
      <c r="H37" s="12">
        <v>0.77868421052631498</v>
      </c>
      <c r="I37" s="12">
        <v>3.0983093787521399E-2</v>
      </c>
      <c r="J37" s="12">
        <v>0.73129999999999995</v>
      </c>
      <c r="K37" s="38">
        <v>5.7000000000000002E-3</v>
      </c>
      <c r="M37" s="23" t="s">
        <v>74</v>
      </c>
      <c r="N37" s="3"/>
      <c r="O37" s="16" t="s">
        <v>66</v>
      </c>
      <c r="P37" s="12">
        <v>0.85665016816640804</v>
      </c>
      <c r="Q37" s="12">
        <v>1.94311344365517E-2</v>
      </c>
      <c r="R37" s="12">
        <v>0.83193790613330099</v>
      </c>
      <c r="S37" s="12">
        <v>1.32324221709255E-2</v>
      </c>
      <c r="T37" s="12">
        <v>0.79679636943377197</v>
      </c>
      <c r="U37" s="12">
        <v>1.0811735099609501E-2</v>
      </c>
      <c r="V37" s="12">
        <v>0.915795140783916</v>
      </c>
      <c r="W37" s="12">
        <v>9.8952984750492103E-3</v>
      </c>
      <c r="X37" s="12">
        <v>0.73129999999999995</v>
      </c>
      <c r="Y37" s="12" t="s">
        <v>108</v>
      </c>
      <c r="Z37" s="18"/>
      <c r="AA37" s="5">
        <v>118.89</v>
      </c>
      <c r="AB37" s="10">
        <v>8.73</v>
      </c>
      <c r="AC37" s="10">
        <v>50.116100000000003</v>
      </c>
      <c r="AD37" s="10">
        <v>2.0013999999999998</v>
      </c>
      <c r="AE37" s="10">
        <v>21.662400000000002</v>
      </c>
      <c r="AF37" s="10">
        <v>0.78990000000000005</v>
      </c>
      <c r="AG37" s="10">
        <v>8.8306000000000004</v>
      </c>
      <c r="AH37" s="10">
        <v>0.29349999999999998</v>
      </c>
    </row>
    <row r="38" spans="1:34" x14ac:dyDescent="0.25">
      <c r="A38" s="16" t="s">
        <v>67</v>
      </c>
      <c r="B38" s="12">
        <v>0.63373949579831901</v>
      </c>
      <c r="C38" s="12">
        <v>4.2477144460897898E-2</v>
      </c>
      <c r="D38" s="12">
        <v>0.63959383753501398</v>
      </c>
      <c r="E38" s="12">
        <v>5.4939678991811E-2</v>
      </c>
      <c r="F38" s="12">
        <v>0.64081232492997198</v>
      </c>
      <c r="G38" s="12">
        <v>6.8017849319368898E-2</v>
      </c>
      <c r="H38" s="12">
        <v>0.68910364145658198</v>
      </c>
      <c r="I38" s="12">
        <v>4.3037864327257598E-2</v>
      </c>
      <c r="J38" s="12">
        <v>0.69399999999999995</v>
      </c>
      <c r="K38" s="38">
        <v>1.1299999999999999E-2</v>
      </c>
      <c r="M38" s="23" t="s">
        <v>74</v>
      </c>
      <c r="N38" s="3"/>
      <c r="O38" s="16" t="s">
        <v>67</v>
      </c>
      <c r="P38" s="12">
        <v>0.775537781824578</v>
      </c>
      <c r="Q38" s="12">
        <v>3.9854045427245001E-2</v>
      </c>
      <c r="R38" s="12">
        <v>0.74546580166309595</v>
      </c>
      <c r="S38" s="12">
        <v>8.2680562375998003E-3</v>
      </c>
      <c r="T38" s="12">
        <v>0.72550881041315296</v>
      </c>
      <c r="U38" s="12">
        <v>1.7557308157465999E-2</v>
      </c>
      <c r="V38" s="12">
        <v>0.84397929233878599</v>
      </c>
      <c r="W38" s="12">
        <v>1.8392467300740501E-2</v>
      </c>
      <c r="X38" s="12">
        <v>0.69399999999999995</v>
      </c>
      <c r="Y38" s="12" t="s">
        <v>109</v>
      </c>
      <c r="Z38" s="18"/>
      <c r="AA38" s="5">
        <v>216.89</v>
      </c>
      <c r="AB38" s="10">
        <v>5.33</v>
      </c>
      <c r="AC38" s="10">
        <v>106.7144</v>
      </c>
      <c r="AD38" s="10">
        <v>3.1932</v>
      </c>
      <c r="AE38" s="10">
        <v>42.241</v>
      </c>
      <c r="AF38" s="10">
        <v>1.0736000000000001</v>
      </c>
      <c r="AG38" s="10">
        <v>13.4434</v>
      </c>
      <c r="AH38" s="10">
        <v>0.32119999999999999</v>
      </c>
    </row>
    <row r="39" spans="1:34" x14ac:dyDescent="0.25">
      <c r="A39" s="16" t="s">
        <v>68</v>
      </c>
      <c r="B39" s="12">
        <v>0.49696969696969601</v>
      </c>
      <c r="C39" s="12">
        <v>7.5426887687250296E-2</v>
      </c>
      <c r="D39" s="12">
        <v>0.64242424242424201</v>
      </c>
      <c r="E39" s="12">
        <v>3.6754354340727699E-2</v>
      </c>
      <c r="F39" s="12">
        <v>0.30505050505050502</v>
      </c>
      <c r="G39" s="12">
        <v>6.0572381214403802E-2</v>
      </c>
      <c r="H39" s="12">
        <v>0.63636363636363602</v>
      </c>
      <c r="I39" s="12">
        <v>6.9249036367687297E-2</v>
      </c>
      <c r="J39" s="12">
        <v>0.99070000000000003</v>
      </c>
      <c r="K39" s="38">
        <v>2.2000000000000001E-3</v>
      </c>
      <c r="M39" s="23" t="s">
        <v>74</v>
      </c>
      <c r="N39" s="3"/>
      <c r="O39" s="16" t="s">
        <v>68</v>
      </c>
      <c r="P39" s="12">
        <v>0.61750841750841701</v>
      </c>
      <c r="Q39" s="12">
        <v>8.97766548750763E-2</v>
      </c>
      <c r="R39" s="12">
        <v>0.77003367003366996</v>
      </c>
      <c r="S39" s="12">
        <v>2.1065533079802499E-2</v>
      </c>
      <c r="T39" s="12">
        <v>0.39416386083052701</v>
      </c>
      <c r="U39" s="12">
        <v>3.2608789759523901E-2</v>
      </c>
      <c r="V39" s="12">
        <v>0.78574635241301904</v>
      </c>
      <c r="W39" s="12">
        <v>3.4645248490116902E-2</v>
      </c>
      <c r="X39" s="12">
        <v>0.99070000000000003</v>
      </c>
      <c r="Y39" s="12" t="s">
        <v>110</v>
      </c>
      <c r="Z39" s="18"/>
      <c r="AA39" s="5">
        <v>194.4</v>
      </c>
      <c r="AB39" s="10">
        <v>6.04</v>
      </c>
      <c r="AC39" s="10">
        <v>88.706400000000002</v>
      </c>
      <c r="AD39" s="10">
        <v>1.8172999999999999</v>
      </c>
      <c r="AE39" s="10">
        <v>34.141500000000001</v>
      </c>
      <c r="AF39" s="10">
        <v>2.2071999999999998</v>
      </c>
      <c r="AG39" s="10">
        <v>12.1326</v>
      </c>
      <c r="AH39" s="10">
        <v>0.87680000000000002</v>
      </c>
    </row>
    <row r="40" spans="1:34" x14ac:dyDescent="0.25">
      <c r="A40" s="16" t="s">
        <v>69</v>
      </c>
      <c r="B40" s="12">
        <v>0.96045751633986898</v>
      </c>
      <c r="C40" s="12">
        <v>2.5916083520139601E-2</v>
      </c>
      <c r="D40" s="12">
        <v>0.92712418300653598</v>
      </c>
      <c r="E40" s="12">
        <v>0.10834750348478001</v>
      </c>
      <c r="F40" s="12">
        <v>0.94411764705882295</v>
      </c>
      <c r="G40" s="12">
        <v>4.3044314614511997E-2</v>
      </c>
      <c r="H40" s="12">
        <v>0.97745098039215605</v>
      </c>
      <c r="I40" s="12">
        <v>2.7631293887487501E-2</v>
      </c>
      <c r="J40" s="12">
        <v>0.95569999999999999</v>
      </c>
      <c r="K40" s="38">
        <v>7.6E-3</v>
      </c>
      <c r="M40" s="23" t="s">
        <v>74</v>
      </c>
      <c r="N40" s="3"/>
      <c r="O40" s="16" t="s">
        <v>69</v>
      </c>
      <c r="P40" s="12">
        <v>1</v>
      </c>
      <c r="Q40" s="12">
        <v>0</v>
      </c>
      <c r="R40" s="12">
        <v>1</v>
      </c>
      <c r="S40" s="12">
        <v>0</v>
      </c>
      <c r="T40" s="12">
        <v>0.99875000000000003</v>
      </c>
      <c r="U40" s="12">
        <v>2.4999999999999901E-3</v>
      </c>
      <c r="V40" s="12">
        <v>1</v>
      </c>
      <c r="W40" s="12">
        <v>0</v>
      </c>
      <c r="X40" s="12">
        <v>0.95569999999999999</v>
      </c>
      <c r="Y40" s="12" t="s">
        <v>92</v>
      </c>
      <c r="Z40" s="18"/>
      <c r="AA40" s="5">
        <v>3.21</v>
      </c>
      <c r="AB40" s="10">
        <v>0.11</v>
      </c>
      <c r="AC40" s="10">
        <v>2.0552000000000001</v>
      </c>
      <c r="AD40" s="10">
        <v>0.13639999999999999</v>
      </c>
      <c r="AE40" s="10">
        <v>1.1737</v>
      </c>
      <c r="AF40" s="10">
        <v>0.18859999999999999</v>
      </c>
      <c r="AG40" s="10">
        <v>0.34460000000000002</v>
      </c>
      <c r="AH40" s="10">
        <v>4.8599999999999997E-2</v>
      </c>
    </row>
    <row r="41" spans="1:34" x14ac:dyDescent="0.25">
      <c r="A41" s="16" t="s">
        <v>70</v>
      </c>
      <c r="B41" s="12">
        <v>0.95997929606625199</v>
      </c>
      <c r="C41" s="12">
        <v>3.1799119203202102E-2</v>
      </c>
      <c r="D41" s="12">
        <v>0.96424430641821901</v>
      </c>
      <c r="E41" s="12">
        <v>1.71855246613579E-2</v>
      </c>
      <c r="F41" s="12">
        <v>0.96997929606625199</v>
      </c>
      <c r="G41" s="12">
        <v>2.06369516901144E-2</v>
      </c>
      <c r="H41" s="12">
        <v>0.93132505175983404</v>
      </c>
      <c r="I41" s="12">
        <v>2.8440310356370398E-2</v>
      </c>
      <c r="J41" s="12">
        <v>0.95689999999999997</v>
      </c>
      <c r="K41" s="38">
        <v>3.3999999999999998E-3</v>
      </c>
      <c r="M41" s="23" t="s">
        <v>74</v>
      </c>
      <c r="N41" s="3"/>
      <c r="O41" s="16" t="s">
        <v>70</v>
      </c>
      <c r="P41" s="12">
        <v>0.98776036540742396</v>
      </c>
      <c r="Q41" s="12">
        <v>4.0248810410629804E-3</v>
      </c>
      <c r="R41" s="12">
        <v>0.98839629545511798</v>
      </c>
      <c r="S41" s="12">
        <v>1.01579342019645E-3</v>
      </c>
      <c r="T41" s="12">
        <v>0.98410477704595301</v>
      </c>
      <c r="U41" s="12">
        <v>2.2440839721702701E-3</v>
      </c>
      <c r="V41" s="12">
        <v>0.99666187195598899</v>
      </c>
      <c r="W41" s="12">
        <v>1.49989227987165E-3</v>
      </c>
      <c r="X41" s="12">
        <v>0.95689999999999997</v>
      </c>
      <c r="Y41" s="12" t="s">
        <v>111</v>
      </c>
      <c r="Z41" s="18"/>
      <c r="AA41" s="5">
        <v>52.89</v>
      </c>
      <c r="AB41" s="10">
        <v>4.6399999999999997</v>
      </c>
      <c r="AC41" s="10">
        <v>22.524000000000001</v>
      </c>
      <c r="AD41" s="10">
        <v>0.1865</v>
      </c>
      <c r="AE41" s="10">
        <v>9.2523999999999997</v>
      </c>
      <c r="AF41" s="10">
        <v>0.39360000000000001</v>
      </c>
      <c r="AG41" s="10">
        <v>3.9106000000000001</v>
      </c>
      <c r="AH41" s="10">
        <v>1.0891</v>
      </c>
    </row>
    <row r="42" spans="1:34" x14ac:dyDescent="0.25">
      <c r="A42" s="16" t="s">
        <v>71</v>
      </c>
      <c r="B42" s="12">
        <v>0.57548068202430602</v>
      </c>
      <c r="C42" s="12">
        <v>2.5031646624918701E-2</v>
      </c>
      <c r="D42" s="12">
        <v>0.57145837112279996</v>
      </c>
      <c r="E42" s="12">
        <v>1.8614954067752199E-2</v>
      </c>
      <c r="F42" s="12">
        <v>0.56205332849628098</v>
      </c>
      <c r="G42" s="12">
        <v>3.1186130076356199E-2</v>
      </c>
      <c r="H42" s="12">
        <v>0.56471521857427898</v>
      </c>
      <c r="I42" s="12">
        <v>2.5318162530957301E-2</v>
      </c>
      <c r="J42" s="12">
        <v>0.50780000000000003</v>
      </c>
      <c r="K42" s="38">
        <v>6.6E-3</v>
      </c>
      <c r="M42" s="23" t="s">
        <v>74</v>
      </c>
      <c r="N42" s="3"/>
      <c r="O42" s="16" t="s">
        <v>71</v>
      </c>
      <c r="P42" s="12">
        <v>0.657606248177801</v>
      </c>
      <c r="Q42" s="12">
        <v>2.23350105099685E-2</v>
      </c>
      <c r="R42" s="12">
        <v>0.65528712238444398</v>
      </c>
      <c r="S42" s="12">
        <v>4.4711160273826602E-3</v>
      </c>
      <c r="T42" s="12">
        <v>0.62496164973423896</v>
      </c>
      <c r="U42" s="12">
        <v>8.7802858811667703E-3</v>
      </c>
      <c r="V42" s="12">
        <v>0.68486022337347696</v>
      </c>
      <c r="W42" s="12">
        <v>1.0529313650406101E-2</v>
      </c>
      <c r="X42" s="12">
        <v>0.50780000000000003</v>
      </c>
      <c r="Y42" s="12" t="s">
        <v>112</v>
      </c>
      <c r="Z42" s="18"/>
      <c r="AA42" s="5">
        <v>331.17</v>
      </c>
      <c r="AB42" s="10">
        <v>38.340000000000003</v>
      </c>
      <c r="AC42" s="10">
        <v>136.70679999999999</v>
      </c>
      <c r="AD42" s="10">
        <v>7.5772000000000004</v>
      </c>
      <c r="AE42" s="10">
        <v>60.520400000000002</v>
      </c>
      <c r="AF42" s="10">
        <v>5.9790999999999999</v>
      </c>
      <c r="AG42" s="10">
        <v>19.898900000000001</v>
      </c>
      <c r="AH42" s="10">
        <v>0.64900000000000002</v>
      </c>
    </row>
    <row r="43" spans="1:34" x14ac:dyDescent="0.25">
      <c r="A43" s="16" t="s">
        <v>72</v>
      </c>
      <c r="B43" s="12">
        <v>0.95833333333333304</v>
      </c>
      <c r="C43" s="12">
        <v>6.8819409406875198E-2</v>
      </c>
      <c r="D43" s="12">
        <v>0.95833333333333304</v>
      </c>
      <c r="E43" s="12">
        <v>6.8819409406875198E-2</v>
      </c>
      <c r="F43" s="12">
        <v>0.94916666666666605</v>
      </c>
      <c r="G43" s="12">
        <v>6.8358735116052699E-2</v>
      </c>
      <c r="H43" s="12">
        <v>0.91166666666666596</v>
      </c>
      <c r="I43" s="12">
        <v>0.102211654043079</v>
      </c>
      <c r="J43" s="12">
        <v>0.92079999999999995</v>
      </c>
      <c r="K43" s="38">
        <v>7.4999999999999997E-3</v>
      </c>
      <c r="M43" s="23" t="s">
        <v>74</v>
      </c>
      <c r="N43" s="3"/>
      <c r="O43" s="16" t="s">
        <v>72</v>
      </c>
      <c r="P43" s="12">
        <v>0.97914778389406698</v>
      </c>
      <c r="Q43" s="12">
        <v>5.8072315948286598E-3</v>
      </c>
      <c r="R43" s="12">
        <v>0.98467973362484396</v>
      </c>
      <c r="S43" s="12">
        <v>5.1018974398027699E-3</v>
      </c>
      <c r="T43" s="12">
        <v>0.99454000923933294</v>
      </c>
      <c r="U43" s="12">
        <v>5.4614843343264901E-3</v>
      </c>
      <c r="V43" s="12">
        <v>0.99012803668097604</v>
      </c>
      <c r="W43" s="12">
        <v>7.5927295894229101E-3</v>
      </c>
      <c r="X43" s="12">
        <v>0.92079999999999995</v>
      </c>
      <c r="Y43" s="12" t="s">
        <v>113</v>
      </c>
      <c r="Z43" s="18"/>
      <c r="AA43" s="5">
        <v>2.4300000000000002</v>
      </c>
      <c r="AB43" s="10">
        <v>0.21</v>
      </c>
      <c r="AC43" s="10">
        <v>1.6207</v>
      </c>
      <c r="AD43" s="10">
        <v>0.1125</v>
      </c>
      <c r="AE43" s="10">
        <v>1.1994</v>
      </c>
      <c r="AF43" s="10">
        <v>0.23549999999999999</v>
      </c>
      <c r="AG43" s="10">
        <v>0.64300000000000002</v>
      </c>
      <c r="AH43" s="10">
        <v>0.16200000000000001</v>
      </c>
    </row>
    <row r="44" spans="1:34" x14ac:dyDescent="0.25">
      <c r="B44" s="12"/>
      <c r="C44" s="12"/>
      <c r="D44" s="12"/>
      <c r="E44" s="12"/>
      <c r="F44" s="12"/>
      <c r="G44" s="12"/>
      <c r="H44" s="12"/>
      <c r="I44" s="12"/>
      <c r="J44" s="12"/>
      <c r="M44" s="23" t="s">
        <v>74</v>
      </c>
      <c r="N44" s="3"/>
      <c r="O44" s="14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9"/>
      <c r="AA44" s="10"/>
      <c r="AB44" s="10"/>
      <c r="AC44" s="10"/>
      <c r="AD44" s="10"/>
      <c r="AE44" s="10"/>
      <c r="AF44" s="10"/>
      <c r="AG44" s="10"/>
      <c r="AH44" s="10"/>
    </row>
    <row r="45" spans="1:34" x14ac:dyDescent="0.25">
      <c r="A45" s="3" t="s">
        <v>0</v>
      </c>
      <c r="B45" s="12">
        <f>SUM(B4:B43)/COUNT(B4:B43)</f>
        <v>0.75405851014275393</v>
      </c>
      <c r="C45" s="12">
        <f t="shared" ref="C45" si="0">SUM(C4:C43)/COUNT(C4:C43)</f>
        <v>6.1161365246816798E-2</v>
      </c>
      <c r="D45" s="12">
        <f t="shared" ref="D45:K45" si="1">SUM(D4:D43)/COUNT(D4:D43)</f>
        <v>0.76148089999982171</v>
      </c>
      <c r="E45" s="12">
        <f t="shared" si="1"/>
        <v>6.3446065626315135E-2</v>
      </c>
      <c r="F45" s="12">
        <f t="shared" si="1"/>
        <v>0.74138841862860594</v>
      </c>
      <c r="G45" s="12">
        <f t="shared" si="1"/>
        <v>6.0560310213800483E-2</v>
      </c>
      <c r="H45" s="12">
        <f t="shared" si="1"/>
        <v>0.75493607222490056</v>
      </c>
      <c r="I45" s="12">
        <f t="shared" si="1"/>
        <v>6.1500658608239958E-2</v>
      </c>
      <c r="J45" s="12">
        <f t="shared" si="1"/>
        <v>0.73686275000000001</v>
      </c>
      <c r="K45" s="12">
        <f t="shared" si="1"/>
        <v>1.0719999999999997E-2</v>
      </c>
      <c r="M45" s="23" t="s">
        <v>74</v>
      </c>
      <c r="N45" s="3"/>
      <c r="O45" s="3" t="s">
        <v>0</v>
      </c>
      <c r="P45" s="12">
        <f t="shared" ref="P45:Q45" si="2">SUM(P4:P43)/COUNT(P4:P43)</f>
        <v>0.84013566473018531</v>
      </c>
      <c r="Q45" s="12">
        <f t="shared" si="2"/>
        <v>1.6499963025515638E-2</v>
      </c>
      <c r="R45" s="4">
        <f t="shared" ref="R45:AH45" si="3">SUM(R4:R43)/COUNT(R4:R43)</f>
        <v>0.84802503524553696</v>
      </c>
      <c r="S45" s="4">
        <f t="shared" si="3"/>
        <v>9.1673957112523418E-3</v>
      </c>
      <c r="T45" s="4">
        <f t="shared" si="3"/>
        <v>0.81465057270401342</v>
      </c>
      <c r="U45" s="4">
        <f t="shared" si="3"/>
        <v>1.5621084874180267E-2</v>
      </c>
      <c r="V45" s="4">
        <f>SUM(V4:V43)/COUNT(V4:V43)</f>
        <v>0.87329690377050251</v>
      </c>
      <c r="W45" s="4">
        <f t="shared" si="3"/>
        <v>1.0967423925261547E-2</v>
      </c>
      <c r="X45" s="12">
        <f t="shared" si="3"/>
        <v>0.73686275000000001</v>
      </c>
      <c r="Y45" s="12">
        <f t="shared" si="3"/>
        <v>8.7499999999999991E-3</v>
      </c>
      <c r="Z45" s="4"/>
      <c r="AA45" s="10">
        <f t="shared" si="3"/>
        <v>83.628</v>
      </c>
      <c r="AB45" s="10">
        <f t="shared" si="3"/>
        <v>4.1207500000000001</v>
      </c>
      <c r="AC45" s="10">
        <f t="shared" si="3"/>
        <v>38.888075000000001</v>
      </c>
      <c r="AD45" s="10">
        <f t="shared" si="3"/>
        <v>1.3118749999999997</v>
      </c>
      <c r="AE45" s="10">
        <f t="shared" si="3"/>
        <v>19.631922499999998</v>
      </c>
      <c r="AF45" s="10">
        <f t="shared" si="3"/>
        <v>0.80215499999999995</v>
      </c>
      <c r="AG45" s="10">
        <f t="shared" si="3"/>
        <v>6.2492049999999999</v>
      </c>
      <c r="AH45" s="10">
        <f t="shared" si="3"/>
        <v>0.38871</v>
      </c>
    </row>
    <row r="46" spans="1:34" x14ac:dyDescent="0.25">
      <c r="B46" s="12"/>
      <c r="C46" s="12"/>
      <c r="D46" s="12"/>
      <c r="E46" s="12"/>
      <c r="F46" s="12"/>
      <c r="G46" s="12"/>
      <c r="H46" s="12"/>
      <c r="I46" s="12"/>
      <c r="J46" s="12"/>
      <c r="M46" s="23" t="s">
        <v>74</v>
      </c>
      <c r="N46" s="3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20"/>
    </row>
    <row r="47" spans="1:34" x14ac:dyDescent="0.25">
      <c r="B47" s="12"/>
      <c r="C47" s="12"/>
      <c r="D47" s="12"/>
      <c r="E47" s="12"/>
      <c r="F47" s="12"/>
      <c r="G47" s="12"/>
      <c r="H47" s="12"/>
      <c r="I47" s="12"/>
      <c r="J47" s="12"/>
      <c r="M47" s="23" t="s">
        <v>74</v>
      </c>
      <c r="N47" s="3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20"/>
      <c r="AA47" s="3" t="s">
        <v>33</v>
      </c>
      <c r="AC47" s="3"/>
    </row>
    <row r="48" spans="1:34" x14ac:dyDescent="0.25">
      <c r="A48" s="16" t="s">
        <v>24</v>
      </c>
      <c r="B48" s="5" t="s">
        <v>124</v>
      </c>
      <c r="C48" s="12"/>
      <c r="D48" s="12" t="s">
        <v>75</v>
      </c>
      <c r="E48" s="12"/>
      <c r="F48" s="12" t="s">
        <v>76</v>
      </c>
      <c r="G48" s="12"/>
      <c r="H48" s="12" t="s">
        <v>123</v>
      </c>
      <c r="I48" s="12"/>
      <c r="J48" s="12" t="s">
        <v>114</v>
      </c>
      <c r="M48" s="23" t="s">
        <v>74</v>
      </c>
      <c r="N48" s="3"/>
      <c r="O48" s="16" t="s">
        <v>26</v>
      </c>
      <c r="P48" s="5" t="s">
        <v>124</v>
      </c>
      <c r="Q48" s="12"/>
      <c r="R48" s="12" t="s">
        <v>75</v>
      </c>
      <c r="S48" s="12"/>
      <c r="T48" s="12" t="s">
        <v>76</v>
      </c>
      <c r="U48" s="12"/>
      <c r="V48" s="12" t="s">
        <v>123</v>
      </c>
      <c r="W48" s="12"/>
      <c r="X48" s="12" t="s">
        <v>79</v>
      </c>
      <c r="Y48" s="12"/>
      <c r="Z48" s="20"/>
      <c r="AA48" s="5" t="s">
        <v>124</v>
      </c>
      <c r="AC48" s="5" t="s">
        <v>6</v>
      </c>
      <c r="AE48" s="5" t="s">
        <v>5</v>
      </c>
      <c r="AG48" s="5" t="s">
        <v>123</v>
      </c>
    </row>
    <row r="49" spans="1:34" x14ac:dyDescent="0.25">
      <c r="A49" s="16" t="s">
        <v>12</v>
      </c>
      <c r="B49" s="5">
        <v>0.25466765343705899</v>
      </c>
      <c r="C49" s="5">
        <v>1.2867480026801201E-2</v>
      </c>
      <c r="D49" s="12">
        <v>0.2712</v>
      </c>
      <c r="E49" s="12">
        <v>1.38E-2</v>
      </c>
      <c r="F49" s="12">
        <v>0.25609999999999999</v>
      </c>
      <c r="G49" s="12">
        <v>8.2000000000000007E-3</v>
      </c>
      <c r="H49" s="12">
        <v>0.26689041111608303</v>
      </c>
      <c r="I49" s="12">
        <v>1.7256321964827001E-2</v>
      </c>
      <c r="J49" s="12">
        <v>0.19869999999999999</v>
      </c>
      <c r="K49" s="12">
        <v>3.3E-3</v>
      </c>
      <c r="M49" s="23" t="s">
        <v>74</v>
      </c>
      <c r="N49" s="3"/>
      <c r="O49" s="16" t="s">
        <v>12</v>
      </c>
      <c r="P49" s="5">
        <v>0.36157664372617299</v>
      </c>
      <c r="Q49" s="5">
        <v>4.89369422909603E-3</v>
      </c>
      <c r="R49" s="12">
        <v>0.3145</v>
      </c>
      <c r="S49" s="12">
        <v>4.1000000000000003E-3</v>
      </c>
      <c r="T49" s="12">
        <v>0.2873</v>
      </c>
      <c r="U49" s="12">
        <v>5.3E-3</v>
      </c>
      <c r="V49" s="12">
        <v>0.35779718823761802</v>
      </c>
      <c r="W49" s="12">
        <v>7.3458440472186498E-3</v>
      </c>
      <c r="X49" s="12">
        <v>0.19869999999999999</v>
      </c>
      <c r="Y49" s="12">
        <v>3.3E-3</v>
      </c>
      <c r="Z49" s="17"/>
      <c r="AA49" s="5">
        <v>6161.54</v>
      </c>
      <c r="AB49" s="5">
        <v>521.72</v>
      </c>
      <c r="AC49" s="10">
        <v>1332.0730000000001</v>
      </c>
      <c r="AD49" s="10">
        <v>11.6252</v>
      </c>
      <c r="AE49" s="10">
        <v>1322.4799</v>
      </c>
      <c r="AF49" s="10">
        <v>42.039099999999998</v>
      </c>
      <c r="AG49" s="10">
        <v>282.15600000000001</v>
      </c>
      <c r="AH49" s="10">
        <v>28.547499999999999</v>
      </c>
    </row>
    <row r="50" spans="1:34" x14ac:dyDescent="0.25">
      <c r="A50" s="16" t="s">
        <v>14</v>
      </c>
      <c r="B50" s="5">
        <v>0.89207547169811297</v>
      </c>
      <c r="C50" s="5">
        <v>7.9960830567611593E-3</v>
      </c>
      <c r="D50" s="12">
        <v>0.89449999999999996</v>
      </c>
      <c r="E50" s="12">
        <v>7.4999999999999997E-3</v>
      </c>
      <c r="F50" s="12">
        <v>0.8921</v>
      </c>
      <c r="G50" s="12">
        <v>9.7000000000000003E-3</v>
      </c>
      <c r="H50" s="12">
        <v>0.88999999999999901</v>
      </c>
      <c r="I50" s="12">
        <v>9.9141921927695404E-3</v>
      </c>
      <c r="J50" s="12">
        <v>0.87109999999999999</v>
      </c>
      <c r="K50" s="12">
        <v>2.0999999999999999E-3</v>
      </c>
      <c r="M50" s="23" t="s">
        <v>74</v>
      </c>
      <c r="N50" s="3"/>
      <c r="O50" s="16" t="s">
        <v>14</v>
      </c>
      <c r="P50" s="5">
        <v>0.91748427672955901</v>
      </c>
      <c r="Q50" s="5">
        <v>1.25961443215115E-2</v>
      </c>
      <c r="R50" s="12">
        <v>0.90339999999999998</v>
      </c>
      <c r="S50" s="12">
        <v>1.1999999999999999E-3</v>
      </c>
      <c r="T50" s="12">
        <v>0.90090000000000003</v>
      </c>
      <c r="U50" s="12">
        <v>3.7000000000000002E-3</v>
      </c>
      <c r="V50" s="12">
        <v>0.93427672955974805</v>
      </c>
      <c r="W50" s="12">
        <v>2.3160637691783501E-3</v>
      </c>
      <c r="X50" s="12">
        <v>0.87109999999999999</v>
      </c>
      <c r="Y50" s="12">
        <v>2.0999999999999999E-3</v>
      </c>
      <c r="Z50" s="17"/>
      <c r="AA50" s="5">
        <v>1464.64</v>
      </c>
      <c r="AB50" s="5">
        <v>90.56</v>
      </c>
      <c r="AC50" s="10">
        <v>348.9785</v>
      </c>
      <c r="AD50" s="10">
        <v>24.783899999999999</v>
      </c>
      <c r="AE50" s="10">
        <v>340.43060000000003</v>
      </c>
      <c r="AF50" s="10">
        <v>0.63670000000000004</v>
      </c>
      <c r="AG50" s="10">
        <v>156.7612</v>
      </c>
      <c r="AH50" s="10">
        <v>20.374600000000001</v>
      </c>
    </row>
    <row r="51" spans="1:34" x14ac:dyDescent="0.25">
      <c r="A51" s="16" t="s">
        <v>11</v>
      </c>
      <c r="B51" s="5">
        <v>0.87672119905956103</v>
      </c>
      <c r="C51" s="5">
        <v>2.42189008659578E-2</v>
      </c>
      <c r="D51" s="12">
        <v>0.90739999999999998</v>
      </c>
      <c r="E51" s="12">
        <v>1.78E-2</v>
      </c>
      <c r="F51" s="12">
        <v>0.84509999999999996</v>
      </c>
      <c r="G51" s="12">
        <v>2.2499999999999999E-2</v>
      </c>
      <c r="H51" s="12">
        <v>0.93617554858934104</v>
      </c>
      <c r="I51" s="12">
        <v>9.8774074563811702E-3</v>
      </c>
      <c r="J51" s="12">
        <v>0.84450000000000003</v>
      </c>
      <c r="K51" s="12">
        <v>2.7000000000000001E-3</v>
      </c>
      <c r="M51" s="23" t="s">
        <v>74</v>
      </c>
      <c r="N51" s="3"/>
      <c r="O51" s="16" t="s">
        <v>11</v>
      </c>
      <c r="P51" s="5">
        <v>0.93290043619652796</v>
      </c>
      <c r="Q51" s="5">
        <v>2.60614670312182E-2</v>
      </c>
      <c r="R51" s="12">
        <v>0.94179999999999997</v>
      </c>
      <c r="S51" s="12">
        <v>1.2E-2</v>
      </c>
      <c r="T51" s="12">
        <v>0.87250000000000005</v>
      </c>
      <c r="U51" s="12">
        <v>1.8599999999999998E-2</v>
      </c>
      <c r="V51" s="12">
        <v>0.98160904453961495</v>
      </c>
      <c r="W51" s="12">
        <v>3.7553192429562502E-3</v>
      </c>
      <c r="X51" s="12">
        <v>0.84450000000000003</v>
      </c>
      <c r="Y51" s="12">
        <v>2.7000000000000001E-3</v>
      </c>
      <c r="Z51" s="17"/>
      <c r="AA51" s="5">
        <v>41324.22</v>
      </c>
      <c r="AB51" s="5">
        <v>465.45</v>
      </c>
      <c r="AC51" s="10">
        <v>8414.6615999999995</v>
      </c>
      <c r="AD51" s="10">
        <v>38.161799999999999</v>
      </c>
      <c r="AE51" s="10">
        <v>8601.8407000000007</v>
      </c>
      <c r="AF51" s="10">
        <v>39.476900000000001</v>
      </c>
      <c r="AG51" s="10">
        <v>902.19860000000006</v>
      </c>
      <c r="AH51" s="10">
        <v>147.12979999999999</v>
      </c>
    </row>
    <row r="52" spans="1:34" x14ac:dyDescent="0.25">
      <c r="A52" s="16" t="s">
        <v>21</v>
      </c>
      <c r="B52" s="8">
        <v>0.83559726603575102</v>
      </c>
      <c r="C52" s="8">
        <v>4.3431916778261604E-3</v>
      </c>
      <c r="D52" s="12">
        <v>0.84260000000000002</v>
      </c>
      <c r="E52" s="12">
        <v>6.6E-3</v>
      </c>
      <c r="F52" s="12">
        <v>0.8347</v>
      </c>
      <c r="G52" s="12">
        <v>7.1999999999999998E-3</v>
      </c>
      <c r="H52" s="12">
        <v>0.84200841219768596</v>
      </c>
      <c r="I52" s="12">
        <v>8.4392637658103706E-3</v>
      </c>
      <c r="J52" s="12">
        <v>0.80689999999999995</v>
      </c>
      <c r="K52" s="12">
        <v>1.8E-3</v>
      </c>
      <c r="M52" s="23" t="s">
        <v>74</v>
      </c>
      <c r="N52" s="3"/>
      <c r="O52" s="16" t="s">
        <v>21</v>
      </c>
      <c r="P52" s="8">
        <v>0.87885372122911498</v>
      </c>
      <c r="Q52" s="8">
        <v>2.9448081169622699E-3</v>
      </c>
      <c r="R52" s="12">
        <v>0.87080000000000002</v>
      </c>
      <c r="S52" s="12">
        <v>6.1000000000000004E-3</v>
      </c>
      <c r="T52" s="12">
        <v>0.84740000000000004</v>
      </c>
      <c r="U52" s="12">
        <v>3.2000000000000002E-3</v>
      </c>
      <c r="V52" s="12">
        <v>0.90216730926510103</v>
      </c>
      <c r="W52" s="12">
        <v>2.5868112112939498E-3</v>
      </c>
      <c r="X52" s="12">
        <v>0.80689999999999995</v>
      </c>
      <c r="Y52" s="12">
        <v>1.8E-3</v>
      </c>
      <c r="Z52" s="17"/>
      <c r="AA52" s="5">
        <v>604700.34</v>
      </c>
      <c r="AB52" s="5">
        <v>236.2</v>
      </c>
      <c r="AC52" s="10">
        <v>156560.0943</v>
      </c>
      <c r="AD52" s="10">
        <v>357.62009999999998</v>
      </c>
      <c r="AE52" s="10">
        <v>156052.72219999999</v>
      </c>
      <c r="AF52" s="10">
        <v>1350.9675999999999</v>
      </c>
      <c r="AG52" s="10">
        <v>28504.329900000001</v>
      </c>
      <c r="AH52" s="10">
        <v>2235.1071999999999</v>
      </c>
    </row>
    <row r="53" spans="1:34" x14ac:dyDescent="0.25">
      <c r="A53" s="16" t="s">
        <v>22</v>
      </c>
      <c r="B53" s="5">
        <v>0.74830246913580201</v>
      </c>
      <c r="C53" s="5">
        <v>2.5655835189809999E-2</v>
      </c>
      <c r="D53" s="12">
        <v>0.77180000000000004</v>
      </c>
      <c r="E53" s="12">
        <v>2.3199999999999998E-2</v>
      </c>
      <c r="F53" s="12">
        <v>0.63980000000000004</v>
      </c>
      <c r="G53" s="12">
        <v>1.61E-2</v>
      </c>
      <c r="H53" s="12">
        <v>0.88541666666666596</v>
      </c>
      <c r="I53" s="12">
        <v>4.7721129926130397E-3</v>
      </c>
      <c r="J53" s="12">
        <v>0.82479999999999998</v>
      </c>
      <c r="K53" s="12">
        <v>2.0999999999999999E-3</v>
      </c>
      <c r="M53" s="23" t="s">
        <v>74</v>
      </c>
      <c r="N53" s="3"/>
      <c r="O53" s="16" t="s">
        <v>22</v>
      </c>
      <c r="P53" s="5">
        <v>0.78598251028806498</v>
      </c>
      <c r="Q53" s="5">
        <v>3.0176257343098801E-2</v>
      </c>
      <c r="R53" s="12">
        <v>0.80769999999999997</v>
      </c>
      <c r="S53" s="12">
        <v>2.2800000000000001E-2</v>
      </c>
      <c r="T53" s="12">
        <v>0.67030000000000001</v>
      </c>
      <c r="U53" s="12">
        <v>1.3599999999999999E-2</v>
      </c>
      <c r="V53" s="12">
        <v>0.94619341563785997</v>
      </c>
      <c r="W53" s="12">
        <v>2.1088443805458001E-3</v>
      </c>
      <c r="X53" s="12">
        <v>0.82479999999999998</v>
      </c>
      <c r="Y53" s="12">
        <v>2.0999999999999999E-3</v>
      </c>
      <c r="Z53" s="17"/>
      <c r="AA53" s="5">
        <v>155904.46</v>
      </c>
      <c r="AB53" s="5">
        <v>3154.54</v>
      </c>
      <c r="AC53" s="10">
        <v>35573.390700000004</v>
      </c>
      <c r="AD53" s="10">
        <v>843.11099999999999</v>
      </c>
      <c r="AE53" s="10">
        <v>35310.419600000001</v>
      </c>
      <c r="AF53" s="10">
        <v>127.041</v>
      </c>
      <c r="AG53" s="10">
        <v>8519.18</v>
      </c>
      <c r="AH53" s="10">
        <v>570.10199999999998</v>
      </c>
    </row>
    <row r="54" spans="1:34" ht="19.5" customHeight="1" x14ac:dyDescent="0.25">
      <c r="A54" s="16" t="s">
        <v>15</v>
      </c>
      <c r="B54" s="5">
        <v>0.95266917092568604</v>
      </c>
      <c r="C54" s="5">
        <v>7.75991759289189E-3</v>
      </c>
      <c r="D54" s="12">
        <v>0.95209999999999995</v>
      </c>
      <c r="E54" s="12">
        <v>6.4000000000000003E-3</v>
      </c>
      <c r="F54" s="12">
        <v>0.94130000000000003</v>
      </c>
      <c r="G54" s="12">
        <v>7.6E-3</v>
      </c>
      <c r="H54" s="12">
        <v>0.95559455023419004</v>
      </c>
      <c r="I54" s="12">
        <v>6.0434880124856797E-3</v>
      </c>
      <c r="J54" s="12">
        <v>0.95650000000000002</v>
      </c>
      <c r="K54" s="12">
        <v>1.6000000000000001E-3</v>
      </c>
      <c r="M54" s="23" t="s">
        <v>74</v>
      </c>
      <c r="N54" s="3"/>
      <c r="O54" s="16" t="s">
        <v>15</v>
      </c>
      <c r="P54" s="5">
        <v>0.96781593108652497</v>
      </c>
      <c r="Q54" s="26">
        <v>8.0922301415075595E-4</v>
      </c>
      <c r="R54" s="12">
        <v>0.96340000000000003</v>
      </c>
      <c r="S54" s="12">
        <v>2.5000000000000001E-3</v>
      </c>
      <c r="T54" s="12">
        <v>0.95020000000000004</v>
      </c>
      <c r="U54" s="12">
        <v>3.0000000000000001E-3</v>
      </c>
      <c r="V54" s="12">
        <v>0.96862816331074897</v>
      </c>
      <c r="W54" s="12">
        <v>1.8482348295284299E-3</v>
      </c>
      <c r="X54" s="12">
        <v>0.95650000000000002</v>
      </c>
      <c r="Y54" s="12">
        <v>1.6000000000000001E-3</v>
      </c>
      <c r="Z54" s="17"/>
      <c r="AA54" s="5">
        <v>18118.75</v>
      </c>
      <c r="AB54" s="5">
        <v>16.95</v>
      </c>
      <c r="AC54" s="10">
        <v>3896.7927</v>
      </c>
      <c r="AD54" s="10">
        <v>20.605499999999999</v>
      </c>
      <c r="AE54" s="10">
        <v>3863.8058999999998</v>
      </c>
      <c r="AF54" s="10">
        <v>43.429900000000004</v>
      </c>
      <c r="AG54" s="10">
        <v>860.77449999999999</v>
      </c>
      <c r="AH54" s="10">
        <v>35.615000000000002</v>
      </c>
    </row>
    <row r="55" spans="1:34" ht="15" customHeight="1" x14ac:dyDescent="0.25">
      <c r="A55" s="16" t="s">
        <v>20</v>
      </c>
      <c r="B55" s="5">
        <v>0.98344468594954204</v>
      </c>
      <c r="C55" s="5">
        <v>4.7842385467400696E-3</v>
      </c>
      <c r="D55" s="12">
        <v>0.98509999999999998</v>
      </c>
      <c r="E55" s="12">
        <v>4.7000000000000002E-3</v>
      </c>
      <c r="F55" s="12">
        <v>0.96640000000000004</v>
      </c>
      <c r="G55" s="12">
        <v>6.3E-3</v>
      </c>
      <c r="H55" s="12">
        <v>0.97752995937617604</v>
      </c>
      <c r="I55" s="12">
        <v>3.7015164966593202E-3</v>
      </c>
      <c r="J55" s="12">
        <v>0.99370000000000003</v>
      </c>
      <c r="K55" s="12">
        <v>4.0000000000000002E-4</v>
      </c>
      <c r="M55" s="23" t="s">
        <v>74</v>
      </c>
      <c r="N55" s="3"/>
      <c r="O55" s="16" t="s">
        <v>20</v>
      </c>
      <c r="P55" s="5">
        <v>0.99581514005891003</v>
      </c>
      <c r="Q55" s="26">
        <v>6.99160090620049E-4</v>
      </c>
      <c r="R55" s="12">
        <v>0.99450000000000005</v>
      </c>
      <c r="S55" s="12">
        <v>1E-3</v>
      </c>
      <c r="T55" s="12">
        <v>0.97929999999999995</v>
      </c>
      <c r="U55" s="12">
        <v>3.3999999999999998E-3</v>
      </c>
      <c r="V55" s="12">
        <v>0.99887797102248299</v>
      </c>
      <c r="W55" s="12">
        <v>2.04436861691273E-4</v>
      </c>
      <c r="X55" s="12">
        <v>0.99370000000000003</v>
      </c>
      <c r="Y55" s="12">
        <v>4.0000000000000002E-4</v>
      </c>
      <c r="Z55" s="17"/>
      <c r="AA55" s="5">
        <v>311537.82</v>
      </c>
      <c r="AB55" s="5">
        <v>1058.58</v>
      </c>
      <c r="AC55" s="10">
        <v>67176.727299999999</v>
      </c>
      <c r="AD55" s="10">
        <v>330.9742</v>
      </c>
      <c r="AE55" s="10">
        <v>67428.300499999998</v>
      </c>
      <c r="AF55" s="10">
        <v>233.18270000000001</v>
      </c>
      <c r="AG55" s="10">
        <v>11842.9997</v>
      </c>
      <c r="AH55" s="10">
        <v>246.6927</v>
      </c>
    </row>
    <row r="56" spans="1:34" x14ac:dyDescent="0.25">
      <c r="A56" s="16" t="s">
        <v>23</v>
      </c>
      <c r="B56" s="5">
        <v>0.84954234271239804</v>
      </c>
      <c r="C56" s="5">
        <v>2.96739971591688E-2</v>
      </c>
      <c r="D56" s="12">
        <v>0.84089999999999998</v>
      </c>
      <c r="E56" s="12">
        <v>1.7500000000000002E-2</v>
      </c>
      <c r="F56" s="12">
        <v>0.82509999999999994</v>
      </c>
      <c r="G56" s="12">
        <v>1.5599999999999999E-2</v>
      </c>
      <c r="H56" s="12">
        <v>0.868427123981652</v>
      </c>
      <c r="I56" s="12">
        <v>1.37739519291986E-2</v>
      </c>
      <c r="J56" s="12">
        <v>0.89980000000000004</v>
      </c>
      <c r="K56" s="12">
        <v>2.3E-3</v>
      </c>
      <c r="M56" s="23" t="s">
        <v>74</v>
      </c>
      <c r="N56" s="3"/>
      <c r="O56" s="16" t="s">
        <v>23</v>
      </c>
      <c r="P56" s="5">
        <v>0.89435877331650304</v>
      </c>
      <c r="Q56" s="5">
        <v>2.4071685288672099E-2</v>
      </c>
      <c r="R56" s="12">
        <v>0.85970000000000002</v>
      </c>
      <c r="S56" s="12">
        <v>2.2000000000000001E-3</v>
      </c>
      <c r="T56" s="12">
        <v>0.85489999999999999</v>
      </c>
      <c r="U56" s="12">
        <v>1.2200000000000001E-2</v>
      </c>
      <c r="V56" s="12">
        <v>0.94008550568470794</v>
      </c>
      <c r="W56" s="12">
        <v>3.5300912593324201E-3</v>
      </c>
      <c r="X56" s="12">
        <v>0.89980000000000004</v>
      </c>
      <c r="Y56" s="12">
        <v>2.3E-3</v>
      </c>
      <c r="Z56" s="17"/>
      <c r="AA56" s="5">
        <v>6073.95</v>
      </c>
      <c r="AB56" s="5">
        <v>137.72</v>
      </c>
      <c r="AC56" s="10">
        <v>1251.0913</v>
      </c>
      <c r="AD56" s="10">
        <v>6.7755999999999998</v>
      </c>
      <c r="AE56" s="10">
        <v>1252.3642</v>
      </c>
      <c r="AF56" s="10">
        <v>34.061500000000002</v>
      </c>
      <c r="AG56" s="10">
        <v>426.11880000000002</v>
      </c>
      <c r="AH56" s="10">
        <v>71.554500000000004</v>
      </c>
    </row>
    <row r="57" spans="1:34" x14ac:dyDescent="0.25">
      <c r="A57" s="16" t="s">
        <v>78</v>
      </c>
      <c r="B57" s="5">
        <v>0.87189189189189098</v>
      </c>
      <c r="C57" s="5">
        <v>1.9664832176844602E-2</v>
      </c>
      <c r="D57" s="12">
        <v>0.92567567567567499</v>
      </c>
      <c r="E57" s="12">
        <v>1.2604566287957799E-2</v>
      </c>
      <c r="F57" s="12">
        <v>0.88175675675675602</v>
      </c>
      <c r="G57" s="12">
        <v>6.9236153824051199E-3</v>
      </c>
      <c r="H57" s="12">
        <v>0.92148648648648601</v>
      </c>
      <c r="I57" s="12">
        <v>1.0192629715206999E-2</v>
      </c>
      <c r="J57" s="12">
        <v>0.75070000000000003</v>
      </c>
      <c r="K57" s="12">
        <v>1.9E-3</v>
      </c>
      <c r="N57" s="3"/>
      <c r="O57" s="16" t="s">
        <v>78</v>
      </c>
      <c r="P57" s="5">
        <v>0.89788288288288198</v>
      </c>
      <c r="Q57" s="5">
        <v>2.3275738511301599E-2</v>
      </c>
      <c r="R57" s="12">
        <v>0.96909909909909897</v>
      </c>
      <c r="S57" s="12">
        <v>6.6720752888986996E-3</v>
      </c>
      <c r="T57" s="12">
        <v>0.91109609609609499</v>
      </c>
      <c r="U57" s="12">
        <v>4.9433160237078904E-3</v>
      </c>
      <c r="V57" s="12">
        <v>0.99584084084084101</v>
      </c>
      <c r="W57" s="12">
        <v>1.01626253807914E-3</v>
      </c>
      <c r="X57" s="12">
        <v>0.75070000000000003</v>
      </c>
      <c r="Y57" s="12">
        <v>1.9E-3</v>
      </c>
      <c r="Z57" s="17"/>
      <c r="AA57" s="5">
        <v>157233.93</v>
      </c>
      <c r="AB57" s="5">
        <v>542.91999999999996</v>
      </c>
      <c r="AC57" s="10">
        <v>32354.25</v>
      </c>
      <c r="AD57" s="10">
        <v>168.56</v>
      </c>
      <c r="AE57" s="10">
        <v>32224.01</v>
      </c>
      <c r="AF57" s="10">
        <v>56.6</v>
      </c>
      <c r="AG57" s="10">
        <v>6015.18</v>
      </c>
      <c r="AH57" s="10">
        <v>356.54</v>
      </c>
    </row>
    <row r="58" spans="1:34" x14ac:dyDescent="0.25">
      <c r="A58" s="16" t="s">
        <v>17</v>
      </c>
      <c r="B58" s="5">
        <v>0.88314596620860097</v>
      </c>
      <c r="C58" s="5">
        <v>1.22240629130598E-2</v>
      </c>
      <c r="D58" s="12">
        <v>0.89590000000000003</v>
      </c>
      <c r="E58" s="12">
        <v>1.01E-2</v>
      </c>
      <c r="F58" s="12">
        <v>0.8609</v>
      </c>
      <c r="G58" s="12">
        <v>1.12E-2</v>
      </c>
      <c r="H58" s="12">
        <v>0.88671666654178205</v>
      </c>
      <c r="I58" s="12">
        <v>1.31250744423789E-2</v>
      </c>
      <c r="J58" s="12">
        <v>0.90739999999999998</v>
      </c>
      <c r="K58" s="12">
        <v>2.7000000000000001E-3</v>
      </c>
      <c r="M58" s="23" t="s">
        <v>74</v>
      </c>
      <c r="N58" s="3"/>
      <c r="O58" s="16" t="s">
        <v>17</v>
      </c>
      <c r="P58" s="5">
        <v>0.91974405555310601</v>
      </c>
      <c r="Q58" s="5">
        <v>1.8734516989527699E-2</v>
      </c>
      <c r="R58" s="12">
        <v>0.93389999999999995</v>
      </c>
      <c r="S58" s="12">
        <v>3.7000000000000002E-3</v>
      </c>
      <c r="T58" s="12">
        <v>0.88570000000000004</v>
      </c>
      <c r="U58" s="12">
        <v>3.8E-3</v>
      </c>
      <c r="V58" s="12">
        <v>0.94512650158897504</v>
      </c>
      <c r="W58" s="12">
        <v>5.3033169477200602E-3</v>
      </c>
      <c r="X58" s="12">
        <v>0.90739999999999998</v>
      </c>
      <c r="Y58" s="12">
        <v>2.7000000000000001E-3</v>
      </c>
      <c r="Z58" s="17"/>
      <c r="AA58" s="5">
        <v>334824.15999999997</v>
      </c>
      <c r="AB58" s="5">
        <v>5522.1</v>
      </c>
      <c r="AC58" s="10">
        <v>68425.213499999998</v>
      </c>
      <c r="AD58" s="10">
        <v>239.3494</v>
      </c>
      <c r="AE58" s="10">
        <v>68652.577399999995</v>
      </c>
      <c r="AF58" s="10">
        <v>256.9076</v>
      </c>
      <c r="AG58" s="10">
        <v>6464.4130999999998</v>
      </c>
      <c r="AH58" s="10">
        <v>814.5752</v>
      </c>
    </row>
    <row r="59" spans="1:34" x14ac:dyDescent="0.25">
      <c r="A59" s="16" t="s">
        <v>9</v>
      </c>
      <c r="B59" s="5">
        <v>0.925541125541125</v>
      </c>
      <c r="C59" s="5">
        <v>2.4242424242424201E-2</v>
      </c>
      <c r="D59" s="12">
        <v>0.94240000000000002</v>
      </c>
      <c r="E59" s="12">
        <v>1.4800000000000001E-2</v>
      </c>
      <c r="F59" s="12">
        <v>0.91769999999999996</v>
      </c>
      <c r="G59" s="12">
        <v>1.6299999999999999E-2</v>
      </c>
      <c r="H59" s="12">
        <v>0.95454545454545403</v>
      </c>
      <c r="I59" s="12">
        <v>1.0470464608179899E-2</v>
      </c>
      <c r="J59" s="12">
        <v>0.96730000000000005</v>
      </c>
      <c r="K59" s="12">
        <v>2.2000000000000001E-3</v>
      </c>
      <c r="M59" s="23" t="s">
        <v>74</v>
      </c>
      <c r="N59" s="3"/>
      <c r="O59" s="16" t="s">
        <v>9</v>
      </c>
      <c r="P59" s="5">
        <v>0.95901875901875899</v>
      </c>
      <c r="Q59" s="5">
        <v>1.77980577676724E-2</v>
      </c>
      <c r="R59" s="12">
        <v>0.9647</v>
      </c>
      <c r="S59" s="12">
        <v>3.5000000000000001E-3</v>
      </c>
      <c r="T59" s="12">
        <v>0.93840000000000001</v>
      </c>
      <c r="U59" s="12">
        <v>8.0999999999999996E-3</v>
      </c>
      <c r="V59" s="12">
        <v>0.98292448292448198</v>
      </c>
      <c r="W59" s="12">
        <v>6.2093790158708204E-3</v>
      </c>
      <c r="X59" s="12">
        <v>0.96730000000000005</v>
      </c>
      <c r="Y59" s="12">
        <v>2.2000000000000001E-3</v>
      </c>
      <c r="Z59" s="17"/>
      <c r="AA59" s="5">
        <v>4304.6000000000004</v>
      </c>
      <c r="AB59" s="5">
        <v>26.72</v>
      </c>
      <c r="AC59" s="10">
        <v>924.00699999999995</v>
      </c>
      <c r="AD59" s="10">
        <v>6.7290000000000001</v>
      </c>
      <c r="AE59" s="10">
        <v>940.21900000000005</v>
      </c>
      <c r="AF59" s="10">
        <v>15.891299999999999</v>
      </c>
      <c r="AG59" s="10">
        <v>128.45660000000001</v>
      </c>
      <c r="AH59" s="10">
        <v>10.423299999999999</v>
      </c>
    </row>
    <row r="60" spans="1:34" x14ac:dyDescent="0.25">
      <c r="A60" s="16" t="s">
        <v>13</v>
      </c>
      <c r="B60" s="5">
        <v>0.89689400397840302</v>
      </c>
      <c r="C60" s="5">
        <v>1.4074645606138299E-2</v>
      </c>
      <c r="D60" s="12">
        <v>0.91320000000000001</v>
      </c>
      <c r="E60" s="12">
        <v>1.04E-2</v>
      </c>
      <c r="F60" s="12">
        <v>0.90259999999999996</v>
      </c>
      <c r="G60" s="12">
        <v>2.18E-2</v>
      </c>
      <c r="H60" s="12">
        <v>0.907556123898835</v>
      </c>
      <c r="I60" s="12">
        <v>1.4874654391608601E-2</v>
      </c>
      <c r="J60" s="12">
        <v>0.90010000000000001</v>
      </c>
      <c r="K60" s="12">
        <v>4.0000000000000001E-3</v>
      </c>
      <c r="M60" s="23" t="s">
        <v>74</v>
      </c>
      <c r="N60" s="3"/>
      <c r="O60" s="16" t="s">
        <v>13</v>
      </c>
      <c r="P60" s="5">
        <v>0.91508868615786498</v>
      </c>
      <c r="Q60" s="5">
        <v>1.6150012991358698E-2</v>
      </c>
      <c r="R60" s="12">
        <v>0.94379999999999997</v>
      </c>
      <c r="S60" s="12">
        <v>2.8999999999999998E-3</v>
      </c>
      <c r="T60" s="12">
        <v>0.91439999999999999</v>
      </c>
      <c r="U60" s="12">
        <v>8.6E-3</v>
      </c>
      <c r="V60" s="12">
        <v>0.95680764880653002</v>
      </c>
      <c r="W60" s="12">
        <v>4.63209860713592E-3</v>
      </c>
      <c r="X60" s="12">
        <v>0.90010000000000001</v>
      </c>
      <c r="Y60" s="12">
        <v>4.0000000000000001E-3</v>
      </c>
      <c r="Z60" s="17"/>
      <c r="AA60" s="5">
        <v>342798.4</v>
      </c>
      <c r="AB60" s="5">
        <v>2254.67</v>
      </c>
      <c r="AC60" s="10">
        <v>68862.941999999995</v>
      </c>
      <c r="AD60" s="10">
        <v>311.55739999999997</v>
      </c>
      <c r="AE60" s="10">
        <v>70055.774999999994</v>
      </c>
      <c r="AF60" s="10">
        <v>258.48739999999998</v>
      </c>
      <c r="AG60" s="10">
        <v>4551.1630999999998</v>
      </c>
      <c r="AH60" s="10">
        <v>837.67539999999997</v>
      </c>
    </row>
    <row r="61" spans="1:34" x14ac:dyDescent="0.25">
      <c r="A61" s="16" t="s">
        <v>10</v>
      </c>
      <c r="B61" s="5">
        <v>0.82163009404388698</v>
      </c>
      <c r="C61" s="5">
        <v>1.8086986503763801E-2</v>
      </c>
      <c r="D61" s="12">
        <v>0.83199999999999996</v>
      </c>
      <c r="E61" s="12">
        <v>2.1000000000000001E-2</v>
      </c>
      <c r="F61" s="12">
        <v>0.74039999999999995</v>
      </c>
      <c r="G61" s="12">
        <v>2.53E-2</v>
      </c>
      <c r="H61" s="12">
        <v>0.78119122257053297</v>
      </c>
      <c r="I61" s="12">
        <v>1.8428762955108501E-2</v>
      </c>
      <c r="J61" s="12">
        <v>0.75249999999999995</v>
      </c>
      <c r="K61" s="12">
        <v>3.2000000000000002E-3</v>
      </c>
      <c r="M61" s="23" t="s">
        <v>74</v>
      </c>
      <c r="N61" s="3"/>
      <c r="O61" s="16" t="s">
        <v>10</v>
      </c>
      <c r="P61" s="5">
        <v>0.92034134447927496</v>
      </c>
      <c r="Q61" s="5">
        <v>2.7388850524011701E-2</v>
      </c>
      <c r="R61" s="12">
        <v>0.92730000000000001</v>
      </c>
      <c r="S61" s="12">
        <v>6.8999999999999999E-3</v>
      </c>
      <c r="T61" s="12">
        <v>0.82699999999999996</v>
      </c>
      <c r="U61" s="12">
        <v>1.0999999999999999E-2</v>
      </c>
      <c r="V61" s="12">
        <v>0.99571577847439896</v>
      </c>
      <c r="W61" s="12">
        <v>8.81852239719398E-4</v>
      </c>
      <c r="X61" s="12">
        <v>0.75249999999999995</v>
      </c>
      <c r="Y61" s="12">
        <v>3.2000000000000002E-3</v>
      </c>
      <c r="Z61" s="17"/>
      <c r="AA61" s="5">
        <v>129280.28</v>
      </c>
      <c r="AB61" s="5">
        <v>698.59</v>
      </c>
      <c r="AC61" s="10">
        <v>25911.017400000001</v>
      </c>
      <c r="AD61" s="10">
        <v>207.02250000000001</v>
      </c>
      <c r="AE61" s="10">
        <v>26769.238300000001</v>
      </c>
      <c r="AF61" s="10">
        <v>79.175600000000003</v>
      </c>
      <c r="AG61" s="10">
        <v>2005.9446</v>
      </c>
      <c r="AH61" s="10">
        <v>213.5633</v>
      </c>
    </row>
    <row r="62" spans="1:34" x14ac:dyDescent="0.25">
      <c r="A62" s="16" t="s">
        <v>16</v>
      </c>
      <c r="B62" s="5">
        <v>0.96527272727272695</v>
      </c>
      <c r="C62" s="5">
        <v>8.0678937208486408E-3</v>
      </c>
      <c r="D62" s="12">
        <v>0.9627</v>
      </c>
      <c r="E62" s="12">
        <v>7.4000000000000003E-3</v>
      </c>
      <c r="F62" s="12">
        <v>0.9375</v>
      </c>
      <c r="G62" s="12">
        <v>1.43E-2</v>
      </c>
      <c r="H62" s="12">
        <v>0.976727272727272</v>
      </c>
      <c r="I62" s="12">
        <v>5.96407980612972E-3</v>
      </c>
      <c r="J62" s="12">
        <v>0.99050000000000005</v>
      </c>
      <c r="K62" s="12">
        <v>4.0000000000000002E-4</v>
      </c>
      <c r="M62" s="23" t="s">
        <v>74</v>
      </c>
      <c r="N62" s="3"/>
      <c r="O62" s="16" t="s">
        <v>16</v>
      </c>
      <c r="P62" s="5">
        <v>0.98907070707070699</v>
      </c>
      <c r="Q62" s="5">
        <v>7.65144681104259E-3</v>
      </c>
      <c r="R62" s="12">
        <v>0.98460000000000003</v>
      </c>
      <c r="S62" s="12">
        <v>1.8E-3</v>
      </c>
      <c r="T62" s="12">
        <v>0.95930000000000004</v>
      </c>
      <c r="U62" s="12">
        <v>4.5999999999999999E-3</v>
      </c>
      <c r="V62" s="12">
        <v>0.997717171717171</v>
      </c>
      <c r="W62" s="12">
        <v>1.00625530548786E-3</v>
      </c>
      <c r="X62" s="12">
        <v>0.99050000000000005</v>
      </c>
      <c r="Y62" s="12">
        <v>4.0000000000000002E-4</v>
      </c>
      <c r="Z62" s="17"/>
      <c r="AA62" s="5">
        <v>271758.7</v>
      </c>
      <c r="AB62" s="5">
        <v>3984.53</v>
      </c>
      <c r="AC62" s="10">
        <v>55333.251600000003</v>
      </c>
      <c r="AD62" s="10">
        <v>137.09</v>
      </c>
      <c r="AE62" s="10">
        <v>56177.200100000002</v>
      </c>
      <c r="AF62" s="10">
        <v>110.2841</v>
      </c>
      <c r="AG62" s="10">
        <v>5115.6977999999999</v>
      </c>
      <c r="AH62" s="10">
        <v>518.13130000000001</v>
      </c>
    </row>
    <row r="63" spans="1:34" x14ac:dyDescent="0.25">
      <c r="A63" s="16" t="s">
        <v>18</v>
      </c>
      <c r="B63" s="5">
        <v>0.93694444444444402</v>
      </c>
      <c r="C63" s="5">
        <v>6.5792884901816496E-3</v>
      </c>
      <c r="D63" s="12">
        <v>0.93899999999999995</v>
      </c>
      <c r="E63" s="12">
        <v>4.7000000000000002E-3</v>
      </c>
      <c r="F63" s="12">
        <v>0.93940000000000001</v>
      </c>
      <c r="G63" s="12">
        <v>6.4999999999999997E-3</v>
      </c>
      <c r="H63" s="12">
        <v>0.94083333333333297</v>
      </c>
      <c r="I63" s="12">
        <v>4.6564040595111498E-3</v>
      </c>
      <c r="J63" s="12">
        <v>0.92410000000000003</v>
      </c>
      <c r="K63" s="12">
        <v>1.6000000000000001E-3</v>
      </c>
      <c r="M63" s="23" t="s">
        <v>74</v>
      </c>
      <c r="N63" s="3"/>
      <c r="O63" s="16" t="s">
        <v>18</v>
      </c>
      <c r="P63" s="5">
        <v>0.94771604938271603</v>
      </c>
      <c r="Q63" s="5">
        <v>4.6587561145958398E-3</v>
      </c>
      <c r="R63" s="12">
        <v>0.94650000000000001</v>
      </c>
      <c r="S63" s="12">
        <v>8.9999999999999998E-4</v>
      </c>
      <c r="T63" s="12">
        <v>0.94199999999999995</v>
      </c>
      <c r="U63" s="12">
        <v>3.2000000000000002E-3</v>
      </c>
      <c r="V63" s="12">
        <v>0.948734567901234</v>
      </c>
      <c r="W63" s="12">
        <v>1.94811528864931E-3</v>
      </c>
      <c r="X63" s="12">
        <v>0.92410000000000003</v>
      </c>
      <c r="Y63" s="12">
        <v>1.6000000000000001E-3</v>
      </c>
      <c r="Z63" s="17"/>
      <c r="AA63" s="5">
        <v>160329.45000000001</v>
      </c>
      <c r="AB63" s="5">
        <v>402.46</v>
      </c>
      <c r="AC63" s="10">
        <v>32099.6888</v>
      </c>
      <c r="AD63" s="10">
        <v>99.132199999999997</v>
      </c>
      <c r="AE63" s="10">
        <v>32318.713400000001</v>
      </c>
      <c r="AF63" s="10">
        <v>232.99109999999999</v>
      </c>
      <c r="AG63" s="10">
        <v>4664.4427999999998</v>
      </c>
      <c r="AH63" s="10">
        <v>443.62920000000003</v>
      </c>
    </row>
    <row r="64" spans="1:34" x14ac:dyDescent="0.25">
      <c r="A64" s="16" t="s">
        <v>8</v>
      </c>
      <c r="B64" s="5">
        <v>0.78828465651995006</v>
      </c>
      <c r="C64" s="5">
        <v>2.2217352606642E-2</v>
      </c>
      <c r="D64" s="12">
        <v>0.7883</v>
      </c>
      <c r="E64" s="12">
        <v>2.2200000000000001E-2</v>
      </c>
      <c r="F64" s="12">
        <v>0.78600000000000003</v>
      </c>
      <c r="G64" s="12">
        <v>2.7699999999999999E-2</v>
      </c>
      <c r="H64" s="12">
        <v>0.78783011106540501</v>
      </c>
      <c r="I64" s="12">
        <v>2.1640032881344501E-2</v>
      </c>
      <c r="J64" s="12">
        <v>0.60089999999999999</v>
      </c>
      <c r="K64" s="12">
        <v>4.3700000000000003E-2</v>
      </c>
      <c r="M64" s="23" t="s">
        <v>74</v>
      </c>
      <c r="N64" s="3"/>
      <c r="O64" s="16" t="s">
        <v>8</v>
      </c>
      <c r="P64" s="5">
        <v>0.79065080384868303</v>
      </c>
      <c r="Q64" s="5">
        <v>2.4345736507993499E-3</v>
      </c>
      <c r="R64" s="12">
        <v>0.79069999999999996</v>
      </c>
      <c r="S64" s="12">
        <v>2.3999999999999998E-3</v>
      </c>
      <c r="T64" s="12">
        <v>0.78939999999999999</v>
      </c>
      <c r="U64" s="12">
        <v>3.3E-3</v>
      </c>
      <c r="V64" s="12">
        <v>0.79065080384868303</v>
      </c>
      <c r="W64" s="12">
        <v>2.4345736507993499E-3</v>
      </c>
      <c r="X64" s="12">
        <v>0.60089999999999999</v>
      </c>
      <c r="Y64" s="12">
        <v>4.3700000000000003E-2</v>
      </c>
      <c r="Z64" s="17"/>
      <c r="AA64" s="5">
        <v>206.56</v>
      </c>
      <c r="AB64" s="5">
        <v>18.96</v>
      </c>
      <c r="AC64" s="10">
        <v>45.028100000000002</v>
      </c>
      <c r="AD64" s="10">
        <v>0.64200000000000002</v>
      </c>
      <c r="AE64" s="10">
        <v>46.120800000000003</v>
      </c>
      <c r="AF64" s="10">
        <v>0.56040000000000001</v>
      </c>
      <c r="AG64" s="10">
        <v>11.509</v>
      </c>
      <c r="AH64" s="10">
        <v>0.35730000000000001</v>
      </c>
    </row>
    <row r="65" spans="1:34" x14ac:dyDescent="0.25">
      <c r="A65" s="16" t="s">
        <v>19</v>
      </c>
      <c r="B65" s="5">
        <v>0.97202702702702704</v>
      </c>
      <c r="C65" s="5">
        <v>8.1765132472464003E-3</v>
      </c>
      <c r="D65" s="12">
        <v>0.96809999999999996</v>
      </c>
      <c r="E65" s="12">
        <v>7.1000000000000004E-3</v>
      </c>
      <c r="F65" s="12">
        <v>0.97529999999999994</v>
      </c>
      <c r="G65" s="12">
        <v>8.8999999999999999E-3</v>
      </c>
      <c r="H65" s="12">
        <v>0.95675675675675598</v>
      </c>
      <c r="I65" s="12">
        <v>1.31435853143652E-2</v>
      </c>
      <c r="J65" s="12">
        <v>0.94769999999999999</v>
      </c>
      <c r="K65" s="12">
        <v>8.9999999999999998E-4</v>
      </c>
      <c r="M65" s="23" t="s">
        <v>74</v>
      </c>
      <c r="N65" s="3"/>
      <c r="O65" s="16" t="s">
        <v>19</v>
      </c>
      <c r="P65" s="5">
        <v>0.98671171171171101</v>
      </c>
      <c r="Q65" s="5">
        <v>4.1769008313112402E-3</v>
      </c>
      <c r="R65" s="12">
        <v>0.99109999999999998</v>
      </c>
      <c r="S65" s="12">
        <v>8.0000000000000004E-4</v>
      </c>
      <c r="T65" s="12">
        <v>0.98299999999999998</v>
      </c>
      <c r="U65" s="12">
        <v>8.9999999999999998E-4</v>
      </c>
      <c r="V65" s="12">
        <v>0.99454954954954899</v>
      </c>
      <c r="W65" s="12">
        <v>8.7821794690029801E-4</v>
      </c>
      <c r="X65" s="12">
        <v>0.94769999999999999</v>
      </c>
      <c r="Y65" s="12">
        <v>8.9999999999999998E-4</v>
      </c>
      <c r="Z65" s="17"/>
      <c r="AA65" s="5">
        <v>157132.89000000001</v>
      </c>
      <c r="AB65" s="5">
        <v>498.1</v>
      </c>
      <c r="AC65" s="10">
        <v>32050.796300000002</v>
      </c>
      <c r="AD65" s="10">
        <v>401.5822</v>
      </c>
      <c r="AE65" s="10">
        <v>32651.823400000001</v>
      </c>
      <c r="AF65" s="10">
        <v>328.91500000000002</v>
      </c>
      <c r="AG65" s="10">
        <v>4666.4903999999997</v>
      </c>
      <c r="AH65" s="10">
        <v>340.52409999999998</v>
      </c>
    </row>
    <row r="66" spans="1:34" x14ac:dyDescent="0.25">
      <c r="B66" s="12"/>
      <c r="C66" s="12"/>
      <c r="D66" s="12"/>
      <c r="E66" s="12"/>
      <c r="F66" s="12"/>
      <c r="G66" s="12"/>
      <c r="H66" s="12"/>
      <c r="I66" s="12"/>
      <c r="J66" s="12"/>
      <c r="M66" s="23" t="s">
        <v>74</v>
      </c>
      <c r="N66" s="3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20"/>
      <c r="AA66" s="10"/>
      <c r="AB66" s="10"/>
      <c r="AC66" s="10"/>
      <c r="AD66" s="10"/>
      <c r="AE66" s="10"/>
      <c r="AF66" s="10"/>
      <c r="AG66" s="10"/>
      <c r="AH66" s="10"/>
    </row>
    <row r="67" spans="1:34" x14ac:dyDescent="0.25">
      <c r="A67" s="3" t="s">
        <v>0</v>
      </c>
      <c r="B67" s="36">
        <f>SUM(B49:B65)/COUNT(B49:B65)</f>
        <v>0.85027365858129211</v>
      </c>
      <c r="C67" s="36">
        <f>SUM(C49:C65)/COUNT(C49:C65)</f>
        <v>1.474315550724156E-2</v>
      </c>
      <c r="D67" s="4">
        <f t="shared" ref="D67:K67" si="4">AVERAGE(D49:D65)</f>
        <v>0.8607573926868044</v>
      </c>
      <c r="E67" s="4">
        <f t="shared" si="4"/>
        <v>1.2223798016938693E-2</v>
      </c>
      <c r="F67" s="4">
        <f t="shared" si="4"/>
        <v>0.83189157392686808</v>
      </c>
      <c r="G67" s="4">
        <f t="shared" si="4"/>
        <v>1.3654330316612066E-2</v>
      </c>
      <c r="H67" s="4">
        <f t="shared" si="4"/>
        <v>0.86680506471103813</v>
      </c>
      <c r="I67" s="4">
        <f t="shared" si="4"/>
        <v>1.0957290763798718E-2</v>
      </c>
      <c r="J67" s="4">
        <f t="shared" si="4"/>
        <v>0.83159999999999989</v>
      </c>
      <c r="K67" s="4">
        <f t="shared" si="4"/>
        <v>4.5235294117647066E-3</v>
      </c>
      <c r="M67" s="23" t="s">
        <v>74</v>
      </c>
      <c r="N67" s="3"/>
      <c r="O67" s="3" t="s">
        <v>0</v>
      </c>
      <c r="P67" s="36">
        <f>SUM(P49:P65)/COUNT(P49:P65)</f>
        <v>0.88594190780806381</v>
      </c>
      <c r="Q67" s="36">
        <f>SUM(Q49:Q65)/COUNT(Q49:Q65)</f>
        <v>1.3207134919232404E-2</v>
      </c>
      <c r="R67" s="4">
        <f t="shared" ref="R67:Y67" si="5">AVERAGE(R49:R65)</f>
        <v>0.88867641759406468</v>
      </c>
      <c r="S67" s="4">
        <f t="shared" si="5"/>
        <v>4.7924750169940416E-3</v>
      </c>
      <c r="T67" s="4">
        <f t="shared" si="5"/>
        <v>0.85371153506447628</v>
      </c>
      <c r="U67" s="4">
        <f t="shared" si="5"/>
        <v>6.5554891778651682E-3</v>
      </c>
      <c r="V67" s="4">
        <f t="shared" si="5"/>
        <v>0.91986486311233795</v>
      </c>
      <c r="W67" s="4">
        <f t="shared" si="5"/>
        <v>2.8238657142416047E-3</v>
      </c>
      <c r="X67" s="4">
        <f t="shared" si="5"/>
        <v>0.83159999999999989</v>
      </c>
      <c r="Y67" s="4">
        <f t="shared" si="5"/>
        <v>4.5235294117647066E-3</v>
      </c>
      <c r="Z67" s="4"/>
      <c r="AA67" s="22">
        <f>SUM(AA49:AA65)/COUNT(AA49:AA65)</f>
        <v>159009.09941176474</v>
      </c>
      <c r="AB67" s="22">
        <f>SUM(AB49:AB65)/COUNT(AB49:AB65)</f>
        <v>1154.751176470588</v>
      </c>
      <c r="AC67" s="22">
        <f t="shared" ref="AC67:AH67" si="6">AVERAGE(AC49:AC65)</f>
        <v>34738.823770588227</v>
      </c>
      <c r="AD67" s="22">
        <f t="shared" si="6"/>
        <v>188.54835294117646</v>
      </c>
      <c r="AE67" s="22">
        <f t="shared" si="6"/>
        <v>34941.649470588236</v>
      </c>
      <c r="AF67" s="22">
        <f t="shared" si="6"/>
        <v>188.86164117647056</v>
      </c>
      <c r="AG67" s="22">
        <f t="shared" si="6"/>
        <v>5006.9303588235289</v>
      </c>
      <c r="AH67" s="22">
        <f t="shared" si="6"/>
        <v>405.32602352941171</v>
      </c>
    </row>
    <row r="68" spans="1:34" x14ac:dyDescent="0.25">
      <c r="M68" s="23" t="s">
        <v>74</v>
      </c>
      <c r="N68" s="3"/>
    </row>
    <row r="69" spans="1:34" x14ac:dyDescent="0.25">
      <c r="M69" s="23" t="s">
        <v>74</v>
      </c>
      <c r="N69" s="3"/>
    </row>
    <row r="70" spans="1:34" x14ac:dyDescent="0.25">
      <c r="M70" s="23" t="s">
        <v>74</v>
      </c>
      <c r="N70" s="3"/>
      <c r="AH70" s="7"/>
    </row>
    <row r="71" spans="1:34" x14ac:dyDescent="0.25">
      <c r="M71" s="23" t="s">
        <v>74</v>
      </c>
      <c r="N71" s="3"/>
    </row>
    <row r="72" spans="1:34" x14ac:dyDescent="0.25">
      <c r="M72" s="23" t="s">
        <v>74</v>
      </c>
      <c r="N72" s="3"/>
      <c r="O72" s="16"/>
    </row>
    <row r="73" spans="1:34" x14ac:dyDescent="0.25">
      <c r="M73" s="23" t="s">
        <v>74</v>
      </c>
      <c r="N73" s="3"/>
      <c r="O73" s="16"/>
    </row>
    <row r="74" spans="1:34" x14ac:dyDescent="0.25">
      <c r="M74" s="23" t="s">
        <v>74</v>
      </c>
      <c r="N74" s="3"/>
      <c r="O74" s="16"/>
    </row>
    <row r="75" spans="1:34" x14ac:dyDescent="0.25">
      <c r="M75" s="23" t="s">
        <v>74</v>
      </c>
      <c r="N75" s="3"/>
      <c r="O75" s="16"/>
    </row>
    <row r="76" spans="1:34" x14ac:dyDescent="0.25">
      <c r="M76" s="23" t="s">
        <v>74</v>
      </c>
      <c r="N76" s="3"/>
      <c r="O76" s="16"/>
    </row>
    <row r="77" spans="1:34" x14ac:dyDescent="0.25">
      <c r="M77" s="23" t="s">
        <v>74</v>
      </c>
      <c r="N77" s="3"/>
      <c r="O77" s="16"/>
      <c r="R77" s="26"/>
    </row>
    <row r="78" spans="1:34" x14ac:dyDescent="0.25">
      <c r="M78" s="23" t="s">
        <v>74</v>
      </c>
      <c r="N78" s="3"/>
      <c r="O78" s="16"/>
      <c r="R78" s="26"/>
    </row>
    <row r="79" spans="1:34" x14ac:dyDescent="0.25">
      <c r="M79" s="23" t="s">
        <v>74</v>
      </c>
      <c r="N79" s="3"/>
      <c r="O79" s="16"/>
    </row>
    <row r="80" spans="1:34" x14ac:dyDescent="0.25">
      <c r="M80" s="23" t="s">
        <v>74</v>
      </c>
      <c r="N80" s="3"/>
      <c r="O80" s="16"/>
    </row>
    <row r="81" spans="13:26" x14ac:dyDescent="0.25">
      <c r="M81" s="23" t="s">
        <v>74</v>
      </c>
      <c r="N81" s="3"/>
      <c r="O81" s="16"/>
    </row>
    <row r="82" spans="13:26" x14ac:dyDescent="0.25">
      <c r="M82" s="23" t="s">
        <v>74</v>
      </c>
      <c r="N82" s="3"/>
      <c r="O82" s="16"/>
      <c r="Z82" s="21"/>
    </row>
    <row r="83" spans="13:26" x14ac:dyDescent="0.25">
      <c r="M83" s="23" t="s">
        <v>74</v>
      </c>
      <c r="N83" s="3"/>
      <c r="O83" s="16"/>
    </row>
    <row r="84" spans="13:26" x14ac:dyDescent="0.25">
      <c r="M84" s="23" t="s">
        <v>74</v>
      </c>
      <c r="N84" s="3"/>
      <c r="O84" s="16"/>
    </row>
    <row r="85" spans="13:26" x14ac:dyDescent="0.25">
      <c r="M85" s="23" t="s">
        <v>74</v>
      </c>
      <c r="N85" s="3"/>
      <c r="O85" s="16"/>
    </row>
    <row r="86" spans="13:26" x14ac:dyDescent="0.25">
      <c r="M86" s="23" t="s">
        <v>74</v>
      </c>
      <c r="N86" s="3"/>
      <c r="O86" s="16"/>
    </row>
    <row r="87" spans="13:26" x14ac:dyDescent="0.25">
      <c r="M87" s="23" t="s">
        <v>74</v>
      </c>
      <c r="N87" s="3"/>
      <c r="O87" s="16"/>
    </row>
    <row r="88" spans="13:26" x14ac:dyDescent="0.25">
      <c r="M88" s="23" t="s">
        <v>74</v>
      </c>
      <c r="N88" s="3"/>
      <c r="O88" s="16"/>
    </row>
    <row r="89" spans="13:26" x14ac:dyDescent="0.25">
      <c r="M89" s="23" t="s">
        <v>74</v>
      </c>
      <c r="N89" s="3"/>
    </row>
    <row r="90" spans="13:26" x14ac:dyDescent="0.25">
      <c r="M90" s="23" t="s">
        <v>74</v>
      </c>
      <c r="N90" s="3"/>
    </row>
    <row r="91" spans="13:26" x14ac:dyDescent="0.25">
      <c r="M91" s="23" t="s">
        <v>74</v>
      </c>
      <c r="N91" s="3"/>
      <c r="O91" s="16"/>
    </row>
    <row r="92" spans="13:26" x14ac:dyDescent="0.25">
      <c r="M92" s="23" t="s">
        <v>74</v>
      </c>
      <c r="N92" s="3"/>
      <c r="O92" s="16"/>
    </row>
    <row r="93" spans="13:26" x14ac:dyDescent="0.25">
      <c r="M93" s="23" t="s">
        <v>74</v>
      </c>
      <c r="N93" s="3"/>
      <c r="O93" s="16"/>
    </row>
    <row r="94" spans="13:26" x14ac:dyDescent="0.25">
      <c r="M94" s="23" t="s">
        <v>74</v>
      </c>
      <c r="N94" s="3"/>
      <c r="O94" s="16"/>
    </row>
    <row r="95" spans="13:26" x14ac:dyDescent="0.25">
      <c r="M95" s="23" t="s">
        <v>74</v>
      </c>
      <c r="N95" s="3"/>
      <c r="O95" s="16"/>
    </row>
    <row r="96" spans="13:26" x14ac:dyDescent="0.25">
      <c r="M96" s="23" t="s">
        <v>74</v>
      </c>
      <c r="N96" s="3"/>
      <c r="O96" s="16"/>
    </row>
    <row r="97" spans="13:15" x14ac:dyDescent="0.25">
      <c r="M97" s="23" t="s">
        <v>74</v>
      </c>
      <c r="N97" s="3"/>
      <c r="O97" s="16"/>
    </row>
    <row r="98" spans="13:15" x14ac:dyDescent="0.25">
      <c r="M98" s="23" t="s">
        <v>74</v>
      </c>
      <c r="N98" s="3"/>
      <c r="O98" s="16"/>
    </row>
    <row r="99" spans="13:15" x14ac:dyDescent="0.25">
      <c r="M99" s="23" t="s">
        <v>74</v>
      </c>
      <c r="N99" s="3"/>
      <c r="O99" s="16"/>
    </row>
    <row r="100" spans="13:15" x14ac:dyDescent="0.25">
      <c r="M100" s="23" t="s">
        <v>74</v>
      </c>
      <c r="N100" s="3"/>
      <c r="O100" s="16"/>
    </row>
    <row r="101" spans="13:15" x14ac:dyDescent="0.25">
      <c r="M101" s="23" t="s">
        <v>74</v>
      </c>
      <c r="N101" s="3"/>
      <c r="O101" s="16"/>
    </row>
    <row r="102" spans="13:15" x14ac:dyDescent="0.25">
      <c r="M102" s="23" t="s">
        <v>74</v>
      </c>
      <c r="N102" s="3"/>
      <c r="O102" s="16"/>
    </row>
    <row r="103" spans="13:15" x14ac:dyDescent="0.25">
      <c r="M103" s="23" t="s">
        <v>74</v>
      </c>
      <c r="N103" s="3"/>
      <c r="O103" s="16"/>
    </row>
    <row r="104" spans="13:15" x14ac:dyDescent="0.25">
      <c r="M104" s="23" t="s">
        <v>74</v>
      </c>
      <c r="N104" s="3"/>
      <c r="O104" s="16"/>
    </row>
    <row r="105" spans="13:15" x14ac:dyDescent="0.25">
      <c r="M105" s="23" t="s">
        <v>74</v>
      </c>
      <c r="N105" s="3"/>
      <c r="O105" s="16"/>
    </row>
    <row r="106" spans="13:15" x14ac:dyDescent="0.25">
      <c r="M106" s="23" t="s">
        <v>74</v>
      </c>
      <c r="N106" s="3"/>
      <c r="O106" s="16"/>
    </row>
    <row r="107" spans="13:15" x14ac:dyDescent="0.25">
      <c r="M107" s="23" t="s">
        <v>74</v>
      </c>
      <c r="N107" s="3"/>
      <c r="O107" s="16"/>
    </row>
    <row r="108" spans="13:15" x14ac:dyDescent="0.25">
      <c r="M108" s="23" t="s">
        <v>74</v>
      </c>
      <c r="N108" s="3"/>
    </row>
    <row r="109" spans="13:15" x14ac:dyDescent="0.25">
      <c r="M109" s="23" t="s">
        <v>74</v>
      </c>
      <c r="N109" s="3"/>
    </row>
    <row r="110" spans="13:15" x14ac:dyDescent="0.25">
      <c r="M110" s="23" t="s">
        <v>74</v>
      </c>
      <c r="N110" s="3"/>
    </row>
    <row r="111" spans="13:15" x14ac:dyDescent="0.25">
      <c r="M111" s="23" t="s">
        <v>74</v>
      </c>
      <c r="N111" s="3"/>
    </row>
    <row r="112" spans="13:15" x14ac:dyDescent="0.25">
      <c r="M112" s="23" t="s">
        <v>74</v>
      </c>
      <c r="N112" s="3"/>
    </row>
    <row r="113" spans="13:14" x14ac:dyDescent="0.25">
      <c r="M113" s="23" t="s">
        <v>74</v>
      </c>
      <c r="N113" s="3"/>
    </row>
    <row r="114" spans="13:14" x14ac:dyDescent="0.25">
      <c r="M114" s="23" t="s">
        <v>74</v>
      </c>
      <c r="N114" s="3"/>
    </row>
    <row r="115" spans="13:14" x14ac:dyDescent="0.25">
      <c r="M115" s="23" t="s">
        <v>74</v>
      </c>
      <c r="N115" s="3"/>
    </row>
    <row r="116" spans="13:14" x14ac:dyDescent="0.25">
      <c r="M116" s="23" t="s">
        <v>74</v>
      </c>
      <c r="N116" s="3"/>
    </row>
    <row r="117" spans="13:14" x14ac:dyDescent="0.25">
      <c r="M117" s="23" t="s">
        <v>74</v>
      </c>
      <c r="N117" s="3"/>
    </row>
    <row r="118" spans="13:14" x14ac:dyDescent="0.25">
      <c r="M118" s="23" t="s">
        <v>74</v>
      </c>
      <c r="N118" s="3"/>
    </row>
    <row r="119" spans="13:14" x14ac:dyDescent="0.25">
      <c r="M119" s="23" t="s">
        <v>74</v>
      </c>
      <c r="N119" s="3"/>
    </row>
    <row r="120" spans="13:14" x14ac:dyDescent="0.25">
      <c r="M120" s="23" t="s">
        <v>74</v>
      </c>
      <c r="N120" s="3"/>
    </row>
    <row r="121" spans="13:14" x14ac:dyDescent="0.25">
      <c r="M121" s="23" t="s">
        <v>74</v>
      </c>
      <c r="N121" s="3"/>
    </row>
    <row r="122" spans="13:14" x14ac:dyDescent="0.25">
      <c r="M122" s="23" t="s">
        <v>74</v>
      </c>
      <c r="N122" s="3"/>
    </row>
    <row r="123" spans="13:14" x14ac:dyDescent="0.25">
      <c r="M123" s="23" t="s">
        <v>74</v>
      </c>
      <c r="N123" s="3"/>
    </row>
    <row r="124" spans="13:14" x14ac:dyDescent="0.25">
      <c r="M124" s="23" t="s">
        <v>74</v>
      </c>
      <c r="N124" s="3"/>
    </row>
    <row r="125" spans="13:14" x14ac:dyDescent="0.25">
      <c r="M125" s="23" t="s">
        <v>74</v>
      </c>
      <c r="N125" s="3"/>
    </row>
    <row r="126" spans="13:14" x14ac:dyDescent="0.25">
      <c r="M126" s="23" t="s">
        <v>74</v>
      </c>
      <c r="N126" s="3"/>
    </row>
    <row r="127" spans="13:14" x14ac:dyDescent="0.25">
      <c r="M127" s="23" t="s">
        <v>74</v>
      </c>
      <c r="N127" s="3"/>
    </row>
    <row r="128" spans="13:14" x14ac:dyDescent="0.25">
      <c r="M128" s="23" t="s">
        <v>74</v>
      </c>
      <c r="N128" s="3"/>
    </row>
    <row r="129" spans="13:14" x14ac:dyDescent="0.25">
      <c r="M129" s="23" t="s">
        <v>74</v>
      </c>
      <c r="N129" s="3"/>
    </row>
    <row r="130" spans="13:14" x14ac:dyDescent="0.25">
      <c r="M130" s="23" t="s">
        <v>74</v>
      </c>
      <c r="N130" s="3"/>
    </row>
    <row r="131" spans="13:14" x14ac:dyDescent="0.25">
      <c r="M131" s="23" t="s">
        <v>74</v>
      </c>
      <c r="N131" s="3"/>
    </row>
    <row r="132" spans="13:14" x14ac:dyDescent="0.25">
      <c r="M132" s="23" t="s">
        <v>74</v>
      </c>
      <c r="N132" s="3"/>
    </row>
    <row r="133" spans="13:14" x14ac:dyDescent="0.25">
      <c r="M133" s="23" t="s">
        <v>74</v>
      </c>
      <c r="N133" s="3"/>
    </row>
    <row r="134" spans="13:14" x14ac:dyDescent="0.25">
      <c r="M134" s="23" t="s">
        <v>74</v>
      </c>
      <c r="N134" s="3"/>
    </row>
    <row r="135" spans="13:14" x14ac:dyDescent="0.25">
      <c r="M135" s="23" t="s">
        <v>74</v>
      </c>
      <c r="N135" s="3"/>
    </row>
    <row r="136" spans="13:14" x14ac:dyDescent="0.25">
      <c r="M136" s="23" t="s">
        <v>74</v>
      </c>
      <c r="N136" s="3"/>
    </row>
    <row r="137" spans="13:14" x14ac:dyDescent="0.25">
      <c r="M137" s="23" t="s">
        <v>74</v>
      </c>
      <c r="N137" s="3"/>
    </row>
    <row r="138" spans="13:14" x14ac:dyDescent="0.25">
      <c r="M138" s="23" t="s">
        <v>74</v>
      </c>
      <c r="N138" s="3"/>
    </row>
    <row r="139" spans="13:14" x14ac:dyDescent="0.25">
      <c r="M139" s="23" t="s">
        <v>74</v>
      </c>
      <c r="N139" s="3"/>
    </row>
    <row r="140" spans="13:14" x14ac:dyDescent="0.25">
      <c r="M140" s="23" t="s">
        <v>74</v>
      </c>
      <c r="N140" s="3"/>
    </row>
    <row r="141" spans="13:14" x14ac:dyDescent="0.25">
      <c r="M141" s="23" t="s">
        <v>74</v>
      </c>
      <c r="N141" s="3"/>
    </row>
    <row r="142" spans="13:14" x14ac:dyDescent="0.25">
      <c r="M142" s="23" t="s">
        <v>74</v>
      </c>
      <c r="N142" s="3"/>
    </row>
    <row r="143" spans="13:14" x14ac:dyDescent="0.25">
      <c r="M143" s="23" t="s">
        <v>74</v>
      </c>
      <c r="N143" s="3"/>
    </row>
    <row r="144" spans="13:14" x14ac:dyDescent="0.25">
      <c r="M144" s="23" t="s">
        <v>74</v>
      </c>
      <c r="N144" s="3"/>
    </row>
    <row r="145" spans="13:14" x14ac:dyDescent="0.25">
      <c r="M145" s="23" t="s">
        <v>74</v>
      </c>
      <c r="N145" s="3"/>
    </row>
    <row r="146" spans="13:14" x14ac:dyDescent="0.25">
      <c r="M146" s="23" t="s">
        <v>74</v>
      </c>
      <c r="N146" s="3"/>
    </row>
    <row r="147" spans="13:14" x14ac:dyDescent="0.25">
      <c r="M147" s="23" t="s">
        <v>74</v>
      </c>
      <c r="N147" s="3"/>
    </row>
    <row r="148" spans="13:14" x14ac:dyDescent="0.25">
      <c r="M148" s="23" t="s">
        <v>74</v>
      </c>
      <c r="N148" s="3"/>
    </row>
    <row r="149" spans="13:14" x14ac:dyDescent="0.25">
      <c r="M149" s="23" t="s">
        <v>74</v>
      </c>
      <c r="N149" s="3"/>
    </row>
    <row r="150" spans="13:14" x14ac:dyDescent="0.25">
      <c r="M150" s="23" t="s">
        <v>74</v>
      </c>
      <c r="N150" s="3"/>
    </row>
    <row r="151" spans="13:14" x14ac:dyDescent="0.25">
      <c r="M151" s="23" t="s">
        <v>74</v>
      </c>
      <c r="N151" s="3"/>
    </row>
    <row r="152" spans="13:14" x14ac:dyDescent="0.25">
      <c r="M152" s="23" t="s">
        <v>74</v>
      </c>
      <c r="N152" s="3"/>
    </row>
    <row r="153" spans="13:14" x14ac:dyDescent="0.25">
      <c r="M153" s="23" t="s">
        <v>74</v>
      </c>
      <c r="N153" s="3"/>
    </row>
    <row r="154" spans="13:14" x14ac:dyDescent="0.25">
      <c r="M154" s="23" t="s">
        <v>74</v>
      </c>
      <c r="N154" s="3"/>
    </row>
    <row r="155" spans="13:14" x14ac:dyDescent="0.25">
      <c r="M155" s="23" t="s">
        <v>74</v>
      </c>
      <c r="N155" s="3"/>
    </row>
    <row r="156" spans="13:14" x14ac:dyDescent="0.25">
      <c r="M156" s="23" t="s">
        <v>74</v>
      </c>
      <c r="N156" s="3"/>
    </row>
    <row r="157" spans="13:14" x14ac:dyDescent="0.25">
      <c r="M157" s="23" t="s">
        <v>74</v>
      </c>
      <c r="N157" s="3"/>
    </row>
    <row r="158" spans="13:14" x14ac:dyDescent="0.25">
      <c r="M158" s="23" t="s">
        <v>74</v>
      </c>
      <c r="N158" s="3"/>
    </row>
    <row r="159" spans="13:14" x14ac:dyDescent="0.25">
      <c r="M159" s="23" t="s">
        <v>74</v>
      </c>
      <c r="N159" s="3"/>
    </row>
    <row r="160" spans="13:14" x14ac:dyDescent="0.25">
      <c r="M160" s="23" t="s">
        <v>74</v>
      </c>
      <c r="N160" s="3"/>
    </row>
    <row r="161" spans="13:14" x14ac:dyDescent="0.25">
      <c r="M161" s="23" t="s">
        <v>74</v>
      </c>
      <c r="N161" s="3"/>
    </row>
    <row r="162" spans="13:14" x14ac:dyDescent="0.25">
      <c r="M162" s="23" t="s">
        <v>74</v>
      </c>
      <c r="N162" s="3"/>
    </row>
    <row r="163" spans="13:14" x14ac:dyDescent="0.25">
      <c r="M163" s="23" t="s">
        <v>74</v>
      </c>
      <c r="N163" s="3"/>
    </row>
    <row r="164" spans="13:14" x14ac:dyDescent="0.25">
      <c r="M164" s="23" t="s">
        <v>74</v>
      </c>
      <c r="N164" s="3"/>
    </row>
    <row r="165" spans="13:14" x14ac:dyDescent="0.25">
      <c r="M165" s="23" t="s">
        <v>74</v>
      </c>
      <c r="N165" s="3"/>
    </row>
    <row r="166" spans="13:14" x14ac:dyDescent="0.25">
      <c r="M166" s="23" t="s">
        <v>74</v>
      </c>
      <c r="N166" s="3"/>
    </row>
    <row r="167" spans="13:14" x14ac:dyDescent="0.25">
      <c r="M167" s="23" t="s">
        <v>74</v>
      </c>
      <c r="N167" s="3"/>
    </row>
    <row r="168" spans="13:14" x14ac:dyDescent="0.25">
      <c r="M168" s="23" t="s">
        <v>74</v>
      </c>
      <c r="N168" s="3"/>
    </row>
    <row r="169" spans="13:14" x14ac:dyDescent="0.25">
      <c r="M169" s="23" t="s">
        <v>74</v>
      </c>
      <c r="N169" s="3"/>
    </row>
    <row r="170" spans="13:14" x14ac:dyDescent="0.25">
      <c r="M170" s="23" t="s">
        <v>74</v>
      </c>
      <c r="N170" s="3"/>
    </row>
    <row r="171" spans="13:14" x14ac:dyDescent="0.25">
      <c r="M171" s="23" t="s">
        <v>74</v>
      </c>
      <c r="N171" s="3"/>
    </row>
    <row r="172" spans="13:14" x14ac:dyDescent="0.25">
      <c r="M172" s="23" t="s">
        <v>74</v>
      </c>
      <c r="N172" s="3"/>
    </row>
    <row r="173" spans="13:14" x14ac:dyDescent="0.25">
      <c r="M173" s="23" t="s">
        <v>74</v>
      </c>
      <c r="N173" s="3"/>
    </row>
    <row r="174" spans="13:14" x14ac:dyDescent="0.25">
      <c r="M174" s="23" t="s">
        <v>74</v>
      </c>
      <c r="N174" s="3"/>
    </row>
    <row r="175" spans="13:14" x14ac:dyDescent="0.25">
      <c r="M175" s="23" t="s">
        <v>74</v>
      </c>
      <c r="N17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S67"/>
  <sheetViews>
    <sheetView topLeftCell="A31" zoomScale="85" zoomScaleNormal="85" workbookViewId="0">
      <selection activeCell="Q20" sqref="Q20"/>
    </sheetView>
  </sheetViews>
  <sheetFormatPr defaultRowHeight="15" x14ac:dyDescent="0.25"/>
  <cols>
    <col min="1" max="16384" width="9.140625" style="5"/>
  </cols>
  <sheetData>
    <row r="1" spans="1:18" x14ac:dyDescent="0.25">
      <c r="B1" s="41" t="s">
        <v>118</v>
      </c>
      <c r="C1" s="41"/>
      <c r="D1" s="41"/>
      <c r="E1" s="41"/>
      <c r="F1" s="41"/>
      <c r="G1" s="41"/>
      <c r="H1" s="42"/>
      <c r="I1" s="43" t="s">
        <v>119</v>
      </c>
      <c r="J1" s="43"/>
      <c r="K1" s="43"/>
      <c r="L1" s="44"/>
      <c r="M1" s="41" t="s">
        <v>120</v>
      </c>
      <c r="N1" s="41"/>
      <c r="O1" s="41"/>
      <c r="P1" s="41"/>
      <c r="Q1" s="41"/>
    </row>
    <row r="2" spans="1:18" x14ac:dyDescent="0.25">
      <c r="B2" s="5" t="s">
        <v>117</v>
      </c>
      <c r="D2" s="5" t="s">
        <v>122</v>
      </c>
      <c r="F2" s="5" t="s">
        <v>123</v>
      </c>
      <c r="I2" s="5" t="s">
        <v>117</v>
      </c>
      <c r="J2" s="5" t="s">
        <v>122</v>
      </c>
      <c r="K2" s="5" t="s">
        <v>123</v>
      </c>
      <c r="M2" s="5" t="s">
        <v>117</v>
      </c>
      <c r="O2" s="5" t="s">
        <v>122</v>
      </c>
      <c r="Q2" s="5" t="s">
        <v>123</v>
      </c>
    </row>
    <row r="3" spans="1:18" x14ac:dyDescent="0.25"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I3" s="5" t="s">
        <v>116</v>
      </c>
      <c r="J3" s="5" t="s">
        <v>116</v>
      </c>
      <c r="K3" s="5" t="s">
        <v>116</v>
      </c>
      <c r="M3" s="5" t="s">
        <v>121</v>
      </c>
      <c r="O3" s="5" t="s">
        <v>121</v>
      </c>
      <c r="Q3" s="5" t="s">
        <v>121</v>
      </c>
    </row>
    <row r="4" spans="1:18" x14ac:dyDescent="0.25">
      <c r="A4" s="16" t="s">
        <v>34</v>
      </c>
      <c r="B4" s="12">
        <v>0.86818181818181794</v>
      </c>
      <c r="C4" s="12">
        <v>7.5322995950826699E-2</v>
      </c>
      <c r="D4" s="12">
        <v>0.80333333333333301</v>
      </c>
      <c r="E4" s="12">
        <v>0.10773194901934199</v>
      </c>
      <c r="F4" s="12">
        <v>0.83090909090909004</v>
      </c>
      <c r="G4" s="12">
        <v>8.8625873505119496E-2</v>
      </c>
      <c r="I4" s="12">
        <v>0.69916666666666605</v>
      </c>
      <c r="J4" s="12">
        <v>0.90780000000000005</v>
      </c>
      <c r="K4" s="5">
        <f>0.95</f>
        <v>0.95</v>
      </c>
      <c r="M4" s="12">
        <f t="shared" ref="M4:M43" si="0">B4*I4</f>
        <v>0.60700378787878717</v>
      </c>
      <c r="N4" s="12">
        <f t="shared" ref="N4:N43" si="1">C4*I4</f>
        <v>5.2663328002286285E-2</v>
      </c>
      <c r="O4" s="12">
        <f t="shared" ref="O4:O43" si="2">D4*J4</f>
        <v>0.72926599999999975</v>
      </c>
      <c r="P4" s="12">
        <f t="shared" ref="P4:P43" si="3">E4*J4</f>
        <v>9.779906331975867E-2</v>
      </c>
      <c r="Q4" s="12">
        <f t="shared" ref="Q4:Q43" si="4">F4*K4</f>
        <v>0.78936363636363549</v>
      </c>
      <c r="R4" s="12">
        <f t="shared" ref="R4:R43" si="5">G4*K4</f>
        <v>8.4194579829863517E-2</v>
      </c>
    </row>
    <row r="5" spans="1:18" x14ac:dyDescent="0.25">
      <c r="A5" s="16" t="s">
        <v>35</v>
      </c>
      <c r="B5" s="12">
        <v>0.81884057971014401</v>
      </c>
      <c r="C5" s="12">
        <v>4.5485086453551302E-2</v>
      </c>
      <c r="D5" s="12">
        <v>0.83529411764705797</v>
      </c>
      <c r="E5" s="12">
        <v>4.1490399940193698E-2</v>
      </c>
      <c r="F5" s="12">
        <v>0.83768115942028898</v>
      </c>
      <c r="G5" s="12">
        <v>4.24021415603704E-2</v>
      </c>
      <c r="I5" s="12">
        <v>0.48726160133004498</v>
      </c>
      <c r="J5" s="12">
        <v>0.86050000000000004</v>
      </c>
      <c r="K5" s="5">
        <f t="shared" ref="K5:K43" si="6">0.95</f>
        <v>0.95</v>
      </c>
      <c r="M5" s="12">
        <f t="shared" si="0"/>
        <v>0.3989895721035871</v>
      </c>
      <c r="N5" s="12">
        <f t="shared" si="1"/>
        <v>2.2163136061992945E-2</v>
      </c>
      <c r="O5" s="12">
        <f t="shared" si="2"/>
        <v>0.71877058823529338</v>
      </c>
      <c r="P5" s="12">
        <f t="shared" si="3"/>
        <v>3.570248914853668E-2</v>
      </c>
      <c r="Q5" s="12">
        <f t="shared" si="4"/>
        <v>0.79579710144927451</v>
      </c>
      <c r="R5" s="12">
        <f t="shared" si="5"/>
        <v>4.0282034482351875E-2</v>
      </c>
    </row>
    <row r="6" spans="1:18" x14ac:dyDescent="0.25">
      <c r="A6" s="16" t="s">
        <v>36</v>
      </c>
      <c r="B6" s="12">
        <v>0.13162895710950601</v>
      </c>
      <c r="C6" s="12">
        <v>3.02760186368169E-2</v>
      </c>
      <c r="D6" s="12">
        <v>0.76745551017609803</v>
      </c>
      <c r="E6" s="12">
        <v>0.114297573876355</v>
      </c>
      <c r="F6" s="12">
        <v>0.53304569064294405</v>
      </c>
      <c r="G6" s="12">
        <v>0.10670180616941299</v>
      </c>
      <c r="I6" s="12">
        <v>0.64299516908212495</v>
      </c>
      <c r="J6" s="12">
        <v>0.7016</v>
      </c>
      <c r="K6" s="5">
        <f t="shared" si="6"/>
        <v>0.95</v>
      </c>
      <c r="M6" s="12">
        <f t="shared" si="0"/>
        <v>8.4636783532730589E-2</v>
      </c>
      <c r="N6" s="12">
        <f t="shared" si="1"/>
        <v>1.9467333722513649E-2</v>
      </c>
      <c r="O6" s="12">
        <f t="shared" si="2"/>
        <v>0.53844678593955042</v>
      </c>
      <c r="P6" s="12">
        <f t="shared" si="3"/>
        <v>8.0191177831650667E-2</v>
      </c>
      <c r="Q6" s="12">
        <f t="shared" si="4"/>
        <v>0.50639340611079686</v>
      </c>
      <c r="R6" s="12">
        <f t="shared" si="5"/>
        <v>0.10136671586094234</v>
      </c>
    </row>
    <row r="7" spans="1:18" x14ac:dyDescent="0.25">
      <c r="A7" s="16" t="s">
        <v>37</v>
      </c>
      <c r="B7" s="12">
        <v>0.86722486632587104</v>
      </c>
      <c r="C7" s="12">
        <v>3.4994497251919603E-2</v>
      </c>
      <c r="D7" s="12">
        <v>0.75268288383571302</v>
      </c>
      <c r="E7" s="12">
        <v>4.58891712708566E-2</v>
      </c>
      <c r="F7" s="12">
        <v>0.86868080212871301</v>
      </c>
      <c r="G7" s="12">
        <v>1.8200647769449602E-2</v>
      </c>
      <c r="I7" s="12">
        <v>0.76586270140486901</v>
      </c>
      <c r="J7" s="12">
        <v>0.77700000000000002</v>
      </c>
      <c r="K7" s="5">
        <f t="shared" si="6"/>
        <v>0.95</v>
      </c>
      <c r="M7" s="12">
        <f t="shared" si="0"/>
        <v>0.66417517884980803</v>
      </c>
      <c r="N7" s="12">
        <f t="shared" si="1"/>
        <v>2.6800980199660412E-2</v>
      </c>
      <c r="O7" s="12">
        <f t="shared" si="2"/>
        <v>0.58483460074034899</v>
      </c>
      <c r="P7" s="12">
        <f t="shared" si="3"/>
        <v>3.5655886077455581E-2</v>
      </c>
      <c r="Q7" s="12">
        <f t="shared" si="4"/>
        <v>0.82524676202227731</v>
      </c>
      <c r="R7" s="12">
        <f t="shared" si="5"/>
        <v>1.729061538097712E-2</v>
      </c>
    </row>
    <row r="8" spans="1:18" x14ac:dyDescent="0.25">
      <c r="A8" s="16" t="s">
        <v>38</v>
      </c>
      <c r="B8" s="12">
        <v>0.71076170510132697</v>
      </c>
      <c r="C8" s="12">
        <v>4.6229148461903506E-2</v>
      </c>
      <c r="D8" s="12">
        <v>0.67877358490565998</v>
      </c>
      <c r="E8" s="12">
        <v>5.6621459501158197E-2</v>
      </c>
      <c r="F8" s="12">
        <v>0.66806429070579998</v>
      </c>
      <c r="G8" s="12">
        <v>6.1572437683213799E-2</v>
      </c>
      <c r="I8" s="12">
        <v>0.536591150142123</v>
      </c>
      <c r="J8" s="12">
        <v>0.64239999999999997</v>
      </c>
      <c r="K8" s="5">
        <f t="shared" si="6"/>
        <v>0.95</v>
      </c>
      <c r="M8" s="12">
        <f t="shared" si="0"/>
        <v>0.3813884408172975</v>
      </c>
      <c r="N8" s="12">
        <f t="shared" si="1"/>
        <v>2.4806151943263757E-2</v>
      </c>
      <c r="O8" s="12">
        <f t="shared" si="2"/>
        <v>0.43604415094339594</v>
      </c>
      <c r="P8" s="12">
        <f t="shared" si="3"/>
        <v>3.6373625583544025E-2</v>
      </c>
      <c r="Q8" s="12">
        <f t="shared" si="4"/>
        <v>0.63466107617050993</v>
      </c>
      <c r="R8" s="12">
        <f t="shared" si="5"/>
        <v>5.8493815799053106E-2</v>
      </c>
    </row>
    <row r="9" spans="1:18" x14ac:dyDescent="0.25">
      <c r="A9" s="16" t="s">
        <v>39</v>
      </c>
      <c r="B9" s="12">
        <v>0.6897126436781601</v>
      </c>
      <c r="C9" s="12">
        <v>4.4721179431129202E-2</v>
      </c>
      <c r="D9" s="12">
        <v>0.67467615398649805</v>
      </c>
      <c r="E9" s="12">
        <v>7.0177392513544407E-2</v>
      </c>
      <c r="F9" s="12">
        <v>0.71018062397372705</v>
      </c>
      <c r="G9" s="12">
        <v>6.4396409235188606E-2</v>
      </c>
      <c r="I9" s="12">
        <v>0.50230136837163997</v>
      </c>
      <c r="J9" s="12">
        <v>0.81469999999999998</v>
      </c>
      <c r="K9" s="5">
        <f t="shared" si="6"/>
        <v>0.95</v>
      </c>
      <c r="M9" s="12">
        <f t="shared" si="0"/>
        <v>0.34644360470276114</v>
      </c>
      <c r="N9" s="12">
        <f t="shared" si="1"/>
        <v>2.2463509623449836E-2</v>
      </c>
      <c r="O9" s="12">
        <f t="shared" si="2"/>
        <v>0.54965866265279995</v>
      </c>
      <c r="P9" s="12">
        <f t="shared" si="3"/>
        <v>5.7173521680784628E-2</v>
      </c>
      <c r="Q9" s="12">
        <f t="shared" si="4"/>
        <v>0.67467159277504063</v>
      </c>
      <c r="R9" s="12">
        <f t="shared" si="5"/>
        <v>6.1176588773429172E-2</v>
      </c>
    </row>
    <row r="10" spans="1:18" x14ac:dyDescent="0.25">
      <c r="A10" s="16" t="s">
        <v>40</v>
      </c>
      <c r="B10" s="12">
        <v>0.65873136351314698</v>
      </c>
      <c r="C10" s="12">
        <v>6.7969495032960001E-2</v>
      </c>
      <c r="D10" s="12">
        <v>0.59777183600713002</v>
      </c>
      <c r="E10" s="12">
        <v>5.8261848705706103E-2</v>
      </c>
      <c r="F10" s="12">
        <v>0.65600975874220602</v>
      </c>
      <c r="G10" s="12">
        <v>8.9231702857377804E-2</v>
      </c>
      <c r="I10" s="12">
        <v>0.43315456083591997</v>
      </c>
      <c r="J10" s="12">
        <v>0.59809999999999997</v>
      </c>
      <c r="K10" s="5">
        <f t="shared" si="6"/>
        <v>0.95</v>
      </c>
      <c r="M10" s="12">
        <f t="shared" si="0"/>
        <v>0.28533249447138392</v>
      </c>
      <c r="N10" s="12">
        <f t="shared" si="1"/>
        <v>2.9441296771241032E-2</v>
      </c>
      <c r="O10" s="12">
        <f t="shared" si="2"/>
        <v>0.35752733511586443</v>
      </c>
      <c r="P10" s="12">
        <f t="shared" si="3"/>
        <v>3.4846411710882819E-2</v>
      </c>
      <c r="Q10" s="12">
        <f t="shared" si="4"/>
        <v>0.62320927080509569</v>
      </c>
      <c r="R10" s="12">
        <f t="shared" si="5"/>
        <v>8.4770117714508916E-2</v>
      </c>
    </row>
    <row r="11" spans="1:18" x14ac:dyDescent="0.25">
      <c r="A11" s="16" t="s">
        <v>41</v>
      </c>
      <c r="B11" s="12">
        <v>0.70311533808307503</v>
      </c>
      <c r="C11" s="12">
        <v>2.2515175379711597E-2</v>
      </c>
      <c r="D11" s="12">
        <v>0.94470964232286103</v>
      </c>
      <c r="E11" s="12">
        <v>1.54215495381539E-2</v>
      </c>
      <c r="F11" s="12">
        <v>0.92305753461486695</v>
      </c>
      <c r="G11" s="12">
        <v>2.41996535431123E-2</v>
      </c>
      <c r="I11" s="12">
        <v>0.76086696864745096</v>
      </c>
      <c r="J11" s="12">
        <v>0.93459999999999999</v>
      </c>
      <c r="K11" s="5">
        <f t="shared" si="6"/>
        <v>0.95</v>
      </c>
      <c r="M11" s="12">
        <f t="shared" si="0"/>
        <v>0.53497723589679691</v>
      </c>
      <c r="N11" s="12">
        <f t="shared" si="1"/>
        <v>1.7131053239726884E-2</v>
      </c>
      <c r="O11" s="12">
        <f t="shared" si="2"/>
        <v>0.88292563171494587</v>
      </c>
      <c r="P11" s="12">
        <f t="shared" si="3"/>
        <v>1.4412980198358634E-2</v>
      </c>
      <c r="Q11" s="12">
        <f t="shared" si="4"/>
        <v>0.87690465788412353</v>
      </c>
      <c r="R11" s="12">
        <f t="shared" si="5"/>
        <v>2.2989670865956685E-2</v>
      </c>
    </row>
    <row r="12" spans="1:18" x14ac:dyDescent="0.25">
      <c r="A12" s="16" t="s">
        <v>42</v>
      </c>
      <c r="B12" s="12">
        <v>0.53462365591397798</v>
      </c>
      <c r="C12" s="12">
        <v>6.8641913847781899E-2</v>
      </c>
      <c r="D12" s="12">
        <v>0.54609195402298805</v>
      </c>
      <c r="E12" s="12">
        <v>6.6297929912143394E-2</v>
      </c>
      <c r="F12" s="12">
        <v>0.554516129032258</v>
      </c>
      <c r="G12" s="12">
        <v>7.9893341432928699E-2</v>
      </c>
      <c r="I12" s="12">
        <v>0.39824660633484099</v>
      </c>
      <c r="J12" s="12">
        <v>0.64739999999999998</v>
      </c>
      <c r="K12" s="5">
        <f t="shared" si="6"/>
        <v>0.95</v>
      </c>
      <c r="M12" s="12">
        <f t="shared" si="0"/>
        <v>0.21291205663406748</v>
      </c>
      <c r="N12" s="12">
        <f t="shared" si="1"/>
        <v>2.733640924220767E-2</v>
      </c>
      <c r="O12" s="12">
        <f t="shared" si="2"/>
        <v>0.35353993103448245</v>
      </c>
      <c r="P12" s="12">
        <f t="shared" si="3"/>
        <v>4.292127982512163E-2</v>
      </c>
      <c r="Q12" s="12">
        <f t="shared" si="4"/>
        <v>0.52679032258064507</v>
      </c>
      <c r="R12" s="12">
        <f t="shared" si="5"/>
        <v>7.5898674361282267E-2</v>
      </c>
    </row>
    <row r="13" spans="1:18" x14ac:dyDescent="0.25">
      <c r="A13" s="16" t="s">
        <v>43</v>
      </c>
      <c r="B13" s="12">
        <v>0.45153980511123298</v>
      </c>
      <c r="C13" s="12">
        <v>4.8252255751190597E-2</v>
      </c>
      <c r="D13" s="12">
        <v>0.44907277979685001</v>
      </c>
      <c r="E13" s="12">
        <v>4.2415756883053601E-2</v>
      </c>
      <c r="F13" s="12">
        <v>0.47660875160875099</v>
      </c>
      <c r="G13" s="12">
        <v>2.9943978492441001E-2</v>
      </c>
      <c r="I13" s="12">
        <v>0.26220245311477197</v>
      </c>
      <c r="J13" s="12">
        <v>0.60370000000000001</v>
      </c>
      <c r="K13" s="5">
        <f t="shared" si="6"/>
        <v>0.95</v>
      </c>
      <c r="M13" s="12">
        <f t="shared" si="0"/>
        <v>0.11839484457913134</v>
      </c>
      <c r="N13" s="12">
        <f t="shared" si="1"/>
        <v>1.2651859826283538E-2</v>
      </c>
      <c r="O13" s="12">
        <f t="shared" si="2"/>
        <v>0.27110523716335838</v>
      </c>
      <c r="P13" s="12">
        <f t="shared" si="3"/>
        <v>2.5606392430299461E-2</v>
      </c>
      <c r="Q13" s="12">
        <f t="shared" si="4"/>
        <v>0.45277831402831342</v>
      </c>
      <c r="R13" s="12">
        <f t="shared" si="5"/>
        <v>2.844677956781895E-2</v>
      </c>
    </row>
    <row r="14" spans="1:18" x14ac:dyDescent="0.25">
      <c r="A14" s="16" t="s">
        <v>73</v>
      </c>
      <c r="B14" s="12">
        <v>0.48260869565217296</v>
      </c>
      <c r="C14" s="12">
        <v>4.5392636995263198E-2</v>
      </c>
      <c r="D14" s="12">
        <v>0.83529411764705797</v>
      </c>
      <c r="E14" s="12">
        <v>4.7333755704209002E-2</v>
      </c>
      <c r="F14" s="12">
        <v>0.836231884057971</v>
      </c>
      <c r="G14" s="12">
        <v>5.0641754230887299E-2</v>
      </c>
      <c r="I14" s="12">
        <v>0.61529790660225403</v>
      </c>
      <c r="J14" s="12">
        <v>0.88519999999999999</v>
      </c>
      <c r="K14" s="5">
        <f t="shared" si="6"/>
        <v>0.95</v>
      </c>
      <c r="M14" s="12">
        <f t="shared" si="0"/>
        <v>0.29694812014282634</v>
      </c>
      <c r="N14" s="12">
        <f t="shared" si="1"/>
        <v>2.7929994518341477E-2</v>
      </c>
      <c r="O14" s="12">
        <f t="shared" si="2"/>
        <v>0.73940235294117573</v>
      </c>
      <c r="P14" s="12">
        <f t="shared" si="3"/>
        <v>4.189984054936581E-2</v>
      </c>
      <c r="Q14" s="12">
        <f t="shared" si="4"/>
        <v>0.7944202898550724</v>
      </c>
      <c r="R14" s="12">
        <f t="shared" si="5"/>
        <v>4.8109666519342932E-2</v>
      </c>
    </row>
    <row r="15" spans="1:18" x14ac:dyDescent="0.25">
      <c r="A15" s="16" t="s">
        <v>44</v>
      </c>
      <c r="B15" s="12">
        <v>0.95645645645645605</v>
      </c>
      <c r="C15" s="12">
        <v>3.66424821802393E-2</v>
      </c>
      <c r="D15" s="12">
        <v>0.93563492063492004</v>
      </c>
      <c r="E15" s="12">
        <v>5.2792335979962197E-2</v>
      </c>
      <c r="F15" s="12">
        <v>0.94264264264264197</v>
      </c>
      <c r="G15" s="12">
        <v>3.0652703581993099E-2</v>
      </c>
      <c r="I15" s="12">
        <v>0.90194805194805194</v>
      </c>
      <c r="J15" s="12">
        <v>0.89129999999999998</v>
      </c>
      <c r="K15" s="5">
        <f t="shared" si="6"/>
        <v>0.95</v>
      </c>
      <c r="M15" s="12">
        <f t="shared" si="0"/>
        <v>0.86267403767403728</v>
      </c>
      <c r="N15" s="12">
        <f t="shared" si="1"/>
        <v>3.3049615421008045E-2</v>
      </c>
      <c r="O15" s="12">
        <f t="shared" si="2"/>
        <v>0.83393140476190419</v>
      </c>
      <c r="P15" s="12">
        <f t="shared" si="3"/>
        <v>4.7053809058940306E-2</v>
      </c>
      <c r="Q15" s="12">
        <f t="shared" si="4"/>
        <v>0.89551051051050978</v>
      </c>
      <c r="R15" s="12">
        <f t="shared" si="5"/>
        <v>2.9120068402893443E-2</v>
      </c>
    </row>
    <row r="16" spans="1:18" x14ac:dyDescent="0.25">
      <c r="A16" s="16" t="s">
        <v>45</v>
      </c>
      <c r="B16" s="12">
        <v>0.80971479500891208</v>
      </c>
      <c r="C16" s="12">
        <v>6.0263330492667702E-2</v>
      </c>
      <c r="D16" s="12">
        <v>0.79460227272727202</v>
      </c>
      <c r="E16" s="12">
        <v>4.0128392605932997E-2</v>
      </c>
      <c r="F16" s="12">
        <v>0.80392156862745101</v>
      </c>
      <c r="G16" s="12">
        <v>4.6675435515002098E-2</v>
      </c>
      <c r="I16" s="12">
        <v>0.63823355845518304</v>
      </c>
      <c r="J16" s="12">
        <v>0.79259999999999997</v>
      </c>
      <c r="K16" s="5">
        <f t="shared" si="6"/>
        <v>0.95</v>
      </c>
      <c r="M16" s="12">
        <f t="shared" si="0"/>
        <v>0.51678715495234706</v>
      </c>
      <c r="N16" s="12">
        <f t="shared" si="1"/>
        <v>3.8462079864696047E-2</v>
      </c>
      <c r="O16" s="12">
        <f t="shared" si="2"/>
        <v>0.62980176136363575</v>
      </c>
      <c r="P16" s="12">
        <f t="shared" si="3"/>
        <v>3.1805763979462491E-2</v>
      </c>
      <c r="Q16" s="12">
        <f t="shared" si="4"/>
        <v>0.76372549019607838</v>
      </c>
      <c r="R16" s="12">
        <f t="shared" si="5"/>
        <v>4.4341663739251989E-2</v>
      </c>
    </row>
    <row r="17" spans="1:18" x14ac:dyDescent="0.25">
      <c r="A17" s="16" t="s">
        <v>46</v>
      </c>
      <c r="B17" s="12">
        <v>0.65853464997354905</v>
      </c>
      <c r="C17" s="12">
        <v>3.5915990640763097E-2</v>
      </c>
      <c r="D17" s="12">
        <v>0.65823899371069094</v>
      </c>
      <c r="E17" s="12">
        <v>5.3097127712393097E-2</v>
      </c>
      <c r="F17" s="12">
        <v>0.64536236995238905</v>
      </c>
      <c r="G17" s="12">
        <v>3.2344394221348299E-2</v>
      </c>
      <c r="I17" s="12">
        <v>0.16698014424747998</v>
      </c>
      <c r="J17" s="12">
        <v>0.97440000000000004</v>
      </c>
      <c r="K17" s="5">
        <f t="shared" si="6"/>
        <v>0.95</v>
      </c>
      <c r="M17" s="12">
        <f t="shared" si="0"/>
        <v>0.10996221084454695</v>
      </c>
      <c r="N17" s="12">
        <f t="shared" si="1"/>
        <v>5.9972572979857626E-3</v>
      </c>
      <c r="O17" s="12">
        <f t="shared" si="2"/>
        <v>0.64138807547169729</v>
      </c>
      <c r="P17" s="12">
        <f t="shared" si="3"/>
        <v>5.1737841242955836E-2</v>
      </c>
      <c r="Q17" s="12">
        <f t="shared" si="4"/>
        <v>0.61309425145476959</v>
      </c>
      <c r="R17" s="12">
        <f t="shared" si="5"/>
        <v>3.0727174510280883E-2</v>
      </c>
    </row>
    <row r="18" spans="1:18" x14ac:dyDescent="0.25">
      <c r="A18" s="16" t="s">
        <v>47</v>
      </c>
      <c r="B18" s="12">
        <v>0.68599999999999994</v>
      </c>
      <c r="C18" s="12">
        <v>2.4979991993593499E-2</v>
      </c>
      <c r="D18" s="12">
        <v>0.70303030303030301</v>
      </c>
      <c r="E18" s="12">
        <v>3.2637362467481799E-2</v>
      </c>
      <c r="F18" s="12">
        <v>0.69599999999999995</v>
      </c>
      <c r="G18" s="12">
        <v>2.1071307505705399E-2</v>
      </c>
      <c r="I18" s="12">
        <v>0.49933333333333302</v>
      </c>
      <c r="J18" s="12">
        <v>0.71950000000000003</v>
      </c>
      <c r="K18" s="5">
        <f t="shared" si="6"/>
        <v>0.95</v>
      </c>
      <c r="M18" s="12">
        <f t="shared" si="0"/>
        <v>0.34254266666666644</v>
      </c>
      <c r="N18" s="12">
        <f t="shared" si="1"/>
        <v>1.2473342668801013E-2</v>
      </c>
      <c r="O18" s="12">
        <f t="shared" si="2"/>
        <v>0.50583030303030307</v>
      </c>
      <c r="P18" s="12">
        <f t="shared" si="3"/>
        <v>2.3482582295353157E-2</v>
      </c>
      <c r="Q18" s="12">
        <f t="shared" si="4"/>
        <v>0.6611999999999999</v>
      </c>
      <c r="R18" s="12">
        <f t="shared" si="5"/>
        <v>2.0017742130420128E-2</v>
      </c>
    </row>
    <row r="19" spans="1:18" x14ac:dyDescent="0.25">
      <c r="A19" s="16" t="s">
        <v>48</v>
      </c>
      <c r="B19" s="12">
        <v>0.70553108727021696</v>
      </c>
      <c r="C19" s="12">
        <v>0.11318535774047801</v>
      </c>
      <c r="D19" s="12">
        <v>0.70087538364628099</v>
      </c>
      <c r="E19" s="12">
        <v>0.122618714620518</v>
      </c>
      <c r="F19" s="12">
        <v>0.65646590124850901</v>
      </c>
      <c r="G19" s="12">
        <v>0.12915699214640999</v>
      </c>
      <c r="I19" s="12">
        <v>0.520244456969988</v>
      </c>
      <c r="J19" s="12">
        <v>0.71970000000000001</v>
      </c>
      <c r="K19" s="5">
        <f t="shared" si="6"/>
        <v>0.95</v>
      </c>
      <c r="M19" s="12">
        <f t="shared" si="0"/>
        <v>0.36704863737233923</v>
      </c>
      <c r="N19" s="12">
        <f t="shared" si="1"/>
        <v>5.8884054974648811E-2</v>
      </c>
      <c r="O19" s="12">
        <f t="shared" si="2"/>
        <v>0.50442001361022848</v>
      </c>
      <c r="P19" s="12">
        <f t="shared" si="3"/>
        <v>8.8248688912386811E-2</v>
      </c>
      <c r="Q19" s="12">
        <f t="shared" si="4"/>
        <v>0.62364260618608358</v>
      </c>
      <c r="R19" s="12">
        <f t="shared" si="5"/>
        <v>0.12269914253908949</v>
      </c>
    </row>
    <row r="20" spans="1:18" x14ac:dyDescent="0.25">
      <c r="A20" s="16" t="s">
        <v>49</v>
      </c>
      <c r="B20" s="12">
        <v>0.66365591397849399</v>
      </c>
      <c r="C20" s="12">
        <v>6.5687924743038209E-2</v>
      </c>
      <c r="D20" s="12">
        <v>0.67873563218390798</v>
      </c>
      <c r="E20" s="12">
        <v>5.3153307935978202E-2</v>
      </c>
      <c r="F20" s="12">
        <v>0.71903225806451598</v>
      </c>
      <c r="G20" s="12">
        <v>4.3276197023451299E-2</v>
      </c>
      <c r="I20" s="12">
        <v>0.49636758893280603</v>
      </c>
      <c r="J20" s="12">
        <v>0.78939999999999999</v>
      </c>
      <c r="K20" s="5">
        <f t="shared" si="6"/>
        <v>0.95</v>
      </c>
      <c r="M20" s="12">
        <f t="shared" si="0"/>
        <v>0.3294172859025028</v>
      </c>
      <c r="N20" s="12">
        <f t="shared" si="1"/>
        <v>3.2605356826701487E-2</v>
      </c>
      <c r="O20" s="12">
        <f t="shared" si="2"/>
        <v>0.53579390804597693</v>
      </c>
      <c r="P20" s="12">
        <f t="shared" si="3"/>
        <v>4.1959221284661188E-2</v>
      </c>
      <c r="Q20" s="12">
        <f t="shared" si="4"/>
        <v>0.68308064516129019</v>
      </c>
      <c r="R20" s="12">
        <f t="shared" si="5"/>
        <v>4.1112387172278733E-2</v>
      </c>
    </row>
    <row r="21" spans="1:18" x14ac:dyDescent="0.25">
      <c r="A21" s="16" t="s">
        <v>50</v>
      </c>
      <c r="B21" s="12">
        <v>0.76835164835164804</v>
      </c>
      <c r="C21" s="12">
        <v>0.125046833395352</v>
      </c>
      <c r="D21" s="12">
        <v>0.59017094017093996</v>
      </c>
      <c r="E21" s="12">
        <v>9.86929705329114E-2</v>
      </c>
      <c r="F21" s="12">
        <v>0.61131868131868095</v>
      </c>
      <c r="G21" s="12">
        <v>0.15822348032412401</v>
      </c>
      <c r="I21" s="12">
        <v>0.44189725904254401</v>
      </c>
      <c r="J21" s="12">
        <v>0.76659999999999995</v>
      </c>
      <c r="K21" s="5">
        <f t="shared" si="6"/>
        <v>0.95</v>
      </c>
      <c r="M21" s="12">
        <f t="shared" si="0"/>
        <v>0.33953248738741387</v>
      </c>
      <c r="N21" s="12">
        <f t="shared" si="1"/>
        <v>5.5257852929355707E-2</v>
      </c>
      <c r="O21" s="12">
        <f t="shared" si="2"/>
        <v>0.45242504273504253</v>
      </c>
      <c r="P21" s="12">
        <f t="shared" si="3"/>
        <v>7.5658031210529872E-2</v>
      </c>
      <c r="Q21" s="12">
        <f t="shared" si="4"/>
        <v>0.58075274725274684</v>
      </c>
      <c r="R21" s="12">
        <f t="shared" si="5"/>
        <v>0.15031230630791781</v>
      </c>
    </row>
    <row r="22" spans="1:18" x14ac:dyDescent="0.25">
      <c r="A22" s="16" t="s">
        <v>51</v>
      </c>
      <c r="B22" s="12">
        <v>0.75925925925925897</v>
      </c>
      <c r="C22" s="12">
        <v>9.5509607097982396E-2</v>
      </c>
      <c r="D22" s="12">
        <v>0.823219373219373</v>
      </c>
      <c r="E22" s="12">
        <v>9.9308184794828294E-2</v>
      </c>
      <c r="F22" s="12">
        <v>0.781481481481481</v>
      </c>
      <c r="G22" s="12">
        <v>6.0745257284654498E-2</v>
      </c>
      <c r="I22" s="12">
        <v>0.61934156378600802</v>
      </c>
      <c r="J22" s="12">
        <v>0.78649999999999998</v>
      </c>
      <c r="K22" s="5">
        <f t="shared" si="6"/>
        <v>0.95</v>
      </c>
      <c r="M22" s="12">
        <f t="shared" si="0"/>
        <v>0.47024081694863556</v>
      </c>
      <c r="N22" s="12">
        <f t="shared" si="1"/>
        <v>5.9153069416651625E-2</v>
      </c>
      <c r="O22" s="12">
        <f t="shared" si="2"/>
        <v>0.64746203703703686</v>
      </c>
      <c r="P22" s="12">
        <f t="shared" si="3"/>
        <v>7.8105887341132454E-2</v>
      </c>
      <c r="Q22" s="12">
        <f t="shared" si="4"/>
        <v>0.74240740740740696</v>
      </c>
      <c r="R22" s="12">
        <f t="shared" si="5"/>
        <v>5.7707994420421772E-2</v>
      </c>
    </row>
    <row r="23" spans="1:18" x14ac:dyDescent="0.25">
      <c r="A23" s="16" t="s">
        <v>52</v>
      </c>
      <c r="B23" s="12">
        <v>0.80708333333333304</v>
      </c>
      <c r="C23" s="12">
        <v>6.2806194404338406E-2</v>
      </c>
      <c r="D23" s="12">
        <v>0.81523809523809498</v>
      </c>
      <c r="E23" s="12">
        <v>8.2857142857142796E-2</v>
      </c>
      <c r="F23" s="12">
        <v>0.80125000000000002</v>
      </c>
      <c r="G23" s="12">
        <v>7.9757662467139903E-2</v>
      </c>
      <c r="I23" s="12">
        <v>0.641587872559095</v>
      </c>
      <c r="J23" s="12">
        <v>0.80510000000000004</v>
      </c>
      <c r="K23" s="5">
        <f t="shared" si="6"/>
        <v>0.95</v>
      </c>
      <c r="M23" s="12">
        <f t="shared" si="0"/>
        <v>0.51781487881123611</v>
      </c>
      <c r="N23" s="12">
        <f t="shared" si="1"/>
        <v>4.0295692651412411E-2</v>
      </c>
      <c r="O23" s="12">
        <f t="shared" si="2"/>
        <v>0.65634819047619031</v>
      </c>
      <c r="P23" s="12">
        <f t="shared" si="3"/>
        <v>6.6708285714285664E-2</v>
      </c>
      <c r="Q23" s="12">
        <f t="shared" si="4"/>
        <v>0.76118750000000002</v>
      </c>
      <c r="R23" s="12">
        <f t="shared" si="5"/>
        <v>7.57697793437829E-2</v>
      </c>
    </row>
    <row r="24" spans="1:18" x14ac:dyDescent="0.25">
      <c r="A24" s="16" t="s">
        <v>53</v>
      </c>
      <c r="B24" s="12">
        <v>0.91680761099365693</v>
      </c>
      <c r="C24" s="12">
        <v>5.3605754928115097E-2</v>
      </c>
      <c r="D24" s="12">
        <v>0.95038759689922403</v>
      </c>
      <c r="E24" s="12">
        <v>3.7564388352813699E-2</v>
      </c>
      <c r="F24" s="12">
        <v>0.91035940803382598</v>
      </c>
      <c r="G24" s="12">
        <v>5.01324626834189E-2</v>
      </c>
      <c r="I24" s="12">
        <v>0.77598452424447995</v>
      </c>
      <c r="J24" s="12">
        <v>0.91110000000000002</v>
      </c>
      <c r="K24" s="5">
        <f t="shared" si="6"/>
        <v>0.95</v>
      </c>
      <c r="M24" s="12">
        <f t="shared" si="0"/>
        <v>0.7114285178406311</v>
      </c>
      <c r="N24" s="12">
        <f t="shared" si="1"/>
        <v>4.1597236234659579E-2</v>
      </c>
      <c r="O24" s="12">
        <f t="shared" si="2"/>
        <v>0.86589813953488304</v>
      </c>
      <c r="P24" s="12">
        <f t="shared" si="3"/>
        <v>3.4224914228248561E-2</v>
      </c>
      <c r="Q24" s="12">
        <f t="shared" si="4"/>
        <v>0.86484143763213461</v>
      </c>
      <c r="R24" s="12">
        <f t="shared" si="5"/>
        <v>4.7625839549247956E-2</v>
      </c>
    </row>
    <row r="25" spans="1:18" x14ac:dyDescent="0.25">
      <c r="A25" s="16" t="s">
        <v>54</v>
      </c>
      <c r="B25" s="12">
        <v>0.95333333333333303</v>
      </c>
      <c r="C25" s="12">
        <v>4.2687494916218906E-2</v>
      </c>
      <c r="D25" s="12">
        <v>0.94285714285714295</v>
      </c>
      <c r="E25" s="12">
        <v>6.2269984907723903E-2</v>
      </c>
      <c r="F25" s="12">
        <v>0.96</v>
      </c>
      <c r="G25" s="12">
        <v>4.4221663871405303E-2</v>
      </c>
      <c r="I25" s="12">
        <v>0.89037037037036992</v>
      </c>
      <c r="J25" s="12">
        <v>0.92390000000000005</v>
      </c>
      <c r="K25" s="5">
        <f t="shared" si="6"/>
        <v>0.95</v>
      </c>
      <c r="M25" s="12">
        <f t="shared" si="0"/>
        <v>0.8488197530864191</v>
      </c>
      <c r="N25" s="12">
        <f t="shared" si="1"/>
        <v>3.8007680658737109E-2</v>
      </c>
      <c r="O25" s="12">
        <f t="shared" si="2"/>
        <v>0.87110571428571437</v>
      </c>
      <c r="P25" s="12">
        <f t="shared" si="3"/>
        <v>5.7531239056246117E-2</v>
      </c>
      <c r="Q25" s="12">
        <f t="shared" si="4"/>
        <v>0.91199999999999992</v>
      </c>
      <c r="R25" s="12">
        <f t="shared" si="5"/>
        <v>4.2010580677835037E-2</v>
      </c>
    </row>
    <row r="26" spans="1:18" x14ac:dyDescent="0.25">
      <c r="A26" s="16" t="s">
        <v>55</v>
      </c>
      <c r="B26" s="12">
        <v>0.73</v>
      </c>
      <c r="C26" s="12">
        <v>5.7445626465380199E-2</v>
      </c>
      <c r="D26" s="12">
        <v>0.35918367346938701</v>
      </c>
      <c r="E26" s="12">
        <v>7.8617797078604904E-2</v>
      </c>
      <c r="F26" s="12">
        <v>0.70399999999999996</v>
      </c>
      <c r="G26" s="12">
        <v>5.4258639865002102E-2</v>
      </c>
      <c r="I26" s="12">
        <v>0.16599999999999898</v>
      </c>
      <c r="J26" s="12">
        <v>0.8347</v>
      </c>
      <c r="K26" s="5">
        <f t="shared" si="6"/>
        <v>0.95</v>
      </c>
      <c r="M26" s="12">
        <f t="shared" si="0"/>
        <v>0.12117999999999926</v>
      </c>
      <c r="N26" s="12">
        <f t="shared" si="1"/>
        <v>9.5359739932530541E-3</v>
      </c>
      <c r="O26" s="12">
        <f t="shared" si="2"/>
        <v>0.29981061224489736</v>
      </c>
      <c r="P26" s="12">
        <f t="shared" si="3"/>
        <v>6.5622275221511511E-2</v>
      </c>
      <c r="Q26" s="12">
        <f t="shared" si="4"/>
        <v>0.66879999999999995</v>
      </c>
      <c r="R26" s="12">
        <f t="shared" si="5"/>
        <v>5.1545707871751993E-2</v>
      </c>
    </row>
    <row r="27" spans="1:18" x14ac:dyDescent="0.25">
      <c r="A27" s="16" t="s">
        <v>56</v>
      </c>
      <c r="B27" s="12">
        <v>0.29420168067226798</v>
      </c>
      <c r="C27" s="12">
        <v>0.15527386832868101</v>
      </c>
      <c r="D27" s="12">
        <v>0.79038461538461502</v>
      </c>
      <c r="E27" s="12">
        <v>0.101819354231045</v>
      </c>
      <c r="F27" s="12">
        <v>0.80075630252100805</v>
      </c>
      <c r="G27" s="12">
        <v>0.113065730555829</v>
      </c>
      <c r="I27" s="12">
        <v>0.625354159581476</v>
      </c>
      <c r="J27" s="12">
        <v>0.80410000000000004</v>
      </c>
      <c r="K27" s="5">
        <f t="shared" si="6"/>
        <v>0.95</v>
      </c>
      <c r="M27" s="12">
        <f t="shared" si="0"/>
        <v>0.18398024476426392</v>
      </c>
      <c r="N27" s="12">
        <f t="shared" si="1"/>
        <v>9.7101159433647069E-2</v>
      </c>
      <c r="O27" s="12">
        <f t="shared" si="2"/>
        <v>0.63554826923076901</v>
      </c>
      <c r="P27" s="12">
        <f t="shared" si="3"/>
        <v>8.1872942737183291E-2</v>
      </c>
      <c r="Q27" s="12">
        <f t="shared" si="4"/>
        <v>0.76071848739495762</v>
      </c>
      <c r="R27" s="12">
        <f t="shared" si="5"/>
        <v>0.10741244402803754</v>
      </c>
    </row>
    <row r="28" spans="1:18" x14ac:dyDescent="0.25">
      <c r="A28" s="16" t="s">
        <v>57</v>
      </c>
      <c r="B28" s="12">
        <v>0.76898625429553202</v>
      </c>
      <c r="C28" s="12">
        <v>4.1107843452108002E-2</v>
      </c>
      <c r="D28" s="12">
        <v>0.77083333333333304</v>
      </c>
      <c r="E28" s="12">
        <v>5.1143153153640798E-2</v>
      </c>
      <c r="F28" s="12">
        <v>0.787725515463917</v>
      </c>
      <c r="G28" s="12">
        <v>5.0623541345779899E-2</v>
      </c>
      <c r="I28" s="12">
        <v>0.51659240526653794</v>
      </c>
      <c r="J28" s="12">
        <v>0.84740000000000004</v>
      </c>
      <c r="K28" s="5">
        <f t="shared" si="6"/>
        <v>0.95</v>
      </c>
      <c r="M28" s="12">
        <f t="shared" si="0"/>
        <v>0.39725245872343445</v>
      </c>
      <c r="N28" s="12">
        <f t="shared" si="1"/>
        <v>2.1235999724244774E-2</v>
      </c>
      <c r="O28" s="12">
        <f t="shared" si="2"/>
        <v>0.65320416666666647</v>
      </c>
      <c r="P28" s="12">
        <f t="shared" si="3"/>
        <v>4.3338707982395218E-2</v>
      </c>
      <c r="Q28" s="12">
        <f t="shared" si="4"/>
        <v>0.74833923969072114</v>
      </c>
      <c r="R28" s="12">
        <f t="shared" si="5"/>
        <v>4.8092364278490903E-2</v>
      </c>
    </row>
    <row r="29" spans="1:18" x14ac:dyDescent="0.25">
      <c r="A29" s="16" t="s">
        <v>58</v>
      </c>
      <c r="B29" s="12">
        <v>0.69968843885612497</v>
      </c>
      <c r="C29" s="12">
        <v>4.9586178706833101E-2</v>
      </c>
      <c r="D29" s="12">
        <v>0.87755080662057305</v>
      </c>
      <c r="E29" s="12">
        <v>4.7271425853305397E-2</v>
      </c>
      <c r="F29" s="12">
        <v>0.927740068988539</v>
      </c>
      <c r="G29" s="12">
        <v>2.7581444756156901E-2</v>
      </c>
      <c r="I29" s="12">
        <v>0.63349773878740001</v>
      </c>
      <c r="J29" s="12">
        <v>0.66449999999999998</v>
      </c>
      <c r="K29" s="5">
        <f t="shared" si="6"/>
        <v>0.95</v>
      </c>
      <c r="M29" s="12">
        <f t="shared" si="0"/>
        <v>0.44325104387104114</v>
      </c>
      <c r="N29" s="12">
        <f t="shared" si="1"/>
        <v>3.1412732085886692E-2</v>
      </c>
      <c r="O29" s="12">
        <f t="shared" si="2"/>
        <v>0.5831325109993708</v>
      </c>
      <c r="P29" s="12">
        <f t="shared" si="3"/>
        <v>3.1411862479521435E-2</v>
      </c>
      <c r="Q29" s="12">
        <f t="shared" si="4"/>
        <v>0.88135306553911197</v>
      </c>
      <c r="R29" s="12">
        <f t="shared" si="5"/>
        <v>2.6202372518349056E-2</v>
      </c>
    </row>
    <row r="30" spans="1:18" x14ac:dyDescent="0.25">
      <c r="A30" s="16" t="s">
        <v>59</v>
      </c>
      <c r="B30" s="12">
        <v>0.82222222222222197</v>
      </c>
      <c r="C30" s="12">
        <v>5.4433105395181702E-2</v>
      </c>
      <c r="D30" s="12">
        <v>0.79999999999999905</v>
      </c>
      <c r="E30" s="12">
        <v>4.4262666813799E-2</v>
      </c>
      <c r="F30" s="12">
        <v>0.64722222222222203</v>
      </c>
      <c r="G30" s="12">
        <v>6.3403956725073998E-2</v>
      </c>
      <c r="I30" s="12">
        <v>0.61944444444444402</v>
      </c>
      <c r="J30" s="12">
        <v>0.69040000000000001</v>
      </c>
      <c r="K30" s="5">
        <f t="shared" si="6"/>
        <v>0.95</v>
      </c>
      <c r="M30" s="12">
        <f t="shared" si="0"/>
        <v>0.50932098765432043</v>
      </c>
      <c r="N30" s="12">
        <f t="shared" si="1"/>
        <v>3.3718284730904199E-2</v>
      </c>
      <c r="O30" s="12">
        <f t="shared" si="2"/>
        <v>0.55231999999999937</v>
      </c>
      <c r="P30" s="12">
        <f t="shared" si="3"/>
        <v>3.055894516824683E-2</v>
      </c>
      <c r="Q30" s="12">
        <f t="shared" si="4"/>
        <v>0.61486111111111086</v>
      </c>
      <c r="R30" s="12">
        <f t="shared" si="5"/>
        <v>6.0233758888820293E-2</v>
      </c>
    </row>
    <row r="31" spans="1:18" x14ac:dyDescent="0.25">
      <c r="A31" s="16" t="s">
        <v>60</v>
      </c>
      <c r="B31" s="12">
        <v>0.96731601731601702</v>
      </c>
      <c r="C31" s="12">
        <v>3.0201592745151599E-2</v>
      </c>
      <c r="D31" s="12">
        <v>0.95619047619047604</v>
      </c>
      <c r="E31" s="12">
        <v>3.4176413078091598E-2</v>
      </c>
      <c r="F31" s="12">
        <v>0.95822510822510798</v>
      </c>
      <c r="G31" s="12">
        <v>3.1959224456884601E-2</v>
      </c>
      <c r="I31" s="12">
        <v>0.91214945782810697</v>
      </c>
      <c r="J31" s="12">
        <v>0.89510000000000001</v>
      </c>
      <c r="K31" s="5">
        <f t="shared" si="6"/>
        <v>0.95</v>
      </c>
      <c r="M31" s="12">
        <f t="shared" si="0"/>
        <v>0.88233678074324862</v>
      </c>
      <c r="N31" s="12">
        <f t="shared" si="1"/>
        <v>2.7548366448035322E-2</v>
      </c>
      <c r="O31" s="12">
        <f t="shared" si="2"/>
        <v>0.85588609523809511</v>
      </c>
      <c r="P31" s="12">
        <f t="shared" si="3"/>
        <v>3.0591307346199789E-2</v>
      </c>
      <c r="Q31" s="12">
        <f t="shared" si="4"/>
        <v>0.91031385281385258</v>
      </c>
      <c r="R31" s="12">
        <f t="shared" si="5"/>
        <v>3.036126323404037E-2</v>
      </c>
    </row>
    <row r="32" spans="1:18" x14ac:dyDescent="0.25">
      <c r="A32" s="16" t="s">
        <v>61</v>
      </c>
      <c r="B32" s="12">
        <v>0.71362716231137202</v>
      </c>
      <c r="C32" s="12">
        <v>3.1650202115484798E-2</v>
      </c>
      <c r="D32" s="12">
        <v>0.66891569833675102</v>
      </c>
      <c r="E32" s="12">
        <v>3.6304208299878002E-2</v>
      </c>
      <c r="F32" s="12">
        <v>0.63446903973219704</v>
      </c>
      <c r="G32" s="12">
        <v>6.9812155210347407E-2</v>
      </c>
      <c r="I32" s="12">
        <v>0.53646660524919298</v>
      </c>
      <c r="J32" s="12">
        <v>0.73509999999999998</v>
      </c>
      <c r="K32" s="5">
        <f t="shared" si="6"/>
        <v>0.95</v>
      </c>
      <c r="M32" s="12">
        <f t="shared" si="0"/>
        <v>0.38283714117879658</v>
      </c>
      <c r="N32" s="12">
        <f t="shared" si="1"/>
        <v>1.6979276484344955E-2</v>
      </c>
      <c r="O32" s="12">
        <f t="shared" si="2"/>
        <v>0.49171992984734564</v>
      </c>
      <c r="P32" s="12">
        <f t="shared" si="3"/>
        <v>2.6687223521240318E-2</v>
      </c>
      <c r="Q32" s="12">
        <f t="shared" si="4"/>
        <v>0.60274558774558717</v>
      </c>
      <c r="R32" s="12">
        <f t="shared" si="5"/>
        <v>6.6321547449830029E-2</v>
      </c>
    </row>
    <row r="33" spans="1:19" x14ac:dyDescent="0.25">
      <c r="A33" s="16" t="s">
        <v>62</v>
      </c>
      <c r="B33" s="12">
        <v>0.68825161887141506</v>
      </c>
      <c r="C33" s="12">
        <v>5.0055999092144206E-2</v>
      </c>
      <c r="D33" s="12">
        <v>0.64613526570048296</v>
      </c>
      <c r="E33" s="12">
        <v>6.7376758078958904E-2</v>
      </c>
      <c r="F33" s="12">
        <v>0.67067530064754799</v>
      </c>
      <c r="G33" s="12">
        <v>4.98748820709084E-2</v>
      </c>
      <c r="I33" s="12">
        <v>0.455502780352178</v>
      </c>
      <c r="J33" s="12">
        <v>0.71360000000000001</v>
      </c>
      <c r="K33" s="5">
        <f t="shared" si="6"/>
        <v>0.95</v>
      </c>
      <c r="M33" s="12">
        <f t="shared" si="0"/>
        <v>0.31350052597781708</v>
      </c>
      <c r="N33" s="12">
        <f t="shared" si="1"/>
        <v>2.2800646759777783E-2</v>
      </c>
      <c r="O33" s="12">
        <f t="shared" si="2"/>
        <v>0.46108212560386463</v>
      </c>
      <c r="P33" s="12">
        <f t="shared" si="3"/>
        <v>4.8080054565145074E-2</v>
      </c>
      <c r="Q33" s="12">
        <f t="shared" si="4"/>
        <v>0.63714153561517051</v>
      </c>
      <c r="R33" s="12">
        <f t="shared" si="5"/>
        <v>4.7381137967362978E-2</v>
      </c>
    </row>
    <row r="34" spans="1:19" x14ac:dyDescent="0.25">
      <c r="A34" s="16" t="s">
        <v>63</v>
      </c>
      <c r="B34" s="12">
        <v>0.87547619047618996</v>
      </c>
      <c r="C34" s="12">
        <v>8.5356727766806306E-2</v>
      </c>
      <c r="D34" s="12">
        <v>0.85815789473684201</v>
      </c>
      <c r="E34" s="12">
        <v>7.4538747848001297E-2</v>
      </c>
      <c r="F34" s="12">
        <v>0.81738095238095199</v>
      </c>
      <c r="G34" s="12">
        <v>9.74740502707796E-2</v>
      </c>
      <c r="I34" s="12">
        <v>0.69657242007054199</v>
      </c>
      <c r="J34" s="12">
        <v>0.69389999999999996</v>
      </c>
      <c r="K34" s="5">
        <f t="shared" si="6"/>
        <v>0.95</v>
      </c>
      <c r="M34" s="12">
        <f t="shared" si="0"/>
        <v>0.60983256871413838</v>
      </c>
      <c r="N34" s="12">
        <f t="shared" si="1"/>
        <v>5.94571424298267E-2</v>
      </c>
      <c r="O34" s="12">
        <f t="shared" si="2"/>
        <v>0.59547576315789463</v>
      </c>
      <c r="P34" s="12">
        <f t="shared" si="3"/>
        <v>5.1722437131728097E-2</v>
      </c>
      <c r="Q34" s="12">
        <f t="shared" si="4"/>
        <v>0.77651190476190435</v>
      </c>
      <c r="R34" s="12">
        <f t="shared" si="5"/>
        <v>9.2600347757240617E-2</v>
      </c>
    </row>
    <row r="35" spans="1:19" x14ac:dyDescent="0.25">
      <c r="A35" s="16" t="s">
        <v>64</v>
      </c>
      <c r="B35" s="12">
        <v>0.74558404558404501</v>
      </c>
      <c r="C35" s="12">
        <v>6.3322893818774192E-2</v>
      </c>
      <c r="D35" s="12">
        <v>0.76615384615384596</v>
      </c>
      <c r="E35" s="12">
        <v>4.7528253820675999E-2</v>
      </c>
      <c r="F35" s="12">
        <v>0.77920227920227902</v>
      </c>
      <c r="G35" s="12">
        <v>8.2222241965829307E-2</v>
      </c>
      <c r="I35" s="12">
        <v>0.60549273858921093</v>
      </c>
      <c r="J35" s="12">
        <v>0.78649999999999998</v>
      </c>
      <c r="K35" s="5">
        <f t="shared" si="6"/>
        <v>0.95</v>
      </c>
      <c r="M35" s="12">
        <f t="shared" si="0"/>
        <v>0.45144572560910651</v>
      </c>
      <c r="N35" s="12">
        <f t="shared" si="1"/>
        <v>3.8341552393723402E-2</v>
      </c>
      <c r="O35" s="12">
        <f t="shared" si="2"/>
        <v>0.60257999999999978</v>
      </c>
      <c r="P35" s="12">
        <f t="shared" si="3"/>
        <v>3.7380971629961672E-2</v>
      </c>
      <c r="Q35" s="12">
        <f t="shared" si="4"/>
        <v>0.74024216524216502</v>
      </c>
      <c r="R35" s="12">
        <f t="shared" si="5"/>
        <v>7.8111129867537835E-2</v>
      </c>
    </row>
    <row r="36" spans="1:19" x14ac:dyDescent="0.25">
      <c r="A36" s="16" t="s">
        <v>65</v>
      </c>
      <c r="B36" s="12">
        <v>0.68416666666666603</v>
      </c>
      <c r="C36" s="12">
        <v>0.154130626417983</v>
      </c>
      <c r="D36" s="12">
        <v>0.59714285714285698</v>
      </c>
      <c r="E36" s="12">
        <v>9.7058787151217296E-2</v>
      </c>
      <c r="F36" s="12">
        <v>0.55791666666666595</v>
      </c>
      <c r="G36" s="12">
        <v>0.14081175870249199</v>
      </c>
      <c r="I36" s="12">
        <v>0.37604575163398701</v>
      </c>
      <c r="J36" s="12">
        <v>0.69310000000000005</v>
      </c>
      <c r="K36" s="5">
        <f t="shared" si="6"/>
        <v>0.95</v>
      </c>
      <c r="M36" s="12">
        <f t="shared" si="0"/>
        <v>0.25727796840958589</v>
      </c>
      <c r="N36" s="12">
        <f t="shared" si="1"/>
        <v>5.7960167261167671E-2</v>
      </c>
      <c r="O36" s="12">
        <f t="shared" si="2"/>
        <v>0.41387971428571418</v>
      </c>
      <c r="P36" s="12">
        <f t="shared" si="3"/>
        <v>6.7271445374508715E-2</v>
      </c>
      <c r="Q36" s="12">
        <f t="shared" si="4"/>
        <v>0.53002083333333261</v>
      </c>
      <c r="R36" s="12">
        <f t="shared" si="5"/>
        <v>0.13377117076736739</v>
      </c>
    </row>
    <row r="37" spans="1:19" x14ac:dyDescent="0.25">
      <c r="A37" s="16" t="s">
        <v>66</v>
      </c>
      <c r="B37" s="12">
        <v>0.725361842105263</v>
      </c>
      <c r="C37" s="12">
        <v>4.3501914174194897E-2</v>
      </c>
      <c r="D37" s="12">
        <v>0.87131019036954005</v>
      </c>
      <c r="E37" s="12">
        <v>2.34656737903008E-2</v>
      </c>
      <c r="F37" s="12">
        <v>0.77868421052631498</v>
      </c>
      <c r="G37" s="12">
        <v>3.0983093787521399E-2</v>
      </c>
      <c r="I37" s="12">
        <v>0.48098052710960704</v>
      </c>
      <c r="J37" s="12">
        <v>0.80120000000000002</v>
      </c>
      <c r="K37" s="5">
        <f t="shared" si="6"/>
        <v>0.95</v>
      </c>
      <c r="M37" s="12">
        <f t="shared" si="0"/>
        <v>0.34888492116098496</v>
      </c>
      <c r="N37" s="12">
        <f t="shared" si="1"/>
        <v>2.0923573609781147E-2</v>
      </c>
      <c r="O37" s="12">
        <f t="shared" si="2"/>
        <v>0.69809372452407548</v>
      </c>
      <c r="P37" s="12">
        <f t="shared" si="3"/>
        <v>1.8800697840789003E-2</v>
      </c>
      <c r="Q37" s="12">
        <f t="shared" si="4"/>
        <v>0.73974999999999924</v>
      </c>
      <c r="R37" s="12">
        <f t="shared" si="5"/>
        <v>2.9433939098145328E-2</v>
      </c>
    </row>
    <row r="38" spans="1:19" x14ac:dyDescent="0.25">
      <c r="A38" s="16" t="s">
        <v>67</v>
      </c>
      <c r="B38" s="12">
        <v>0.68910364145658209</v>
      </c>
      <c r="C38" s="12">
        <v>3.9766924064784499E-2</v>
      </c>
      <c r="D38" s="12">
        <v>0.68300344234079102</v>
      </c>
      <c r="E38" s="12">
        <v>2.4094374864886099E-2</v>
      </c>
      <c r="F38" s="12">
        <v>0.68910364145658198</v>
      </c>
      <c r="G38" s="12">
        <v>4.3037864327257598E-2</v>
      </c>
      <c r="I38" s="12">
        <v>0.51523896240959299</v>
      </c>
      <c r="J38" s="12">
        <v>0.70369999999999999</v>
      </c>
      <c r="K38" s="5">
        <f t="shared" si="6"/>
        <v>0.95</v>
      </c>
      <c r="M38" s="12">
        <f t="shared" si="0"/>
        <v>0.35505304521676156</v>
      </c>
      <c r="N38" s="12">
        <f t="shared" si="1"/>
        <v>2.048946869336064E-2</v>
      </c>
      <c r="O38" s="12">
        <f t="shared" si="2"/>
        <v>0.48062952237521461</v>
      </c>
      <c r="P38" s="12">
        <f t="shared" si="3"/>
        <v>1.6955211592420347E-2</v>
      </c>
      <c r="Q38" s="12">
        <f t="shared" si="4"/>
        <v>0.65464845938375282</v>
      </c>
      <c r="R38" s="12">
        <f t="shared" si="5"/>
        <v>4.0885971110894717E-2</v>
      </c>
    </row>
    <row r="39" spans="1:19" x14ac:dyDescent="0.25">
      <c r="A39" s="16" t="s">
        <v>68</v>
      </c>
      <c r="B39" s="12">
        <v>0.95757575757575697</v>
      </c>
      <c r="C39" s="12">
        <v>1.5517466157310301E-2</v>
      </c>
      <c r="D39" s="12">
        <v>0.946938775510204</v>
      </c>
      <c r="E39" s="12">
        <v>1.35372440422669E-2</v>
      </c>
      <c r="F39" s="12">
        <v>0.63636363636363602</v>
      </c>
      <c r="G39" s="12">
        <v>6.9249036367687297E-2</v>
      </c>
      <c r="I39" s="12">
        <v>0.77093153759820399</v>
      </c>
      <c r="J39" s="12">
        <v>0.77900000000000003</v>
      </c>
      <c r="K39" s="5">
        <f t="shared" si="6"/>
        <v>0.95</v>
      </c>
      <c r="M39" s="12">
        <f t="shared" si="0"/>
        <v>0.73822535115464338</v>
      </c>
      <c r="N39" s="12">
        <f t="shared" si="1"/>
        <v>1.1962904044283323E-2</v>
      </c>
      <c r="O39" s="12">
        <f t="shared" si="2"/>
        <v>0.73766530612244896</v>
      </c>
      <c r="P39" s="12">
        <f t="shared" si="3"/>
        <v>1.0545513108925916E-2</v>
      </c>
      <c r="Q39" s="12">
        <f t="shared" si="4"/>
        <v>0.60454545454545416</v>
      </c>
      <c r="R39" s="12">
        <f t="shared" si="5"/>
        <v>6.5786584549302932E-2</v>
      </c>
    </row>
    <row r="40" spans="1:19" x14ac:dyDescent="0.25">
      <c r="A40" s="16" t="s">
        <v>69</v>
      </c>
      <c r="B40" s="12">
        <v>0.93823529411764695</v>
      </c>
      <c r="C40" s="12">
        <v>4.6891724023315297E-2</v>
      </c>
      <c r="D40" s="12">
        <v>0.94080882352941098</v>
      </c>
      <c r="E40" s="12">
        <v>3.7219612091227497E-2</v>
      </c>
      <c r="F40" s="12">
        <v>0.97745098039215605</v>
      </c>
      <c r="G40" s="12">
        <v>2.7631293887487501E-2</v>
      </c>
      <c r="I40" s="12">
        <v>0.87703416149068303</v>
      </c>
      <c r="J40" s="12">
        <v>0.85619999999999996</v>
      </c>
      <c r="K40" s="5">
        <f t="shared" si="6"/>
        <v>0.95</v>
      </c>
      <c r="M40" s="12">
        <f t="shared" si="0"/>
        <v>0.82286440445743481</v>
      </c>
      <c r="N40" s="12">
        <f t="shared" si="1"/>
        <v>4.1125643859640848E-2</v>
      </c>
      <c r="O40" s="12">
        <f t="shared" si="2"/>
        <v>0.8055205147058816</v>
      </c>
      <c r="P40" s="12">
        <f t="shared" si="3"/>
        <v>3.1867431872508983E-2</v>
      </c>
      <c r="Q40" s="12">
        <f t="shared" si="4"/>
        <v>0.92857843137254825</v>
      </c>
      <c r="R40" s="12">
        <f t="shared" si="5"/>
        <v>2.6249729193113126E-2</v>
      </c>
      <c r="S40" s="45"/>
    </row>
    <row r="41" spans="1:19" x14ac:dyDescent="0.25">
      <c r="A41" s="16" t="s">
        <v>70</v>
      </c>
      <c r="B41" s="12">
        <v>0.96569358178053799</v>
      </c>
      <c r="C41" s="12">
        <v>2.7240279796343799E-2</v>
      </c>
      <c r="D41" s="12">
        <v>0.95937766410912195</v>
      </c>
      <c r="E41" s="12">
        <v>2.9543086247655399E-2</v>
      </c>
      <c r="F41" s="12">
        <v>0.93132505175983404</v>
      </c>
      <c r="G41" s="12">
        <v>2.8440310356370398E-2</v>
      </c>
      <c r="I41" s="12">
        <v>0.91511721805839397</v>
      </c>
      <c r="J41" s="12">
        <v>0.96189999999999998</v>
      </c>
      <c r="K41" s="5">
        <f t="shared" si="6"/>
        <v>0.95</v>
      </c>
      <c r="M41" s="12">
        <f t="shared" si="0"/>
        <v>0.88372282405585212</v>
      </c>
      <c r="N41" s="12">
        <f t="shared" si="1"/>
        <v>2.4928049066362413E-2</v>
      </c>
      <c r="O41" s="12">
        <f t="shared" si="2"/>
        <v>0.92282537510656437</v>
      </c>
      <c r="P41" s="12">
        <f t="shared" si="3"/>
        <v>2.8417494661619729E-2</v>
      </c>
      <c r="Q41" s="12">
        <f t="shared" si="4"/>
        <v>0.8847587991718423</v>
      </c>
      <c r="R41" s="12">
        <f t="shared" si="5"/>
        <v>2.7018294838551875E-2</v>
      </c>
      <c r="S41" s="45"/>
    </row>
    <row r="42" spans="1:19" x14ac:dyDescent="0.25">
      <c r="A42" s="16" t="s">
        <v>71</v>
      </c>
      <c r="B42" s="12">
        <v>0.53636404861236997</v>
      </c>
      <c r="C42" s="12">
        <v>2.5771296124667803E-2</v>
      </c>
      <c r="D42" s="12">
        <v>0.51768247839676396</v>
      </c>
      <c r="E42" s="12">
        <v>2.30234236213692E-2</v>
      </c>
      <c r="F42" s="12">
        <v>0.56471521857427898</v>
      </c>
      <c r="G42" s="12">
        <v>2.5318162530957301E-2</v>
      </c>
      <c r="I42" s="12">
        <v>0.36343234878557401</v>
      </c>
      <c r="J42" s="12">
        <v>0.62439999999999996</v>
      </c>
      <c r="K42" s="5">
        <f t="shared" si="6"/>
        <v>0.95</v>
      </c>
      <c r="M42" s="12">
        <f t="shared" si="0"/>
        <v>0.19493204599133343</v>
      </c>
      <c r="N42" s="12">
        <f t="shared" si="1"/>
        <v>9.3661226818365813E-3</v>
      </c>
      <c r="O42" s="12">
        <f t="shared" si="2"/>
        <v>0.32324093951093941</v>
      </c>
      <c r="P42" s="12">
        <f t="shared" si="3"/>
        <v>1.4375825709182928E-2</v>
      </c>
      <c r="Q42" s="12">
        <f t="shared" si="4"/>
        <v>0.53647945764556504</v>
      </c>
      <c r="R42" s="12">
        <f t="shared" si="5"/>
        <v>2.4052254404409435E-2</v>
      </c>
      <c r="S42" s="46"/>
    </row>
    <row r="43" spans="1:19" x14ac:dyDescent="0.25">
      <c r="A43" s="16" t="s">
        <v>72</v>
      </c>
      <c r="B43" s="12">
        <v>0.87388888888888805</v>
      </c>
      <c r="C43" s="12">
        <v>0.116057935723691</v>
      </c>
      <c r="D43" s="12">
        <v>0.93360389610389605</v>
      </c>
      <c r="E43" s="12">
        <v>7.3753664387782997E-2</v>
      </c>
      <c r="F43" s="12">
        <v>0.91166666666666596</v>
      </c>
      <c r="G43" s="12">
        <v>0.102211654043079</v>
      </c>
      <c r="I43" s="12">
        <v>0.86026560488020498</v>
      </c>
      <c r="J43" s="12">
        <v>0.89659999999999995</v>
      </c>
      <c r="K43" s="5">
        <f t="shared" si="6"/>
        <v>0.95</v>
      </c>
      <c r="M43" s="12">
        <f t="shared" si="0"/>
        <v>0.75177655359808948</v>
      </c>
      <c r="N43" s="12">
        <f t="shared" si="1"/>
        <v>9.9840650276488987E-2</v>
      </c>
      <c r="O43" s="12">
        <f t="shared" si="2"/>
        <v>0.83706925324675319</v>
      </c>
      <c r="P43" s="12">
        <f t="shared" si="3"/>
        <v>6.6127535490086237E-2</v>
      </c>
      <c r="Q43" s="12">
        <f t="shared" si="4"/>
        <v>0.86608333333333265</v>
      </c>
      <c r="R43" s="12">
        <f t="shared" si="5"/>
        <v>9.7101071340925049E-2</v>
      </c>
      <c r="S43" s="46"/>
    </row>
    <row r="44" spans="1:19" x14ac:dyDescent="0.25">
      <c r="B44" s="12"/>
      <c r="C44" s="12"/>
      <c r="D44" s="12"/>
      <c r="E44" s="12"/>
      <c r="F44" s="12"/>
      <c r="G44" s="12"/>
      <c r="I44" s="12"/>
      <c r="J44" s="12"/>
      <c r="M44" s="12"/>
      <c r="N44" s="12"/>
      <c r="O44" s="12"/>
      <c r="P44" s="12"/>
      <c r="Q44" s="12"/>
    </row>
    <row r="45" spans="1:19" x14ac:dyDescent="0.25">
      <c r="A45" s="3" t="s">
        <v>0</v>
      </c>
      <c r="B45" s="12">
        <f t="shared" ref="B45:C45" si="7">SUM(B4:B43)/COUNT(B4:B43)</f>
        <v>0.73193602170370453</v>
      </c>
      <c r="C45" s="12">
        <f t="shared" si="7"/>
        <v>5.8336089252366906E-2</v>
      </c>
      <c r="D45" s="12">
        <f>SUM(D4:D43)/COUNT(D4:D43)</f>
        <v>0.76053800763570734</v>
      </c>
      <c r="E45" s="12">
        <f>SUM(E4:E43)/COUNT(E4:E43)</f>
        <v>5.7644833602127729E-2</v>
      </c>
      <c r="F45" s="12">
        <f>SUM(F4:F43)/COUNT(F4:F43)</f>
        <v>0.75493607222490056</v>
      </c>
      <c r="G45" s="12">
        <f>SUM(G4:G43)/COUNT(G4:G43)</f>
        <v>6.1500658608239958E-2</v>
      </c>
      <c r="I45" s="12">
        <f>SUM(I4:I43)/COUNT(I4:I43)</f>
        <v>0.59055886846393446</v>
      </c>
      <c r="J45" s="12">
        <f>SUM(J4:J43)/COUNT(J4:J43)</f>
        <v>0.78586250000000013</v>
      </c>
      <c r="K45" s="5">
        <f>SUM(K4:K43)/COUNT(K4:K43)</f>
        <v>0.95</v>
      </c>
      <c r="M45" s="12">
        <f t="shared" ref="M45:R45" si="8">SUM(M4:M43)/COUNT(M4:M43)</f>
        <v>0.44987862895941999</v>
      </c>
      <c r="N45" s="12">
        <f t="shared" si="8"/>
        <v>3.3584150151804756E-2</v>
      </c>
      <c r="O45" s="12">
        <f t="shared" si="8"/>
        <v>0.60639024224250793</v>
      </c>
      <c r="P45" s="12">
        <f t="shared" si="8"/>
        <v>4.5018170402828399E-2</v>
      </c>
      <c r="Q45" s="12">
        <f t="shared" si="8"/>
        <v>0.71718926861365551</v>
      </c>
      <c r="R45" s="12">
        <f t="shared" si="8"/>
        <v>5.8425625677827955E-2</v>
      </c>
      <c r="S45" s="46"/>
    </row>
    <row r="46" spans="1:19" x14ac:dyDescent="0.25">
      <c r="B46" s="12"/>
      <c r="C46" s="12"/>
      <c r="D46" s="12"/>
      <c r="E46" s="12"/>
      <c r="F46" s="12"/>
      <c r="G46" s="12"/>
      <c r="I46" s="12"/>
      <c r="J46" s="12"/>
      <c r="M46" s="12"/>
      <c r="N46" s="12"/>
      <c r="O46" s="12"/>
      <c r="P46" s="12"/>
      <c r="Q46" s="12"/>
      <c r="S46" s="46"/>
    </row>
    <row r="47" spans="1:19" x14ac:dyDescent="0.25">
      <c r="B47" s="12" t="s">
        <v>117</v>
      </c>
      <c r="C47" s="12"/>
      <c r="D47" s="12" t="s">
        <v>122</v>
      </c>
      <c r="E47" s="12"/>
      <c r="F47" s="12" t="s">
        <v>123</v>
      </c>
      <c r="G47" s="12"/>
      <c r="I47" s="12" t="s">
        <v>117</v>
      </c>
      <c r="J47" s="12" t="s">
        <v>122</v>
      </c>
      <c r="K47" s="5" t="s">
        <v>123</v>
      </c>
      <c r="M47" s="12" t="s">
        <v>117</v>
      </c>
      <c r="N47" s="12"/>
      <c r="O47" s="12" t="s">
        <v>122</v>
      </c>
      <c r="P47" s="12"/>
      <c r="Q47" s="12" t="s">
        <v>123</v>
      </c>
      <c r="S47" s="46"/>
    </row>
    <row r="48" spans="1:19" x14ac:dyDescent="0.25">
      <c r="B48" s="12" t="s">
        <v>115</v>
      </c>
      <c r="C48" s="12" t="s">
        <v>2</v>
      </c>
      <c r="D48" s="12" t="s">
        <v>3</v>
      </c>
      <c r="E48" s="12" t="s">
        <v>2</v>
      </c>
      <c r="F48" s="12" t="s">
        <v>3</v>
      </c>
      <c r="G48" s="12" t="s">
        <v>2</v>
      </c>
      <c r="I48" s="12" t="s">
        <v>116</v>
      </c>
      <c r="J48" s="12" t="s">
        <v>116</v>
      </c>
      <c r="K48" s="5" t="s">
        <v>116</v>
      </c>
      <c r="M48" s="12" t="s">
        <v>121</v>
      </c>
      <c r="N48" s="12"/>
      <c r="O48" s="12" t="s">
        <v>121</v>
      </c>
      <c r="P48" s="12"/>
      <c r="Q48" s="12" t="s">
        <v>121</v>
      </c>
      <c r="S48" s="46"/>
    </row>
    <row r="49" spans="1:19" x14ac:dyDescent="0.25">
      <c r="A49" s="16" t="s">
        <v>12</v>
      </c>
      <c r="B49" s="12">
        <v>0.16890697967941398</v>
      </c>
      <c r="C49" s="12">
        <v>1.1515217804899301E-2</v>
      </c>
      <c r="D49" s="12">
        <v>0.20340804279653199</v>
      </c>
      <c r="E49" s="12">
        <v>2.4092680047011299E-2</v>
      </c>
      <c r="F49" s="12">
        <v>0.26689041111608303</v>
      </c>
      <c r="G49" s="12">
        <v>1.7256321964827001E-2</v>
      </c>
      <c r="I49" s="12">
        <v>0.10269929216970301</v>
      </c>
      <c r="J49" s="12">
        <v>0.4022</v>
      </c>
      <c r="K49" s="5">
        <v>0.98</v>
      </c>
      <c r="M49" s="12">
        <f t="shared" ref="M49:M65" si="9">B49*I49</f>
        <v>1.7346627255598226E-2</v>
      </c>
      <c r="N49" s="12">
        <f t="shared" ref="N49:N65" si="10">C49*I49</f>
        <v>1.1826047177431196E-3</v>
      </c>
      <c r="O49" s="12">
        <f t="shared" ref="O49:O65" si="11">D49*J49</f>
        <v>8.1810714812765167E-2</v>
      </c>
      <c r="P49" s="12">
        <f t="shared" ref="P49:P65" si="12">E49*J49</f>
        <v>9.6900759149079439E-3</v>
      </c>
      <c r="Q49" s="12">
        <f t="shared" ref="Q49:Q65" si="13">F49*K49</f>
        <v>0.26155260289376137</v>
      </c>
      <c r="R49" s="12">
        <f t="shared" ref="R49:R65" si="14">G49*K49</f>
        <v>1.691119552553046E-2</v>
      </c>
      <c r="S49" s="46"/>
    </row>
    <row r="50" spans="1:19" x14ac:dyDescent="0.25">
      <c r="A50" s="16" t="s">
        <v>14</v>
      </c>
      <c r="B50" s="12">
        <v>0.877169811320754</v>
      </c>
      <c r="C50" s="12">
        <v>1.2837123542018101E-2</v>
      </c>
      <c r="D50" s="12">
        <v>0.89489603024574604</v>
      </c>
      <c r="E50" s="12">
        <v>1.1504819701098601E-2</v>
      </c>
      <c r="F50" s="12">
        <v>0.88999999999999901</v>
      </c>
      <c r="G50" s="12">
        <v>9.9141921927695404E-3</v>
      </c>
      <c r="I50" s="12">
        <v>0.79519916142557601</v>
      </c>
      <c r="J50" s="12">
        <v>0.92769999999999997</v>
      </c>
      <c r="K50" s="5">
        <v>0.98</v>
      </c>
      <c r="M50" s="12">
        <f t="shared" si="9"/>
        <v>0.69752469839009434</v>
      </c>
      <c r="N50" s="12">
        <f t="shared" si="10"/>
        <v>1.0208069875729314E-2</v>
      </c>
      <c r="O50" s="12">
        <f t="shared" si="11"/>
        <v>0.83019504725897852</v>
      </c>
      <c r="P50" s="12">
        <f t="shared" si="12"/>
        <v>1.0673021236709171E-2</v>
      </c>
      <c r="Q50" s="12">
        <f t="shared" si="13"/>
        <v>0.87219999999999898</v>
      </c>
      <c r="R50" s="12">
        <f t="shared" si="14"/>
        <v>9.7159083489141498E-3</v>
      </c>
    </row>
    <row r="51" spans="1:19" x14ac:dyDescent="0.25">
      <c r="A51" s="16" t="s">
        <v>11</v>
      </c>
      <c r="B51" s="12">
        <v>0.84636265673981204</v>
      </c>
      <c r="C51" s="12">
        <v>1.31692846356472E-2</v>
      </c>
      <c r="D51" s="12">
        <v>0.96735474458311099</v>
      </c>
      <c r="E51" s="12">
        <v>8.0934282086931892E-3</v>
      </c>
      <c r="F51" s="12">
        <v>0.93617554858934104</v>
      </c>
      <c r="G51" s="12">
        <v>9.8774074563811702E-3</v>
      </c>
      <c r="I51" s="12">
        <v>0.62647739034295702</v>
      </c>
      <c r="J51" s="12">
        <v>0.93869999999999998</v>
      </c>
      <c r="K51" s="5">
        <v>0.98</v>
      </c>
      <c r="M51" s="12">
        <f t="shared" si="9"/>
        <v>0.53022706847808931</v>
      </c>
      <c r="N51" s="12">
        <f t="shared" si="10"/>
        <v>8.2502590712238578E-3</v>
      </c>
      <c r="O51" s="12">
        <f t="shared" si="11"/>
        <v>0.90805589874016623</v>
      </c>
      <c r="P51" s="12">
        <f t="shared" si="12"/>
        <v>7.5973010595002969E-3</v>
      </c>
      <c r="Q51" s="12">
        <f t="shared" si="13"/>
        <v>0.91745203761755423</v>
      </c>
      <c r="R51" s="12">
        <f t="shared" si="14"/>
        <v>9.6798593072535462E-3</v>
      </c>
    </row>
    <row r="52" spans="1:19" x14ac:dyDescent="0.25">
      <c r="A52" s="16" t="s">
        <v>21</v>
      </c>
      <c r="B52" s="12">
        <v>0.82902208201892702</v>
      </c>
      <c r="C52" s="12">
        <v>7.3899073946641905E-3</v>
      </c>
      <c r="D52" s="12">
        <v>0.96735474458311099</v>
      </c>
      <c r="E52" s="12">
        <v>8.0934282086931892E-3</v>
      </c>
      <c r="F52" s="12">
        <v>0.84200841219768596</v>
      </c>
      <c r="G52" s="12">
        <v>8.4392637658103706E-3</v>
      </c>
      <c r="I52" s="12">
        <v>0.66745531019978899</v>
      </c>
      <c r="J52" s="12">
        <v>0.93869999999999998</v>
      </c>
      <c r="K52" s="5">
        <v>0.98</v>
      </c>
      <c r="M52" s="12">
        <f t="shared" si="9"/>
        <v>0.55333519091641781</v>
      </c>
      <c r="N52" s="12">
        <f t="shared" si="10"/>
        <v>4.9324329324533017E-3</v>
      </c>
      <c r="O52" s="12">
        <f t="shared" si="11"/>
        <v>0.90805589874016623</v>
      </c>
      <c r="P52" s="12">
        <f t="shared" si="12"/>
        <v>7.5973010595002969E-3</v>
      </c>
      <c r="Q52" s="12">
        <f t="shared" si="13"/>
        <v>0.82516824395373223</v>
      </c>
      <c r="R52" s="12">
        <f t="shared" si="14"/>
        <v>8.2704784904941639E-3</v>
      </c>
    </row>
    <row r="53" spans="1:19" x14ac:dyDescent="0.25">
      <c r="A53" s="16" t="s">
        <v>22</v>
      </c>
      <c r="B53" s="12">
        <v>0.43279320987654302</v>
      </c>
      <c r="C53" s="12">
        <v>2.1937069005923304E-2</v>
      </c>
      <c r="D53" s="12">
        <v>0.96735474458311099</v>
      </c>
      <c r="E53" s="12">
        <v>8.0934282086931892E-3</v>
      </c>
      <c r="F53" s="12">
        <v>0.88541666666666596</v>
      </c>
      <c r="G53" s="12">
        <v>4.7721129926130397E-3</v>
      </c>
      <c r="I53" s="12">
        <v>0.61009945130315502</v>
      </c>
      <c r="J53" s="12">
        <v>0.93869999999999998</v>
      </c>
      <c r="K53" s="5">
        <v>0.98</v>
      </c>
      <c r="M53" s="12">
        <f t="shared" si="9"/>
        <v>0.26404689987341012</v>
      </c>
      <c r="N53" s="12">
        <f t="shared" si="10"/>
        <v>1.3383793763713256E-2</v>
      </c>
      <c r="O53" s="12">
        <f t="shared" si="11"/>
        <v>0.90805589874016623</v>
      </c>
      <c r="P53" s="12">
        <f t="shared" si="12"/>
        <v>7.5973010595002969E-3</v>
      </c>
      <c r="Q53" s="12">
        <f t="shared" si="13"/>
        <v>0.86770833333333264</v>
      </c>
      <c r="R53" s="12">
        <f t="shared" si="14"/>
        <v>4.6766707327607791E-3</v>
      </c>
    </row>
    <row r="54" spans="1:19" x14ac:dyDescent="0.25">
      <c r="A54" s="16" t="s">
        <v>15</v>
      </c>
      <c r="B54" s="12">
        <v>0.957604184736919</v>
      </c>
      <c r="C54" s="12">
        <v>7.0972603249024003E-3</v>
      </c>
      <c r="D54" s="12">
        <v>0.96356684144618299</v>
      </c>
      <c r="E54" s="12">
        <v>6.8673088083550504E-3</v>
      </c>
      <c r="F54" s="12">
        <v>0.95559455023419004</v>
      </c>
      <c r="G54" s="12">
        <v>6.0434880124856797E-3</v>
      </c>
      <c r="I54" s="12">
        <v>0.90795567138268096</v>
      </c>
      <c r="J54" s="12">
        <v>0.96609999999999996</v>
      </c>
      <c r="K54" s="5">
        <v>0.98</v>
      </c>
      <c r="M54" s="12">
        <f t="shared" si="9"/>
        <v>0.86946215047167419</v>
      </c>
      <c r="N54" s="12">
        <f t="shared" si="10"/>
        <v>6.4439977632744236E-3</v>
      </c>
      <c r="O54" s="12">
        <f t="shared" si="11"/>
        <v>0.93090192552115736</v>
      </c>
      <c r="P54" s="12">
        <f t="shared" si="12"/>
        <v>6.6345070397518142E-3</v>
      </c>
      <c r="Q54" s="12">
        <f t="shared" si="13"/>
        <v>0.93648265922950624</v>
      </c>
      <c r="R54" s="12">
        <f t="shared" si="14"/>
        <v>5.9226182522359658E-3</v>
      </c>
    </row>
    <row r="55" spans="1:19" x14ac:dyDescent="0.25">
      <c r="A55" s="16" t="s">
        <v>20</v>
      </c>
      <c r="B55" s="12">
        <v>0.98853750061491596</v>
      </c>
      <c r="C55" s="12">
        <v>2.1953897881735801E-3</v>
      </c>
      <c r="D55" s="12">
        <v>0.98634326147330897</v>
      </c>
      <c r="E55" s="12">
        <v>3.6346206997262299E-3</v>
      </c>
      <c r="F55" s="12">
        <v>0.97752995937617604</v>
      </c>
      <c r="G55" s="12">
        <v>3.7015164966593202E-3</v>
      </c>
      <c r="I55" s="12">
        <v>0.95158095209058502</v>
      </c>
      <c r="J55" s="12">
        <v>0.94979999999999998</v>
      </c>
      <c r="K55" s="5">
        <v>0.98</v>
      </c>
      <c r="M55" s="12">
        <f t="shared" si="9"/>
        <v>0.94067345601238905</v>
      </c>
      <c r="N55" s="12">
        <f t="shared" si="10"/>
        <v>2.089091104840163E-3</v>
      </c>
      <c r="O55" s="12">
        <f t="shared" si="11"/>
        <v>0.93682882974734882</v>
      </c>
      <c r="P55" s="12">
        <f t="shared" si="12"/>
        <v>3.4521627405999732E-3</v>
      </c>
      <c r="Q55" s="12">
        <f t="shared" si="13"/>
        <v>0.95797936018865248</v>
      </c>
      <c r="R55" s="12">
        <f t="shared" si="14"/>
        <v>3.6274861667261338E-3</v>
      </c>
    </row>
    <row r="56" spans="1:19" x14ac:dyDescent="0.25">
      <c r="A56" s="16" t="s">
        <v>23</v>
      </c>
      <c r="B56" s="12">
        <v>0.89803142329020302</v>
      </c>
      <c r="C56" s="12">
        <v>1.79487664823294E-2</v>
      </c>
      <c r="D56" s="12">
        <v>0.87893595822167203</v>
      </c>
      <c r="E56" s="12">
        <v>1.09514402605828E-2</v>
      </c>
      <c r="F56" s="12">
        <v>0.868427123981652</v>
      </c>
      <c r="G56" s="12">
        <v>1.37739519291986E-2</v>
      </c>
      <c r="I56" s="12">
        <v>0.75388584721365404</v>
      </c>
      <c r="J56" s="12">
        <v>0.86570000000000003</v>
      </c>
      <c r="K56" s="5">
        <v>0.98</v>
      </c>
      <c r="M56" s="12">
        <f t="shared" si="9"/>
        <v>0.67701318037161828</v>
      </c>
      <c r="N56" s="12">
        <f t="shared" si="10"/>
        <v>1.3531321025970936E-2</v>
      </c>
      <c r="O56" s="12">
        <f t="shared" si="11"/>
        <v>0.76089485903250154</v>
      </c>
      <c r="P56" s="12">
        <f t="shared" si="12"/>
        <v>9.480661833586531E-3</v>
      </c>
      <c r="Q56" s="12">
        <f t="shared" si="13"/>
        <v>0.85105858150201896</v>
      </c>
      <c r="R56" s="12">
        <f t="shared" si="14"/>
        <v>1.3498472890614628E-2</v>
      </c>
    </row>
    <row r="57" spans="1:19" x14ac:dyDescent="0.25">
      <c r="A57" s="16" t="s">
        <v>78</v>
      </c>
      <c r="B57" s="12">
        <v>0.947972972972973</v>
      </c>
      <c r="C57" s="12">
        <v>7.1314998929506599E-3</v>
      </c>
      <c r="D57" s="12">
        <v>0.85453315290933696</v>
      </c>
      <c r="E57" s="12">
        <v>5.6201785270081602E-3</v>
      </c>
      <c r="F57" s="12">
        <v>0.92148648648648601</v>
      </c>
      <c r="G57" s="12">
        <v>1.0192629715206999E-2</v>
      </c>
      <c r="I57" s="12">
        <v>0.72214714714714701</v>
      </c>
      <c r="J57" s="12">
        <v>0.68110000000000004</v>
      </c>
      <c r="K57" s="5">
        <v>0.98</v>
      </c>
      <c r="M57" s="12">
        <f t="shared" si="9"/>
        <v>0.68457597800503189</v>
      </c>
      <c r="N57" s="12">
        <f t="shared" si="10"/>
        <v>5.1499923025745036E-3</v>
      </c>
      <c r="O57" s="12">
        <f t="shared" si="11"/>
        <v>0.58202253044654939</v>
      </c>
      <c r="P57" s="12">
        <f t="shared" si="12"/>
        <v>3.8279035947452579E-3</v>
      </c>
      <c r="Q57" s="12">
        <f t="shared" si="13"/>
        <v>0.90305675675675623</v>
      </c>
      <c r="R57" s="12">
        <f t="shared" si="14"/>
        <v>9.9887771209028597E-3</v>
      </c>
    </row>
    <row r="58" spans="1:19" x14ac:dyDescent="0.25">
      <c r="A58" s="16" t="s">
        <v>17</v>
      </c>
      <c r="B58" s="12">
        <v>0.91017981902557299</v>
      </c>
      <c r="C58" s="12">
        <v>1.0863225933711701E-2</v>
      </c>
      <c r="D58" s="12">
        <v>0.90038487517902099</v>
      </c>
      <c r="E58" s="12">
        <v>8.7389020729765308E-3</v>
      </c>
      <c r="F58" s="12">
        <v>0.88671666654178205</v>
      </c>
      <c r="G58" s="12">
        <v>1.31250744423789E-2</v>
      </c>
      <c r="I58" s="12">
        <v>0.79528613590361408</v>
      </c>
      <c r="J58" s="12">
        <v>0.88339999999999996</v>
      </c>
      <c r="K58" s="5">
        <v>0.98</v>
      </c>
      <c r="M58" s="12">
        <f t="shared" si="9"/>
        <v>0.72385339125029868</v>
      </c>
      <c r="N58" s="12">
        <f t="shared" si="10"/>
        <v>8.639372976269509E-3</v>
      </c>
      <c r="O58" s="12">
        <f t="shared" si="11"/>
        <v>0.79539999873314715</v>
      </c>
      <c r="P58" s="12">
        <f t="shared" si="12"/>
        <v>7.7199460912674668E-3</v>
      </c>
      <c r="Q58" s="12">
        <f t="shared" si="13"/>
        <v>0.86898233321094642</v>
      </c>
      <c r="R58" s="12">
        <f t="shared" si="14"/>
        <v>1.2862572953531321E-2</v>
      </c>
    </row>
    <row r="59" spans="1:19" x14ac:dyDescent="0.25">
      <c r="A59" s="16" t="s">
        <v>9</v>
      </c>
      <c r="B59" s="12">
        <v>0.96233766233766205</v>
      </c>
      <c r="C59" s="12">
        <v>6.1374228912371501E-3</v>
      </c>
      <c r="D59" s="12">
        <v>0.95695652173913004</v>
      </c>
      <c r="E59" s="12">
        <v>1.5488272287440701E-2</v>
      </c>
      <c r="F59" s="12">
        <v>0.95454545454545403</v>
      </c>
      <c r="G59" s="12">
        <v>1.0470464608179899E-2</v>
      </c>
      <c r="I59" s="12">
        <v>0.88932178932178896</v>
      </c>
      <c r="J59" s="12">
        <v>0.91869999999999996</v>
      </c>
      <c r="K59" s="5">
        <v>0.98</v>
      </c>
      <c r="M59" s="12">
        <f t="shared" si="9"/>
        <v>0.85582785180187715</v>
      </c>
      <c r="N59" s="12">
        <f t="shared" si="10"/>
        <v>5.4581439074595298E-3</v>
      </c>
      <c r="O59" s="12">
        <f t="shared" si="11"/>
        <v>0.87915595652173872</v>
      </c>
      <c r="P59" s="12">
        <f t="shared" si="12"/>
        <v>1.4229075750471771E-2</v>
      </c>
      <c r="Q59" s="12">
        <f t="shared" si="13"/>
        <v>0.93545454545454498</v>
      </c>
      <c r="R59" s="12">
        <f t="shared" si="14"/>
        <v>1.0261055316016301E-2</v>
      </c>
    </row>
    <row r="60" spans="1:19" x14ac:dyDescent="0.25">
      <c r="A60" s="16" t="s">
        <v>13</v>
      </c>
      <c r="B60" s="12">
        <v>0.90863644974898095</v>
      </c>
      <c r="C60" s="12">
        <v>9.0675433456433793E-3</v>
      </c>
      <c r="D60" s="12">
        <v>0.90408235103842505</v>
      </c>
      <c r="E60" s="12">
        <v>1.6697946802153699E-2</v>
      </c>
      <c r="F60" s="12">
        <v>0.907556123898835</v>
      </c>
      <c r="G60" s="12">
        <v>1.4874654391608601E-2</v>
      </c>
      <c r="I60" s="12">
        <v>0.77862391440200596</v>
      </c>
      <c r="J60" s="12">
        <v>0.85960000000000003</v>
      </c>
      <c r="K60" s="5">
        <v>0.98</v>
      </c>
      <c r="M60" s="12">
        <f t="shared" si="9"/>
        <v>0.70748606927189317</v>
      </c>
      <c r="N60" s="12">
        <f t="shared" si="10"/>
        <v>7.0602060937947093E-3</v>
      </c>
      <c r="O60" s="12">
        <f t="shared" si="11"/>
        <v>0.77714918895263019</v>
      </c>
      <c r="P60" s="12">
        <f t="shared" si="12"/>
        <v>1.435355507113132E-2</v>
      </c>
      <c r="Q60" s="12">
        <f t="shared" si="13"/>
        <v>0.88940500142085832</v>
      </c>
      <c r="R60" s="12">
        <f t="shared" si="14"/>
        <v>1.4577161303776429E-2</v>
      </c>
    </row>
    <row r="61" spans="1:19" x14ac:dyDescent="0.25">
      <c r="A61" s="16" t="s">
        <v>10</v>
      </c>
      <c r="B61" s="12">
        <v>0.26865203761755402</v>
      </c>
      <c r="C61" s="12">
        <v>8.3917154479588391E-2</v>
      </c>
      <c r="D61" s="12">
        <v>0.92327044025157201</v>
      </c>
      <c r="E61" s="12">
        <v>1.1698789457696999E-2</v>
      </c>
      <c r="F61" s="12">
        <v>0.78119122257053297</v>
      </c>
      <c r="G61" s="12">
        <v>1.8428762955108501E-2</v>
      </c>
      <c r="I61" s="12">
        <v>0.57032392894461803</v>
      </c>
      <c r="J61" s="12">
        <v>0.84689999999999999</v>
      </c>
      <c r="K61" s="5">
        <v>0.98</v>
      </c>
      <c r="M61" s="12">
        <f t="shared" si="9"/>
        <v>0.15321868561302074</v>
      </c>
      <c r="N61" s="12">
        <f t="shared" si="10"/>
        <v>4.7859961248651307E-2</v>
      </c>
      <c r="O61" s="12">
        <f t="shared" si="11"/>
        <v>0.78191773584905633</v>
      </c>
      <c r="P61" s="12">
        <f t="shared" si="12"/>
        <v>9.9077047917235893E-3</v>
      </c>
      <c r="Q61" s="12">
        <f t="shared" si="13"/>
        <v>0.76556739811912233</v>
      </c>
      <c r="R61" s="12">
        <f t="shared" si="14"/>
        <v>1.8060187696006331E-2</v>
      </c>
    </row>
    <row r="62" spans="1:19" x14ac:dyDescent="0.25">
      <c r="A62" s="16" t="s">
        <v>16</v>
      </c>
      <c r="B62" s="12">
        <v>0.98145454545454502</v>
      </c>
      <c r="C62" s="12">
        <v>4.5126085985421303E-3</v>
      </c>
      <c r="D62" s="12">
        <v>0.97413479052823304</v>
      </c>
      <c r="E62" s="12">
        <v>8.0969438145329208E-3</v>
      </c>
      <c r="F62" s="12">
        <v>0.976727272727272</v>
      </c>
      <c r="G62" s="12">
        <v>5.96407980612972E-3</v>
      </c>
      <c r="I62" s="12">
        <v>0.91931313131313108</v>
      </c>
      <c r="J62" s="12">
        <v>0.91820000000000002</v>
      </c>
      <c r="K62" s="5">
        <v>0.98</v>
      </c>
      <c r="M62" s="12">
        <f t="shared" si="9"/>
        <v>0.90226405142332355</v>
      </c>
      <c r="N62" s="12">
        <f t="shared" si="10"/>
        <v>4.1485003411163256E-3</v>
      </c>
      <c r="O62" s="12">
        <f t="shared" si="11"/>
        <v>0.89445056466302364</v>
      </c>
      <c r="P62" s="12">
        <f t="shared" si="12"/>
        <v>7.4346138105041279E-3</v>
      </c>
      <c r="Q62" s="12">
        <f t="shared" si="13"/>
        <v>0.95719272727272653</v>
      </c>
      <c r="R62" s="12">
        <f t="shared" si="14"/>
        <v>5.8447982100071254E-3</v>
      </c>
    </row>
    <row r="63" spans="1:19" x14ac:dyDescent="0.25">
      <c r="A63" s="16" t="s">
        <v>18</v>
      </c>
      <c r="B63" s="12">
        <v>0.92958333333333298</v>
      </c>
      <c r="C63" s="12">
        <v>5.5572913954840394E-3</v>
      </c>
      <c r="D63" s="12">
        <v>0.94102920723226702</v>
      </c>
      <c r="E63" s="12">
        <v>4.5367194521001696E-3</v>
      </c>
      <c r="F63" s="12">
        <v>0.94083333333333297</v>
      </c>
      <c r="G63" s="12">
        <v>4.6564040595111498E-3</v>
      </c>
      <c r="I63" s="12">
        <v>0.837746913580246</v>
      </c>
      <c r="J63" s="12">
        <v>0.96640000000000004</v>
      </c>
      <c r="K63" s="5">
        <v>0.98</v>
      </c>
      <c r="M63" s="12">
        <f t="shared" si="9"/>
        <v>0.77875556841563676</v>
      </c>
      <c r="N63" s="12">
        <f t="shared" si="10"/>
        <v>4.6556037144328119E-3</v>
      </c>
      <c r="O63" s="12">
        <f t="shared" si="11"/>
        <v>0.90941062586926291</v>
      </c>
      <c r="P63" s="12">
        <f t="shared" si="12"/>
        <v>4.3842856785096043E-3</v>
      </c>
      <c r="Q63" s="12">
        <f t="shared" si="13"/>
        <v>0.92201666666666626</v>
      </c>
      <c r="R63" s="12">
        <f t="shared" si="14"/>
        <v>4.5632759783209263E-3</v>
      </c>
    </row>
    <row r="64" spans="1:19" x14ac:dyDescent="0.25">
      <c r="A64" s="16" t="s">
        <v>8</v>
      </c>
      <c r="B64" s="12">
        <v>0.69060057589469293</v>
      </c>
      <c r="C64" s="12">
        <v>8.0198028151902308E-3</v>
      </c>
      <c r="D64" s="12">
        <v>0.322681610626816</v>
      </c>
      <c r="E64" s="12">
        <v>2.6411045757109802E-3</v>
      </c>
      <c r="F64" s="12">
        <v>0.78783011106540501</v>
      </c>
      <c r="G64" s="12">
        <v>2.1640032881344501E-2</v>
      </c>
      <c r="I64" s="12">
        <v>0.17598037416058598</v>
      </c>
      <c r="J64" s="12">
        <v>0.99950000000000006</v>
      </c>
      <c r="K64" s="5">
        <v>0.98</v>
      </c>
      <c r="M64" s="12">
        <f t="shared" si="9"/>
        <v>0.12153214774146422</v>
      </c>
      <c r="N64" s="12">
        <f t="shared" si="10"/>
        <v>1.4113279001112975E-3</v>
      </c>
      <c r="O64" s="12">
        <f t="shared" si="11"/>
        <v>0.32252026982150261</v>
      </c>
      <c r="P64" s="12">
        <f t="shared" si="12"/>
        <v>2.639784023423125E-3</v>
      </c>
      <c r="Q64" s="12">
        <f t="shared" si="13"/>
        <v>0.77207350884409687</v>
      </c>
      <c r="R64" s="12">
        <f t="shared" si="14"/>
        <v>2.120723222371761E-2</v>
      </c>
    </row>
    <row r="65" spans="1:18" x14ac:dyDescent="0.25">
      <c r="A65" s="16" t="s">
        <v>19</v>
      </c>
      <c r="B65" s="12">
        <v>0.95499999999999996</v>
      </c>
      <c r="C65" s="12">
        <v>1.0167515841068399E-2</v>
      </c>
      <c r="D65" s="12">
        <v>0.91177266576454596</v>
      </c>
      <c r="E65" s="12">
        <v>1.34884284648196E-2</v>
      </c>
      <c r="F65" s="12">
        <v>0.95675675675675598</v>
      </c>
      <c r="G65" s="12">
        <v>1.31435853143652E-2</v>
      </c>
      <c r="I65" s="12">
        <v>0.88373873873873809</v>
      </c>
      <c r="J65" s="12">
        <v>0.85509999999999997</v>
      </c>
      <c r="K65" s="5">
        <v>0.98</v>
      </c>
      <c r="M65" s="12">
        <f t="shared" si="9"/>
        <v>0.84397049549549485</v>
      </c>
      <c r="N65" s="12">
        <f t="shared" si="10"/>
        <v>8.9854276254919263E-3</v>
      </c>
      <c r="O65" s="12">
        <f t="shared" si="11"/>
        <v>0.77965680649526325</v>
      </c>
      <c r="P65" s="12">
        <f t="shared" si="12"/>
        <v>1.1533955180267239E-2</v>
      </c>
      <c r="Q65" s="12">
        <f t="shared" si="13"/>
        <v>0.93762162162162088</v>
      </c>
      <c r="R65" s="12">
        <f t="shared" si="14"/>
        <v>1.2880713608077896E-2</v>
      </c>
    </row>
    <row r="66" spans="1:18" x14ac:dyDescent="0.25">
      <c r="B66" s="12"/>
      <c r="C66" s="12"/>
      <c r="D66" s="12"/>
      <c r="E66" s="12"/>
      <c r="F66" s="12"/>
      <c r="G66" s="12"/>
      <c r="I66" s="12"/>
      <c r="J66" s="12"/>
      <c r="M66" s="12"/>
      <c r="N66" s="12"/>
      <c r="O66" s="12"/>
      <c r="P66" s="12"/>
      <c r="Q66" s="12"/>
    </row>
    <row r="67" spans="1:18" x14ac:dyDescent="0.25">
      <c r="A67" s="3" t="s">
        <v>0</v>
      </c>
      <c r="B67" s="4">
        <f t="shared" ref="B67:C67" si="15">AVERAGE(B49:B65)</f>
        <v>0.79722619086251789</v>
      </c>
      <c r="C67" s="4">
        <f t="shared" si="15"/>
        <v>1.4086122598351387E-2</v>
      </c>
      <c r="D67" s="4">
        <f t="shared" ref="D67:E67" si="16">AVERAGE(D49:D65)</f>
        <v>0.85400352842365435</v>
      </c>
      <c r="E67" s="4">
        <f t="shared" si="16"/>
        <v>9.902261152781958E-3</v>
      </c>
      <c r="F67" s="4">
        <f>AVERAGE(F49:F65)</f>
        <v>0.86680506471103813</v>
      </c>
      <c r="G67" s="4">
        <f>AVERAGE(G49:G65)</f>
        <v>1.0957290763798718E-2</v>
      </c>
      <c r="H67" s="14"/>
      <c r="I67" s="4">
        <f>AVERAGE(I49:I65)</f>
        <v>0.70516677350823398</v>
      </c>
      <c r="J67" s="4">
        <f>AVERAGE(J49:J65)</f>
        <v>0.87391176470588239</v>
      </c>
      <c r="K67" s="14">
        <f t="shared" ref="K67" si="17">AVERAGE(K49:K65)</f>
        <v>0.9800000000000002</v>
      </c>
      <c r="L67" s="14"/>
      <c r="M67" s="4">
        <f>AVERAGE(M49:M65)</f>
        <v>0.60712432416396067</v>
      </c>
      <c r="N67" s="4">
        <f t="shared" ref="N67:R67" si="18">AVERAGE(N49:N65)</f>
        <v>9.0229474332264876E-3</v>
      </c>
      <c r="O67" s="4">
        <f t="shared" si="18"/>
        <v>0.76391074999678965</v>
      </c>
      <c r="P67" s="4">
        <f t="shared" si="18"/>
        <v>8.1619503491823422E-3</v>
      </c>
      <c r="Q67" s="4">
        <f t="shared" si="18"/>
        <v>0.84946896341681732</v>
      </c>
      <c r="R67" s="4">
        <f t="shared" si="18"/>
        <v>1.0738144948522746E-2</v>
      </c>
    </row>
  </sheetData>
  <mergeCells count="3">
    <mergeCell ref="B1:G1"/>
    <mergeCell ref="I1:K1"/>
    <mergeCell ref="M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08"/>
  <sheetViews>
    <sheetView zoomScale="70" zoomScaleNormal="70" workbookViewId="0">
      <selection activeCell="P48" sqref="P48"/>
    </sheetView>
  </sheetViews>
  <sheetFormatPr defaultRowHeight="15" x14ac:dyDescent="0.25"/>
  <cols>
    <col min="1" max="1" width="18" style="2" customWidth="1"/>
    <col min="2" max="2" width="11.85546875" style="2" customWidth="1"/>
    <col min="3" max="3" width="11.140625" style="2" customWidth="1"/>
    <col min="4" max="7" width="9.140625" style="5"/>
    <col min="8" max="8" width="12.5703125" style="5" customWidth="1"/>
    <col min="9" max="10" width="8.42578125" style="14" customWidth="1"/>
    <col min="11" max="11" width="6" style="23" customWidth="1"/>
    <col min="12" max="14" width="9.140625" style="8"/>
    <col min="15" max="15" width="13.140625" style="5" customWidth="1"/>
    <col min="16" max="16" width="10.5703125" style="5" customWidth="1"/>
    <col min="17" max="17" width="9.140625" style="5"/>
    <col min="18" max="18" width="12.85546875" style="5" customWidth="1"/>
    <col min="19" max="20" width="9.140625" style="5"/>
    <col min="21" max="21" width="9.140625" style="8"/>
    <col min="22" max="22" width="13" style="8" customWidth="1"/>
    <col min="23" max="23" width="9.140625" style="8"/>
    <col min="24" max="24" width="11.85546875" style="5" customWidth="1"/>
    <col min="25" max="25" width="9.140625" style="5"/>
    <col min="26" max="26" width="12.140625" style="5" customWidth="1"/>
    <col min="27" max="27" width="9.140625" style="5"/>
    <col min="28" max="16384" width="9.140625" style="8"/>
  </cols>
  <sheetData>
    <row r="1" spans="1:27" x14ac:dyDescent="0.25">
      <c r="A1" s="24" t="s">
        <v>7</v>
      </c>
      <c r="B1" s="24"/>
      <c r="C1" s="24"/>
      <c r="J1" s="8"/>
      <c r="K1" s="23" t="s">
        <v>74</v>
      </c>
      <c r="L1" s="3"/>
      <c r="V1" s="25" t="s">
        <v>33</v>
      </c>
    </row>
    <row r="2" spans="1:27" x14ac:dyDescent="0.25">
      <c r="A2" s="2" t="s">
        <v>25</v>
      </c>
      <c r="B2" s="5" t="s">
        <v>127</v>
      </c>
      <c r="D2" s="5" t="s">
        <v>125</v>
      </c>
      <c r="F2" s="5" t="s">
        <v>126</v>
      </c>
      <c r="H2" s="5" t="s">
        <v>77</v>
      </c>
      <c r="I2" s="5"/>
      <c r="J2" s="8"/>
      <c r="K2" s="23" t="s">
        <v>74</v>
      </c>
      <c r="L2" s="3"/>
      <c r="M2" s="5" t="s">
        <v>127</v>
      </c>
      <c r="N2" s="2"/>
      <c r="O2" s="5" t="s">
        <v>125</v>
      </c>
      <c r="Q2" s="5" t="s">
        <v>126</v>
      </c>
      <c r="S2" s="5" t="s">
        <v>77</v>
      </c>
      <c r="V2" s="5" t="s">
        <v>127</v>
      </c>
      <c r="W2" s="2"/>
      <c r="X2" s="5" t="s">
        <v>125</v>
      </c>
      <c r="Z2" s="5" t="s">
        <v>126</v>
      </c>
    </row>
    <row r="3" spans="1:27" x14ac:dyDescent="0.25">
      <c r="A3" s="2" t="s">
        <v>4</v>
      </c>
      <c r="B3" s="5" t="s">
        <v>3</v>
      </c>
      <c r="C3" s="5" t="s">
        <v>2</v>
      </c>
      <c r="D3" s="5" t="s">
        <v>3</v>
      </c>
      <c r="E3" s="5" t="s">
        <v>2</v>
      </c>
      <c r="F3" s="5" t="s">
        <v>3</v>
      </c>
      <c r="G3" s="5" t="s">
        <v>2</v>
      </c>
      <c r="H3" s="5" t="s">
        <v>3</v>
      </c>
      <c r="I3" s="5" t="s">
        <v>2</v>
      </c>
      <c r="J3" s="8"/>
      <c r="K3" s="23" t="s">
        <v>74</v>
      </c>
      <c r="L3" s="3"/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V3" s="5" t="s">
        <v>27</v>
      </c>
      <c r="W3" s="5" t="s">
        <v>2</v>
      </c>
      <c r="X3" s="5" t="s">
        <v>27</v>
      </c>
      <c r="Y3" s="5" t="s">
        <v>2</v>
      </c>
      <c r="Z3" s="5" t="s">
        <v>27</v>
      </c>
      <c r="AA3" s="5" t="s">
        <v>2</v>
      </c>
    </row>
    <row r="4" spans="1:27" x14ac:dyDescent="0.25">
      <c r="A4" s="6" t="s">
        <v>34</v>
      </c>
      <c r="B4" s="12">
        <v>0.83272727272727198</v>
      </c>
      <c r="C4" s="12">
        <v>0.105250586461136</v>
      </c>
      <c r="D4" s="12">
        <v>0.85090909090909095</v>
      </c>
      <c r="E4" s="12">
        <v>9.0654188089584697E-2</v>
      </c>
      <c r="F4" s="12">
        <v>0.8236</v>
      </c>
      <c r="G4" s="12">
        <v>0.13059999999999999</v>
      </c>
      <c r="H4" s="12">
        <v>0.85181818181818103</v>
      </c>
      <c r="I4" s="12">
        <v>0.115210909722162</v>
      </c>
      <c r="J4" s="11"/>
      <c r="K4" s="32" t="s">
        <v>74</v>
      </c>
      <c r="L4" s="33"/>
      <c r="M4" s="8">
        <v>0.92139254385964897</v>
      </c>
      <c r="N4" s="8">
        <v>1.06815862320945E-2</v>
      </c>
      <c r="O4" s="12">
        <v>0.92348684210526299</v>
      </c>
      <c r="P4" s="12">
        <v>9.3967187124436198E-3</v>
      </c>
      <c r="Q4" s="12">
        <v>0.90239999999999998</v>
      </c>
      <c r="R4" s="12">
        <v>6.2899999999999998E-2</v>
      </c>
      <c r="S4" s="12">
        <v>0.93188596491228004</v>
      </c>
      <c r="T4" s="12">
        <v>1.56179616342171E-2</v>
      </c>
      <c r="V4" s="8">
        <v>0.87</v>
      </c>
      <c r="W4" s="8">
        <v>0.06</v>
      </c>
      <c r="X4" s="10">
        <v>0.61680000000000001</v>
      </c>
      <c r="Y4" s="10">
        <v>5.5E-2</v>
      </c>
      <c r="Z4" s="10">
        <v>0.61319999999999997</v>
      </c>
      <c r="AA4" s="10">
        <v>3.04E-2</v>
      </c>
    </row>
    <row r="5" spans="1:27" x14ac:dyDescent="0.25">
      <c r="A5" s="6" t="s">
        <v>35</v>
      </c>
      <c r="B5" s="12">
        <v>0.85072463768115902</v>
      </c>
      <c r="C5" s="12">
        <v>3.4326722557469498E-2</v>
      </c>
      <c r="D5" s="12">
        <v>0.85362318840579698</v>
      </c>
      <c r="E5" s="12">
        <v>3.9130434782608699E-2</v>
      </c>
      <c r="F5" s="12">
        <v>0.85799999999999998</v>
      </c>
      <c r="G5" s="12">
        <v>2.8799999999999999E-2</v>
      </c>
      <c r="H5" s="12">
        <v>0.84492753623188399</v>
      </c>
      <c r="I5" s="12">
        <v>3.8915135020572499E-2</v>
      </c>
      <c r="J5" s="11"/>
      <c r="K5" s="32" t="s">
        <v>74</v>
      </c>
      <c r="L5" s="33"/>
      <c r="M5" s="8">
        <v>0.90064412238325198</v>
      </c>
      <c r="N5" s="8">
        <v>3.6755916942072002E-3</v>
      </c>
      <c r="O5" s="12">
        <v>0.90032206119162606</v>
      </c>
      <c r="P5" s="12">
        <v>2.64109814281107E-3</v>
      </c>
      <c r="Q5" s="12">
        <v>0.90720000000000001</v>
      </c>
      <c r="R5" s="12">
        <v>4.5999999999999999E-3</v>
      </c>
      <c r="S5" s="12">
        <v>0.91046698872785803</v>
      </c>
      <c r="T5" s="12">
        <v>7.3511833884143604E-3</v>
      </c>
      <c r="V5" s="8">
        <v>42.46</v>
      </c>
      <c r="W5" s="8">
        <v>8.36</v>
      </c>
      <c r="X5" s="10">
        <v>17.5961</v>
      </c>
      <c r="Y5" s="10">
        <v>4.4833999999999996</v>
      </c>
      <c r="Z5" s="10">
        <v>6.4158999999999997</v>
      </c>
      <c r="AA5" s="10">
        <v>0.73019999999999996</v>
      </c>
    </row>
    <row r="6" spans="1:27" x14ac:dyDescent="0.25">
      <c r="A6" s="6" t="s">
        <v>36</v>
      </c>
      <c r="B6" s="12">
        <v>0.58475743046681194</v>
      </c>
      <c r="C6" s="12">
        <v>7.3841832797366794E-2</v>
      </c>
      <c r="D6" s="12">
        <v>0.570740900340442</v>
      </c>
      <c r="E6" s="12">
        <v>0.107187739189311</v>
      </c>
      <c r="F6" s="12">
        <v>0.57869999999999999</v>
      </c>
      <c r="G6" s="12">
        <v>8.1100000000000005E-2</v>
      </c>
      <c r="H6" s="12">
        <v>0.56712969842260397</v>
      </c>
      <c r="I6" s="12">
        <v>7.2152825616793995E-2</v>
      </c>
      <c r="J6" s="11"/>
      <c r="K6" s="32" t="s">
        <v>74</v>
      </c>
      <c r="L6" s="33"/>
      <c r="M6" s="8">
        <v>0.79466850974140801</v>
      </c>
      <c r="N6" s="8">
        <v>4.4181983935078203E-2</v>
      </c>
      <c r="O6" s="12">
        <v>0.78822840320954202</v>
      </c>
      <c r="P6" s="12">
        <v>3.9783036357557901E-2</v>
      </c>
      <c r="Q6" s="12">
        <v>0.82120000000000004</v>
      </c>
      <c r="R6" s="12">
        <v>3.6499999999999998E-2</v>
      </c>
      <c r="S6" s="12">
        <v>0.85861290199476104</v>
      </c>
      <c r="T6" s="12">
        <v>4.78383407902278E-2</v>
      </c>
      <c r="V6" s="8">
        <v>19.079999999999998</v>
      </c>
      <c r="W6" s="8">
        <v>3.91</v>
      </c>
      <c r="X6" s="10">
        <v>7.3048000000000002</v>
      </c>
      <c r="Y6" s="10">
        <v>1.2412000000000001</v>
      </c>
      <c r="Z6" s="10">
        <v>2.5146999999999999</v>
      </c>
      <c r="AA6" s="10">
        <v>0.214</v>
      </c>
    </row>
    <row r="7" spans="1:27" x14ac:dyDescent="0.25">
      <c r="A7" s="6" t="s">
        <v>37</v>
      </c>
      <c r="B7" s="12">
        <v>0.89449145073153502</v>
      </c>
      <c r="C7" s="12">
        <v>2.5512996502098401E-2</v>
      </c>
      <c r="D7" s="12">
        <v>0.88949661302913496</v>
      </c>
      <c r="E7" s="12">
        <v>2.4727874896849501E-2</v>
      </c>
      <c r="F7" s="12">
        <v>0.87660000000000005</v>
      </c>
      <c r="G7" s="12">
        <v>3.1099999999999999E-2</v>
      </c>
      <c r="H7" s="12">
        <v>0.88481403137669601</v>
      </c>
      <c r="I7" s="12">
        <v>3.0086918131379502E-2</v>
      </c>
      <c r="J7" s="11"/>
      <c r="K7" s="32" t="s">
        <v>74</v>
      </c>
      <c r="L7" s="33"/>
      <c r="M7" s="8">
        <v>0.92106655498682999</v>
      </c>
      <c r="N7" s="8">
        <v>1.1834036153922701E-3</v>
      </c>
      <c r="O7" s="12">
        <v>0.91928877356290095</v>
      </c>
      <c r="P7" s="12">
        <v>1.8162132826562399E-3</v>
      </c>
      <c r="Q7" s="12">
        <v>0.92</v>
      </c>
      <c r="R7" s="12">
        <v>2.8E-3</v>
      </c>
      <c r="S7" s="12">
        <v>0.92124480585877999</v>
      </c>
      <c r="T7" s="12">
        <v>7.7292235940855402E-4</v>
      </c>
      <c r="V7" s="8">
        <v>9.4</v>
      </c>
      <c r="W7" s="8">
        <v>1.24</v>
      </c>
      <c r="X7" s="10">
        <v>6.0225</v>
      </c>
      <c r="Y7" s="10">
        <v>0.6825</v>
      </c>
      <c r="Z7" s="10">
        <v>3.7141999999999999</v>
      </c>
      <c r="AA7" s="10">
        <v>0.24460000000000001</v>
      </c>
    </row>
    <row r="8" spans="1:27" x14ac:dyDescent="0.25">
      <c r="A8" s="6" t="s">
        <v>38</v>
      </c>
      <c r="B8" s="12">
        <v>0.69025157232704404</v>
      </c>
      <c r="C8" s="12">
        <v>3.5493958533852898E-2</v>
      </c>
      <c r="D8" s="12">
        <v>0.70709294199860195</v>
      </c>
      <c r="E8" s="12">
        <v>6.9614980318194103E-2</v>
      </c>
      <c r="F8" s="12">
        <v>0.6623</v>
      </c>
      <c r="G8" s="12">
        <v>4.3700000000000003E-2</v>
      </c>
      <c r="H8" s="12">
        <v>0.68654786862334005</v>
      </c>
      <c r="I8" s="12">
        <v>5.7803508835067401E-2</v>
      </c>
      <c r="J8" s="11"/>
      <c r="K8" s="32" t="s">
        <v>74</v>
      </c>
      <c r="L8" s="33"/>
      <c r="M8" s="8">
        <v>0.82271732213312898</v>
      </c>
      <c r="N8" s="8">
        <v>5.9641047716395904E-3</v>
      </c>
      <c r="O8" s="12">
        <v>0.83033176360782301</v>
      </c>
      <c r="P8" s="12">
        <v>2.4900706106009699E-2</v>
      </c>
      <c r="Q8" s="12">
        <v>0.84089999999999998</v>
      </c>
      <c r="R8" s="12">
        <v>1.7299999999999999E-2</v>
      </c>
      <c r="S8" s="12">
        <v>0.90001824275592901</v>
      </c>
      <c r="T8" s="12">
        <v>1.35123188119714E-2</v>
      </c>
      <c r="V8" s="8">
        <v>59.96</v>
      </c>
      <c r="W8" s="8">
        <v>6.66</v>
      </c>
      <c r="X8" s="10">
        <v>28.8874</v>
      </c>
      <c r="Y8" s="10">
        <v>5.5808</v>
      </c>
      <c r="Z8" s="10">
        <v>6.4974999999999996</v>
      </c>
      <c r="AA8" s="10">
        <v>0.68910000000000005</v>
      </c>
    </row>
    <row r="9" spans="1:27" x14ac:dyDescent="0.25">
      <c r="A9" s="6" t="s">
        <v>39</v>
      </c>
      <c r="B9" s="12">
        <v>0.69923645320197003</v>
      </c>
      <c r="C9" s="12">
        <v>6.5433440342357693E-2</v>
      </c>
      <c r="D9" s="12">
        <v>0.71994252873563203</v>
      </c>
      <c r="E9" s="12">
        <v>7.9750919349952196E-2</v>
      </c>
      <c r="F9" s="12">
        <v>0.72689999999999999</v>
      </c>
      <c r="G9" s="12">
        <v>6.8099999999999994E-2</v>
      </c>
      <c r="H9" s="12">
        <v>0.71709359605911305</v>
      </c>
      <c r="I9" s="12">
        <v>7.0987652591198602E-2</v>
      </c>
      <c r="J9" s="11"/>
      <c r="K9" s="32" t="s">
        <v>74</v>
      </c>
      <c r="L9" s="33"/>
      <c r="M9" s="8">
        <v>0.80459420621813904</v>
      </c>
      <c r="N9" s="8">
        <v>8.7886738968593996E-3</v>
      </c>
      <c r="O9" s="12">
        <v>0.798756051488553</v>
      </c>
      <c r="P9" s="12">
        <v>6.2128820179687396E-3</v>
      </c>
      <c r="Q9" s="12">
        <v>0.80579999999999996</v>
      </c>
      <c r="R9" s="12">
        <v>1.12E-2</v>
      </c>
      <c r="S9" s="12">
        <v>0.80149194643018695</v>
      </c>
      <c r="T9" s="12">
        <v>1.1687774950790399E-2</v>
      </c>
      <c r="V9" s="8">
        <v>3.82</v>
      </c>
      <c r="W9" s="8">
        <v>0.66</v>
      </c>
      <c r="X9" s="10">
        <v>2.1185</v>
      </c>
      <c r="Y9" s="10">
        <v>0.2407</v>
      </c>
      <c r="Z9" s="10">
        <v>1.835</v>
      </c>
      <c r="AA9" s="10">
        <v>0.1908</v>
      </c>
    </row>
    <row r="10" spans="1:27" x14ac:dyDescent="0.25">
      <c r="A10" s="6" t="s">
        <v>40</v>
      </c>
      <c r="B10" s="12">
        <v>0.62579560856600702</v>
      </c>
      <c r="C10" s="12">
        <v>8.47763668383677E-2</v>
      </c>
      <c r="D10" s="12">
        <v>0.60483870967741904</v>
      </c>
      <c r="E10" s="12">
        <v>7.0117369134561694E-2</v>
      </c>
      <c r="F10" s="12">
        <v>0.61329999999999996</v>
      </c>
      <c r="G10" s="12">
        <v>6.4299999999999996E-2</v>
      </c>
      <c r="H10" s="12">
        <v>0.64636486852805597</v>
      </c>
      <c r="I10" s="12">
        <v>6.3809284867331395E-2</v>
      </c>
      <c r="J10" s="11"/>
      <c r="K10" s="32" t="s">
        <v>74</v>
      </c>
      <c r="L10" s="33"/>
      <c r="M10" s="8">
        <v>0.80740349238291598</v>
      </c>
      <c r="N10" s="8">
        <v>1.38557390417073E-2</v>
      </c>
      <c r="O10" s="12">
        <v>0.78874220833660902</v>
      </c>
      <c r="P10" s="12">
        <v>1.48392318832375E-2</v>
      </c>
      <c r="Q10" s="12">
        <v>0.78039999999999998</v>
      </c>
      <c r="R10" s="12">
        <v>1.61E-2</v>
      </c>
      <c r="S10" s="12">
        <v>0.88502083392517406</v>
      </c>
      <c r="T10" s="12">
        <v>1.40729117647851E-2</v>
      </c>
      <c r="V10" s="8">
        <v>5.64</v>
      </c>
      <c r="W10" s="8">
        <v>0.63</v>
      </c>
      <c r="X10" s="10">
        <v>2.9961000000000002</v>
      </c>
      <c r="Y10" s="10">
        <v>0.32690000000000002</v>
      </c>
      <c r="Z10" s="10">
        <v>1.7813000000000001</v>
      </c>
      <c r="AA10" s="10">
        <v>0.1406</v>
      </c>
    </row>
    <row r="11" spans="1:27" x14ac:dyDescent="0.25">
      <c r="A11" s="6" t="s">
        <v>41</v>
      </c>
      <c r="B11" s="12">
        <v>0.91030380427476798</v>
      </c>
      <c r="C11" s="12">
        <v>1.29688299943516E-2</v>
      </c>
      <c r="D11" s="12">
        <v>0.91203454765425396</v>
      </c>
      <c r="E11" s="12">
        <v>2.0979311815980201E-2</v>
      </c>
      <c r="F11" s="12">
        <v>0.91779999999999995</v>
      </c>
      <c r="G11" s="12">
        <v>2.2700000000000001E-2</v>
      </c>
      <c r="H11" s="12">
        <v>0.91148675897298004</v>
      </c>
      <c r="I11" s="12">
        <v>2.9980254791490499E-2</v>
      </c>
      <c r="J11" s="11"/>
      <c r="K11" s="32" t="s">
        <v>74</v>
      </c>
      <c r="L11" s="33"/>
      <c r="M11" s="8">
        <v>0.95981087626778105</v>
      </c>
      <c r="N11" s="8">
        <v>8.6472641828713101E-3</v>
      </c>
      <c r="O11" s="12">
        <v>0.96128993461675105</v>
      </c>
      <c r="P11" s="12">
        <v>8.1064171174887196E-3</v>
      </c>
      <c r="Q11" s="12">
        <v>0.96599999999999997</v>
      </c>
      <c r="R11" s="12">
        <v>8.8999999999999999E-3</v>
      </c>
      <c r="S11" s="12">
        <v>0.96874829515866301</v>
      </c>
      <c r="T11" s="12">
        <v>1.04721655455839E-2</v>
      </c>
      <c r="V11" s="8">
        <v>239.05</v>
      </c>
      <c r="W11" s="8">
        <v>34.58</v>
      </c>
      <c r="X11" s="10">
        <v>152.8998</v>
      </c>
      <c r="Y11" s="10">
        <v>19.100200000000001</v>
      </c>
      <c r="Z11" s="10">
        <v>58.4499</v>
      </c>
      <c r="AA11" s="10">
        <v>5.1345000000000001</v>
      </c>
    </row>
    <row r="12" spans="1:27" x14ac:dyDescent="0.25">
      <c r="A12" s="6" t="s">
        <v>42</v>
      </c>
      <c r="B12" s="12">
        <v>0.57096774193548305</v>
      </c>
      <c r="C12" s="12">
        <v>5.8908639196613197E-2</v>
      </c>
      <c r="D12" s="12">
        <v>0.57107526881720405</v>
      </c>
      <c r="E12" s="12">
        <v>4.5152200826201597E-2</v>
      </c>
      <c r="F12" s="12">
        <v>0.54769999999999996</v>
      </c>
      <c r="G12" s="12">
        <v>5.2200000000000003E-2</v>
      </c>
      <c r="H12" s="12">
        <v>0.55526881720430099</v>
      </c>
      <c r="I12" s="12">
        <v>8.0159397221323203E-2</v>
      </c>
      <c r="J12" s="11"/>
      <c r="K12" s="32" t="s">
        <v>74</v>
      </c>
      <c r="L12" s="33"/>
      <c r="M12" s="8">
        <v>0.67180429864253399</v>
      </c>
      <c r="N12" s="8">
        <v>2.07667028267856E-2</v>
      </c>
      <c r="O12" s="12">
        <v>0.67326950010773501</v>
      </c>
      <c r="P12" s="12">
        <v>2.29474114424419E-2</v>
      </c>
      <c r="Q12" s="12">
        <v>0.70479999999999998</v>
      </c>
      <c r="R12" s="12">
        <v>1.4E-2</v>
      </c>
      <c r="S12" s="12">
        <v>0.68171056884292103</v>
      </c>
      <c r="T12" s="12">
        <v>3.6060830279082003E-2</v>
      </c>
      <c r="V12" s="8">
        <v>6.43</v>
      </c>
      <c r="W12" s="8">
        <v>2.0099999999999998</v>
      </c>
      <c r="X12" s="10">
        <v>3.4236</v>
      </c>
      <c r="Y12" s="10">
        <v>0.68869999999999998</v>
      </c>
      <c r="Z12" s="10">
        <v>2.3199999999999998</v>
      </c>
      <c r="AA12" s="10">
        <v>0.36320000000000002</v>
      </c>
    </row>
    <row r="13" spans="1:27" x14ac:dyDescent="0.25">
      <c r="A13" s="6" t="s">
        <v>43</v>
      </c>
      <c r="B13" s="12">
        <v>0.49011766868909701</v>
      </c>
      <c r="C13" s="12">
        <v>4.3737876605581198E-2</v>
      </c>
      <c r="D13" s="12">
        <v>0.498956609670895</v>
      </c>
      <c r="E13" s="12">
        <v>4.2719053274374197E-2</v>
      </c>
      <c r="F13" s="12">
        <v>0.49359999999999998</v>
      </c>
      <c r="G13" s="12">
        <v>3.2500000000000001E-2</v>
      </c>
      <c r="H13" s="12">
        <v>0.48741956241956202</v>
      </c>
      <c r="I13" s="12">
        <v>4.0613372099858602E-2</v>
      </c>
      <c r="J13" s="11"/>
      <c r="K13" s="32" t="s">
        <v>74</v>
      </c>
      <c r="L13" s="33"/>
      <c r="M13" s="8">
        <v>0.61062010871111805</v>
      </c>
      <c r="N13" s="8">
        <v>1.15001358555976E-2</v>
      </c>
      <c r="O13" s="12">
        <v>0.627215572440877</v>
      </c>
      <c r="P13" s="12">
        <v>1.4561202887225001E-2</v>
      </c>
      <c r="Q13" s="12">
        <v>0.61419999999999997</v>
      </c>
      <c r="R13" s="12">
        <v>1.83E-2</v>
      </c>
      <c r="S13" s="12">
        <v>0.641395771080565</v>
      </c>
      <c r="T13" s="12">
        <v>2.35348908986228E-2</v>
      </c>
      <c r="V13" s="8">
        <v>222.01</v>
      </c>
      <c r="W13" s="8">
        <v>61.22</v>
      </c>
      <c r="X13" s="10">
        <v>135.20699999999999</v>
      </c>
      <c r="Y13" s="10">
        <v>29.608899999999998</v>
      </c>
      <c r="Z13" s="10">
        <v>38.875999999999998</v>
      </c>
      <c r="AA13" s="10">
        <v>7.3640999999999996</v>
      </c>
    </row>
    <row r="14" spans="1:27" x14ac:dyDescent="0.25">
      <c r="A14" s="6" t="s">
        <v>1</v>
      </c>
      <c r="B14" s="12">
        <v>0.84492753623188399</v>
      </c>
      <c r="C14" s="12">
        <v>4.9805334137505999E-2</v>
      </c>
      <c r="D14" s="12">
        <v>0.86376811594202896</v>
      </c>
      <c r="E14" s="12">
        <v>4.4054156966871399E-2</v>
      </c>
      <c r="F14" s="12">
        <v>0.8478</v>
      </c>
      <c r="G14" s="12">
        <v>4.1599999999999998E-2</v>
      </c>
      <c r="H14" s="12">
        <v>0.84927536231884004</v>
      </c>
      <c r="I14" s="12">
        <v>5.7315130241406297E-2</v>
      </c>
      <c r="J14" s="11"/>
      <c r="K14" s="32" t="s">
        <v>74</v>
      </c>
      <c r="L14" s="33"/>
      <c r="M14" s="8">
        <v>0.89694041867954899</v>
      </c>
      <c r="N14" s="8">
        <v>4.8842998029317696E-3</v>
      </c>
      <c r="O14" s="12">
        <v>0.89661835748792296</v>
      </c>
      <c r="P14" s="12">
        <v>6.10218850933863E-3</v>
      </c>
      <c r="Q14" s="12">
        <v>0.90400000000000003</v>
      </c>
      <c r="R14" s="12">
        <v>5.4999999999999997E-3</v>
      </c>
      <c r="S14" s="12">
        <v>0.90563607085346198</v>
      </c>
      <c r="T14" s="12">
        <v>8.1220742112196407E-3</v>
      </c>
      <c r="V14" s="8">
        <v>38.950000000000003</v>
      </c>
      <c r="W14" s="8">
        <v>8.15</v>
      </c>
      <c r="X14" s="10">
        <v>17.877199999999998</v>
      </c>
      <c r="Y14" s="10">
        <v>3.4992999999999999</v>
      </c>
      <c r="Z14" s="10">
        <v>6.2218999999999998</v>
      </c>
      <c r="AA14" s="10">
        <v>0.3992</v>
      </c>
    </row>
    <row r="15" spans="1:27" x14ac:dyDescent="0.25">
      <c r="A15" s="6" t="s">
        <v>44</v>
      </c>
      <c r="B15" s="12">
        <v>0.95900900900900898</v>
      </c>
      <c r="C15" s="12">
        <v>2.5006199125004201E-2</v>
      </c>
      <c r="D15" s="12">
        <v>0.95645645645645605</v>
      </c>
      <c r="E15" s="12">
        <v>4.0433347329859003E-2</v>
      </c>
      <c r="F15" s="12">
        <v>0.9345</v>
      </c>
      <c r="G15" s="12">
        <v>3.4599999999999999E-2</v>
      </c>
      <c r="H15" s="12">
        <v>0.93190690690690603</v>
      </c>
      <c r="I15" s="12">
        <v>4.0625328419609003E-2</v>
      </c>
      <c r="J15" s="11"/>
      <c r="K15" s="32" t="s">
        <v>74</v>
      </c>
      <c r="L15" s="33"/>
      <c r="M15" s="8">
        <v>0.99757391544625595</v>
      </c>
      <c r="N15" s="8">
        <v>2.9694567609672299E-3</v>
      </c>
      <c r="O15" s="12">
        <v>0.99666390347241396</v>
      </c>
      <c r="P15" s="12">
        <v>3.1652341583626601E-3</v>
      </c>
      <c r="Q15" s="12">
        <v>0.99609999999999999</v>
      </c>
      <c r="R15" s="12">
        <v>1.9E-3</v>
      </c>
      <c r="S15" s="12">
        <v>0.99332320162107302</v>
      </c>
      <c r="T15" s="12">
        <v>4.45789525628967E-3</v>
      </c>
      <c r="V15" s="8">
        <v>51.19</v>
      </c>
      <c r="W15" s="8">
        <v>6.13</v>
      </c>
      <c r="X15" s="10">
        <v>22.336099999999998</v>
      </c>
      <c r="Y15" s="10">
        <v>2.4207000000000001</v>
      </c>
      <c r="Z15" s="10">
        <v>5.1147</v>
      </c>
      <c r="AA15" s="10">
        <v>1.1569</v>
      </c>
    </row>
    <row r="16" spans="1:27" x14ac:dyDescent="0.25">
      <c r="A16" s="6" t="s">
        <v>45</v>
      </c>
      <c r="B16" s="12">
        <v>0.80953654188948299</v>
      </c>
      <c r="C16" s="12">
        <v>6.4042317253153194E-2</v>
      </c>
      <c r="D16" s="12">
        <v>0.81871657754010696</v>
      </c>
      <c r="E16" s="12">
        <v>4.5610163169461003E-2</v>
      </c>
      <c r="F16" s="12">
        <v>0.7772</v>
      </c>
      <c r="G16" s="12">
        <v>6.9500000000000006E-2</v>
      </c>
      <c r="H16" s="12">
        <v>0.76568627450980398</v>
      </c>
      <c r="I16" s="12">
        <v>9.3042707172308503E-2</v>
      </c>
      <c r="J16" s="11"/>
      <c r="K16" s="32" t="s">
        <v>74</v>
      </c>
      <c r="L16" s="33"/>
      <c r="M16" s="8">
        <v>0.88987825934911302</v>
      </c>
      <c r="N16" s="8">
        <v>6.6686419135714402E-3</v>
      </c>
      <c r="O16" s="12">
        <v>0.89119948418682904</v>
      </c>
      <c r="P16" s="12">
        <v>7.0725614275188803E-3</v>
      </c>
      <c r="Q16" s="12">
        <v>0.88719999999999999</v>
      </c>
      <c r="R16" s="12">
        <v>6.7000000000000002E-3</v>
      </c>
      <c r="S16" s="12">
        <v>0.91467663322623605</v>
      </c>
      <c r="T16" s="12">
        <v>8.2748354703880492E-3</v>
      </c>
      <c r="V16" s="8">
        <v>6.27</v>
      </c>
      <c r="W16" s="8">
        <v>0.43</v>
      </c>
      <c r="X16" s="10">
        <v>3.5525000000000002</v>
      </c>
      <c r="Y16" s="10">
        <v>0.42220000000000002</v>
      </c>
      <c r="Z16" s="10">
        <v>1.8795999999999999</v>
      </c>
      <c r="AA16" s="10">
        <v>0.2384</v>
      </c>
    </row>
    <row r="17" spans="1:27" x14ac:dyDescent="0.25">
      <c r="A17" s="6" t="s">
        <v>46</v>
      </c>
      <c r="B17" s="12">
        <v>0.65853464997354905</v>
      </c>
      <c r="C17" s="12">
        <v>3.4397075615605399E-2</v>
      </c>
      <c r="D17" s="12">
        <v>0.66320754716981101</v>
      </c>
      <c r="E17" s="12">
        <v>3.3135673859244201E-2</v>
      </c>
      <c r="F17" s="12">
        <v>0.65290000000000004</v>
      </c>
      <c r="G17" s="12">
        <v>3.2300000000000002E-2</v>
      </c>
      <c r="H17" s="12">
        <v>0.65853464997354905</v>
      </c>
      <c r="I17" s="12">
        <v>3.1185574444214499E-2</v>
      </c>
      <c r="J17" s="11"/>
      <c r="K17" s="32" t="s">
        <v>74</v>
      </c>
      <c r="L17" s="33"/>
      <c r="M17" s="8">
        <v>0.68490712982273105</v>
      </c>
      <c r="N17" s="8">
        <v>3.52620111318024E-3</v>
      </c>
      <c r="O17" s="12">
        <v>0.68376042752867505</v>
      </c>
      <c r="P17" s="12">
        <v>4.1634451527478803E-3</v>
      </c>
      <c r="Q17" s="12">
        <v>0.68640000000000001</v>
      </c>
      <c r="R17" s="12">
        <v>4.1999999999999997E-3</v>
      </c>
      <c r="S17" s="12">
        <v>0.68501129648939796</v>
      </c>
      <c r="T17" s="12">
        <v>4.6640532825464997E-3</v>
      </c>
      <c r="V17" s="8">
        <v>31.91</v>
      </c>
      <c r="W17" s="8">
        <v>4.62</v>
      </c>
      <c r="X17" s="10">
        <v>19.158100000000001</v>
      </c>
      <c r="Y17" s="10">
        <v>1.6716</v>
      </c>
      <c r="Z17" s="10">
        <v>8.7063000000000006</v>
      </c>
      <c r="AA17" s="10">
        <v>0.32379999999999998</v>
      </c>
    </row>
    <row r="18" spans="1:27" x14ac:dyDescent="0.25">
      <c r="A18" s="6" t="s">
        <v>47</v>
      </c>
      <c r="B18" s="12">
        <v>0.71299999999999997</v>
      </c>
      <c r="C18" s="12">
        <v>4.5398237851264601E-2</v>
      </c>
      <c r="D18" s="12">
        <v>0.70899999999999896</v>
      </c>
      <c r="E18" s="12">
        <v>5.0685303589896702E-2</v>
      </c>
      <c r="F18" s="12">
        <v>0.71599999999999997</v>
      </c>
      <c r="G18" s="12">
        <v>5.2400000000000002E-2</v>
      </c>
      <c r="H18" s="12">
        <v>0.69399999999999995</v>
      </c>
      <c r="I18" s="12">
        <v>5.3888774341229899E-2</v>
      </c>
      <c r="J18" s="11"/>
      <c r="K18" s="32" t="s">
        <v>74</v>
      </c>
      <c r="L18" s="33"/>
      <c r="M18" s="8">
        <v>0.82911111111111102</v>
      </c>
      <c r="N18" s="8">
        <v>8.8163708555010593E-3</v>
      </c>
      <c r="O18" s="12">
        <v>0.83322222222222198</v>
      </c>
      <c r="P18" s="12">
        <v>1.45419784005639E-2</v>
      </c>
      <c r="Q18" s="12">
        <v>0.85760000000000003</v>
      </c>
      <c r="R18" s="12">
        <v>1.5800000000000002E-2</v>
      </c>
      <c r="S18" s="12">
        <v>0.87077777777777698</v>
      </c>
      <c r="T18" s="12">
        <v>2.2706120347487101E-2</v>
      </c>
      <c r="V18" s="8">
        <v>187.46</v>
      </c>
      <c r="W18" s="8">
        <v>36.74</v>
      </c>
      <c r="X18" s="10">
        <v>96.329700000000003</v>
      </c>
      <c r="Y18" s="10">
        <v>21.235700000000001</v>
      </c>
      <c r="Z18" s="10">
        <v>21.4556</v>
      </c>
      <c r="AA18" s="10">
        <v>2.1800000000000002</v>
      </c>
    </row>
    <row r="19" spans="1:27" x14ac:dyDescent="0.25">
      <c r="A19" s="6" t="s">
        <v>48</v>
      </c>
      <c r="B19" s="12">
        <v>0.68932461258548205</v>
      </c>
      <c r="C19" s="12">
        <v>9.4627049660766099E-2</v>
      </c>
      <c r="D19" s="12">
        <v>0.68227366836062397</v>
      </c>
      <c r="E19" s="12">
        <v>0.13912968410002599</v>
      </c>
      <c r="F19" s="12">
        <v>0.65349999999999997</v>
      </c>
      <c r="G19" s="12">
        <v>0.1242</v>
      </c>
      <c r="H19" s="12">
        <v>0.66462481962481901</v>
      </c>
      <c r="I19" s="12">
        <v>0.12259443773952</v>
      </c>
      <c r="J19" s="11"/>
      <c r="K19" s="32" t="s">
        <v>74</v>
      </c>
      <c r="L19" s="33"/>
      <c r="M19" s="8">
        <v>0.81834011065380696</v>
      </c>
      <c r="N19" s="8">
        <v>1.9297373850820601E-2</v>
      </c>
      <c r="O19" s="12">
        <v>0.81983791950046103</v>
      </c>
      <c r="P19" s="12">
        <v>1.2199703656975499E-2</v>
      </c>
      <c r="Q19" s="12">
        <v>0.77839999999999998</v>
      </c>
      <c r="R19" s="12">
        <v>2.4E-2</v>
      </c>
      <c r="S19" s="12">
        <v>0.85423293834745295</v>
      </c>
      <c r="T19" s="12">
        <v>2.6040769450731999E-2</v>
      </c>
      <c r="V19" s="8">
        <v>3.84</v>
      </c>
      <c r="W19" s="8">
        <v>0.44</v>
      </c>
      <c r="X19" s="10">
        <v>2.1604999999999999</v>
      </c>
      <c r="Y19" s="10">
        <v>0.20039999999999999</v>
      </c>
      <c r="Z19" s="10">
        <v>1.2518</v>
      </c>
      <c r="AA19" s="10">
        <v>9.3899999999999997E-2</v>
      </c>
    </row>
    <row r="20" spans="1:27" x14ac:dyDescent="0.25">
      <c r="A20" s="6" t="s">
        <v>49</v>
      </c>
      <c r="B20" s="12">
        <v>0.73838709677419301</v>
      </c>
      <c r="C20" s="12">
        <v>5.6720914231231601E-2</v>
      </c>
      <c r="D20" s="12">
        <v>0.70268817204301004</v>
      </c>
      <c r="E20" s="12">
        <v>4.4005302448030102E-2</v>
      </c>
      <c r="F20" s="12">
        <v>0.70550000000000002</v>
      </c>
      <c r="G20" s="12">
        <v>5.0799999999999998E-2</v>
      </c>
      <c r="H20" s="12">
        <v>0.70247311827956904</v>
      </c>
      <c r="I20" s="12">
        <v>4.0573555859441203E-2</v>
      </c>
      <c r="J20" s="11"/>
      <c r="K20" s="32" t="s">
        <v>74</v>
      </c>
      <c r="L20" s="33"/>
      <c r="M20" s="8">
        <v>0.798098814229249</v>
      </c>
      <c r="N20" s="8">
        <v>9.7590330896920301E-3</v>
      </c>
      <c r="O20" s="12">
        <v>0.79265744400527005</v>
      </c>
      <c r="P20" s="12">
        <v>8.5235739524573192E-3</v>
      </c>
      <c r="Q20" s="12">
        <v>0.79159999999999997</v>
      </c>
      <c r="R20" s="12">
        <v>1.21E-2</v>
      </c>
      <c r="S20" s="12">
        <v>0.80136363636363594</v>
      </c>
      <c r="T20" s="12">
        <v>1.62674569670847E-2</v>
      </c>
      <c r="V20" s="8">
        <v>1.55</v>
      </c>
      <c r="W20" s="8">
        <v>0.21</v>
      </c>
      <c r="X20" s="10">
        <v>1.2179</v>
      </c>
      <c r="Y20" s="10">
        <v>8.3199999999999996E-2</v>
      </c>
      <c r="Z20" s="10">
        <v>1.2470000000000001</v>
      </c>
      <c r="AA20" s="10">
        <v>6.7699999999999996E-2</v>
      </c>
    </row>
    <row r="21" spans="1:27" x14ac:dyDescent="0.25">
      <c r="A21" s="6" t="s">
        <v>50</v>
      </c>
      <c r="B21" s="12">
        <v>0.68648351648351602</v>
      </c>
      <c r="C21" s="12">
        <v>0.13761212507975101</v>
      </c>
      <c r="D21" s="12">
        <v>0.73208791208791202</v>
      </c>
      <c r="E21" s="12">
        <v>0.10492612452241699</v>
      </c>
      <c r="F21" s="12">
        <v>0.63649999999999995</v>
      </c>
      <c r="G21" s="12">
        <v>0.1331</v>
      </c>
      <c r="H21" s="12">
        <v>0.63758241758241696</v>
      </c>
      <c r="I21" s="12">
        <v>0.126599702224408</v>
      </c>
      <c r="J21" s="11"/>
      <c r="K21" s="32" t="s">
        <v>74</v>
      </c>
      <c r="L21" s="33"/>
      <c r="M21" s="8">
        <v>0.83170371788615405</v>
      </c>
      <c r="N21" s="8">
        <v>1.33229209186497E-2</v>
      </c>
      <c r="O21" s="12">
        <v>0.80042612210207698</v>
      </c>
      <c r="P21" s="12">
        <v>2.22588717681012E-2</v>
      </c>
      <c r="Q21" s="12">
        <v>0.83330000000000004</v>
      </c>
      <c r="R21" s="12">
        <v>3.9899999999999998E-2</v>
      </c>
      <c r="S21" s="12">
        <v>0.86104204949554097</v>
      </c>
      <c r="T21" s="12">
        <v>3.6595920511262099E-2</v>
      </c>
      <c r="V21" s="8">
        <v>0.98</v>
      </c>
      <c r="W21" s="8">
        <v>0.1</v>
      </c>
      <c r="X21" s="10">
        <v>0.82130000000000003</v>
      </c>
      <c r="Y21" s="10">
        <v>6.8199999999999997E-2</v>
      </c>
      <c r="Z21" s="10">
        <v>0.60660000000000003</v>
      </c>
      <c r="AA21" s="10">
        <v>4.2200000000000001E-2</v>
      </c>
    </row>
    <row r="22" spans="1:27" x14ac:dyDescent="0.25">
      <c r="A22" s="6" t="s">
        <v>51</v>
      </c>
      <c r="B22" s="12">
        <v>0.81481481481481399</v>
      </c>
      <c r="C22" s="12">
        <v>7.2198476628214506E-2</v>
      </c>
      <c r="D22" s="12">
        <v>0.81481481481481399</v>
      </c>
      <c r="E22" s="12">
        <v>7.2198476628214506E-2</v>
      </c>
      <c r="F22" s="12">
        <v>0.82220000000000004</v>
      </c>
      <c r="G22" s="12">
        <v>8.2500000000000004E-2</v>
      </c>
      <c r="H22" s="12">
        <v>0.80740740740740702</v>
      </c>
      <c r="I22" s="12">
        <v>8.5746940020668294E-2</v>
      </c>
      <c r="J22" s="11"/>
      <c r="K22" s="32" t="s">
        <v>74</v>
      </c>
      <c r="L22" s="33"/>
      <c r="M22" s="8">
        <v>0.904938271604938</v>
      </c>
      <c r="N22" s="8">
        <v>7.23390774948433E-3</v>
      </c>
      <c r="O22" s="12">
        <v>0.90123456790123402</v>
      </c>
      <c r="P22" s="12">
        <v>6.8860907533668603E-3</v>
      </c>
      <c r="Q22" s="12">
        <v>0.91110000000000002</v>
      </c>
      <c r="R22" s="12">
        <v>1.03E-2</v>
      </c>
      <c r="S22" s="12">
        <v>0.907407407407407</v>
      </c>
      <c r="T22" s="12">
        <v>1.2242366074603699E-2</v>
      </c>
      <c r="V22" s="8">
        <v>5.45</v>
      </c>
      <c r="W22" s="8">
        <v>0.92</v>
      </c>
      <c r="X22" s="10">
        <v>3.0550000000000002</v>
      </c>
      <c r="Y22" s="10">
        <v>0.38329999999999997</v>
      </c>
      <c r="Z22" s="10">
        <v>2.0182000000000002</v>
      </c>
      <c r="AA22" s="10">
        <v>0.24829999999999999</v>
      </c>
    </row>
    <row r="23" spans="1:27" x14ac:dyDescent="0.25">
      <c r="A23" s="6" t="s">
        <v>52</v>
      </c>
      <c r="B23" s="12">
        <v>0.82</v>
      </c>
      <c r="C23" s="12">
        <v>8.4528923386547897E-2</v>
      </c>
      <c r="D23" s="12">
        <v>0.80583333333333296</v>
      </c>
      <c r="E23" s="12">
        <v>0.109293819079071</v>
      </c>
      <c r="F23" s="12">
        <v>0.83919999999999995</v>
      </c>
      <c r="G23" s="12">
        <v>6.9900000000000004E-2</v>
      </c>
      <c r="H23" s="12">
        <v>0.819583333333333</v>
      </c>
      <c r="I23" s="12">
        <v>6.3493492667446694E-2</v>
      </c>
      <c r="J23" s="11"/>
      <c r="K23" s="32" t="s">
        <v>74</v>
      </c>
      <c r="L23" s="33"/>
      <c r="M23" s="8">
        <v>0.93765159301130496</v>
      </c>
      <c r="N23" s="8">
        <v>1.2370597211902101E-2</v>
      </c>
      <c r="O23" s="12">
        <v>0.935477903391572</v>
      </c>
      <c r="P23" s="12">
        <v>1.06732932651461E-2</v>
      </c>
      <c r="Q23" s="12">
        <v>0.95199999999999996</v>
      </c>
      <c r="R23" s="12">
        <v>1.5599999999999999E-2</v>
      </c>
      <c r="S23" s="12">
        <v>0.94335560123329898</v>
      </c>
      <c r="T23" s="12">
        <v>1.8595773314619701E-2</v>
      </c>
      <c r="V23" s="8">
        <v>3.69</v>
      </c>
      <c r="W23" s="8">
        <v>0.53</v>
      </c>
      <c r="X23" s="10">
        <v>2.4068000000000001</v>
      </c>
      <c r="Y23" s="10">
        <v>0.1893</v>
      </c>
      <c r="Z23" s="10">
        <v>1.3187</v>
      </c>
      <c r="AA23" s="10">
        <v>8.2400000000000001E-2</v>
      </c>
    </row>
    <row r="24" spans="1:27" x14ac:dyDescent="0.25">
      <c r="A24" s="6" t="s">
        <v>53</v>
      </c>
      <c r="B24" s="12">
        <v>0.94445031712473504</v>
      </c>
      <c r="C24" s="12">
        <v>4.4399633743368701E-2</v>
      </c>
      <c r="D24" s="12">
        <v>0.92610993657505203</v>
      </c>
      <c r="E24" s="12">
        <v>6.4137470581505193E-2</v>
      </c>
      <c r="F24" s="12">
        <v>0.91920000000000002</v>
      </c>
      <c r="G24" s="12">
        <v>4.4699999999999997E-2</v>
      </c>
      <c r="H24" s="12">
        <v>0.93308668076109902</v>
      </c>
      <c r="I24" s="12">
        <v>4.5793880622128399E-2</v>
      </c>
      <c r="J24" s="11"/>
      <c r="K24" s="32" t="s">
        <v>74</v>
      </c>
      <c r="L24" s="33"/>
      <c r="M24" s="8">
        <v>0.97726329662299705</v>
      </c>
      <c r="N24" s="8">
        <v>5.0569204521565703E-3</v>
      </c>
      <c r="O24" s="12">
        <v>0.97138877290046399</v>
      </c>
      <c r="P24" s="12">
        <v>4.5627090984131802E-3</v>
      </c>
      <c r="Q24" s="12">
        <v>0.98160000000000003</v>
      </c>
      <c r="R24" s="12">
        <v>4.4999999999999997E-3</v>
      </c>
      <c r="S24" s="12">
        <v>0.97598582911425402</v>
      </c>
      <c r="T24" s="12">
        <v>8.72925551470566E-3</v>
      </c>
      <c r="V24" s="8">
        <v>14.58</v>
      </c>
      <c r="W24" s="8">
        <v>2.4</v>
      </c>
      <c r="X24" s="10">
        <v>6.1341000000000001</v>
      </c>
      <c r="Y24" s="10">
        <v>0.91</v>
      </c>
      <c r="Z24" s="10">
        <v>3.6716000000000002</v>
      </c>
      <c r="AA24" s="10">
        <v>0.75470000000000004</v>
      </c>
    </row>
    <row r="25" spans="1:27" x14ac:dyDescent="0.25">
      <c r="A25" s="6" t="s">
        <v>54</v>
      </c>
      <c r="B25" s="12">
        <v>0.95333333333333303</v>
      </c>
      <c r="C25" s="12">
        <v>4.2687494916218899E-2</v>
      </c>
      <c r="D25" s="12">
        <v>0.95333333333333303</v>
      </c>
      <c r="E25" s="12">
        <v>3.0550504633038902E-2</v>
      </c>
      <c r="F25" s="12">
        <v>0.94</v>
      </c>
      <c r="G25" s="12">
        <v>4.6699999999999998E-2</v>
      </c>
      <c r="H25" s="12">
        <v>0.93333333333333302</v>
      </c>
      <c r="I25" s="12">
        <v>5.96284793999943E-2</v>
      </c>
      <c r="J25" s="11"/>
      <c r="K25" s="32" t="s">
        <v>74</v>
      </c>
      <c r="L25" s="33"/>
      <c r="M25" s="8">
        <v>0.99185185185185198</v>
      </c>
      <c r="N25" s="8">
        <v>3.98901096824778E-3</v>
      </c>
      <c r="O25" s="12">
        <v>0.99185185185185099</v>
      </c>
      <c r="P25" s="12">
        <v>3.98901096824778E-3</v>
      </c>
      <c r="Q25" s="12">
        <v>0.97929999999999995</v>
      </c>
      <c r="R25" s="12">
        <v>3.0300000000000001E-2</v>
      </c>
      <c r="S25" s="12">
        <v>0.99555555555555497</v>
      </c>
      <c r="T25" s="12">
        <v>3.6288736930121198E-3</v>
      </c>
      <c r="V25" s="8">
        <v>0.88</v>
      </c>
      <c r="W25" s="8">
        <v>0.09</v>
      </c>
      <c r="X25" s="10">
        <v>0.69420000000000004</v>
      </c>
      <c r="Y25" s="10">
        <v>8.1199999999999994E-2</v>
      </c>
      <c r="Z25" s="10">
        <v>0.56540000000000001</v>
      </c>
      <c r="AA25" s="10">
        <v>3.5200000000000002E-2</v>
      </c>
    </row>
    <row r="26" spans="1:27" x14ac:dyDescent="0.25">
      <c r="A26" s="6" t="s">
        <v>55</v>
      </c>
      <c r="B26" s="12">
        <v>0.71199999999999997</v>
      </c>
      <c r="C26" s="12">
        <v>3.9191835884530797E-2</v>
      </c>
      <c r="D26" s="12">
        <v>0.72</v>
      </c>
      <c r="E26" s="12">
        <v>4.38178046004132E-2</v>
      </c>
      <c r="F26" s="12">
        <v>0.71</v>
      </c>
      <c r="G26" s="12">
        <v>3.61E-2</v>
      </c>
      <c r="H26" s="12">
        <v>0.70799999999999996</v>
      </c>
      <c r="I26" s="12">
        <v>3.2496153618543799E-2</v>
      </c>
      <c r="J26" s="11"/>
      <c r="K26" s="32" t="s">
        <v>74</v>
      </c>
      <c r="L26" s="33"/>
      <c r="M26" s="8">
        <v>0.78844444444444395</v>
      </c>
      <c r="N26" s="8">
        <v>3.4138425546082602E-3</v>
      </c>
      <c r="O26" s="12">
        <v>0.78911111111111099</v>
      </c>
      <c r="P26" s="12">
        <v>4.1514537093931903E-3</v>
      </c>
      <c r="Q26" s="12">
        <v>0.78759999999999997</v>
      </c>
      <c r="R26" s="12">
        <v>3.2000000000000002E-3</v>
      </c>
      <c r="S26" s="12">
        <v>0.79044444444444395</v>
      </c>
      <c r="T26" s="12">
        <v>3.4498165991688899E-3</v>
      </c>
      <c r="V26" s="8">
        <v>11.08</v>
      </c>
      <c r="W26" s="8">
        <v>1.34</v>
      </c>
      <c r="X26" s="10">
        <v>5.7908999999999997</v>
      </c>
      <c r="Y26" s="10">
        <v>0.60550000000000004</v>
      </c>
      <c r="Z26" s="10">
        <v>3.0558999999999998</v>
      </c>
      <c r="AA26" s="10">
        <v>0.33350000000000002</v>
      </c>
    </row>
    <row r="27" spans="1:27" x14ac:dyDescent="0.25">
      <c r="A27" s="6" t="s">
        <v>56</v>
      </c>
      <c r="B27" s="12">
        <v>0.82184873949579795</v>
      </c>
      <c r="C27" s="12">
        <v>8.7921633595430204E-2</v>
      </c>
      <c r="D27" s="12">
        <v>0.76865546218487302</v>
      </c>
      <c r="E27" s="12">
        <v>0.10350588832032</v>
      </c>
      <c r="F27" s="12">
        <v>0.73470000000000002</v>
      </c>
      <c r="G27" s="12">
        <v>0.1263</v>
      </c>
      <c r="H27" s="12">
        <v>0.75341736694677797</v>
      </c>
      <c r="I27" s="12">
        <v>0.108890187920163</v>
      </c>
      <c r="J27" s="11"/>
      <c r="K27" s="32" t="s">
        <v>74</v>
      </c>
      <c r="L27" s="33"/>
      <c r="M27" s="8">
        <v>0.921213038863536</v>
      </c>
      <c r="N27" s="8">
        <v>1.36476954326584E-2</v>
      </c>
      <c r="O27" s="12">
        <v>0.91894540669778502</v>
      </c>
      <c r="P27" s="12">
        <v>2.0770491557138299E-2</v>
      </c>
      <c r="Q27" s="12">
        <v>0.95420000000000005</v>
      </c>
      <c r="R27" s="12">
        <v>6.3E-3</v>
      </c>
      <c r="S27" s="12">
        <v>0.92946688242767095</v>
      </c>
      <c r="T27" s="12">
        <v>2.6552796383112798E-2</v>
      </c>
      <c r="V27" s="8">
        <v>3.48</v>
      </c>
      <c r="W27" s="8">
        <v>0.6</v>
      </c>
      <c r="X27" s="10">
        <v>2.1633</v>
      </c>
      <c r="Y27" s="10">
        <v>0.1845</v>
      </c>
      <c r="Z27" s="10">
        <v>1.2734000000000001</v>
      </c>
      <c r="AA27" s="10">
        <v>8.1500000000000003E-2</v>
      </c>
    </row>
    <row r="28" spans="1:27" x14ac:dyDescent="0.25">
      <c r="A28" s="6" t="s">
        <v>57</v>
      </c>
      <c r="B28" s="12">
        <v>0.81689218213058401</v>
      </c>
      <c r="C28" s="12">
        <v>5.9563846069140398E-2</v>
      </c>
      <c r="D28" s="12">
        <v>0.82417310996563498</v>
      </c>
      <c r="E28" s="12">
        <v>5.7212057447727498E-2</v>
      </c>
      <c r="F28" s="12">
        <v>0.81269999999999998</v>
      </c>
      <c r="G28" s="12">
        <v>6.08E-2</v>
      </c>
      <c r="H28" s="12">
        <v>0.79812070446735395</v>
      </c>
      <c r="I28" s="12">
        <v>5.3581700317681398E-2</v>
      </c>
      <c r="J28" s="11"/>
      <c r="K28" s="32" t="s">
        <v>74</v>
      </c>
      <c r="L28" s="33"/>
      <c r="M28" s="8">
        <v>0.843220134874759</v>
      </c>
      <c r="N28" s="8">
        <v>9.8477781803669798E-3</v>
      </c>
      <c r="O28" s="12">
        <v>0.84194792335688295</v>
      </c>
      <c r="P28" s="12">
        <v>7.3490391223486797E-3</v>
      </c>
      <c r="Q28" s="12">
        <v>0.83879999999999999</v>
      </c>
      <c r="R28" s="12">
        <v>1.09E-2</v>
      </c>
      <c r="S28" s="12">
        <v>0.84033036287732799</v>
      </c>
      <c r="T28" s="12">
        <v>9.8681131149020492E-3</v>
      </c>
      <c r="V28" s="8">
        <v>18.72</v>
      </c>
      <c r="W28" s="8">
        <v>3.14</v>
      </c>
      <c r="X28" s="10">
        <v>11.3363</v>
      </c>
      <c r="Y28" s="10">
        <v>0.99670000000000003</v>
      </c>
      <c r="Z28" s="10">
        <v>7.5536000000000003</v>
      </c>
      <c r="AA28" s="10">
        <v>0.53920000000000001</v>
      </c>
    </row>
    <row r="29" spans="1:27" x14ac:dyDescent="0.25">
      <c r="A29" s="6" t="s">
        <v>58</v>
      </c>
      <c r="B29" s="12">
        <v>0.97489429175475695</v>
      </c>
      <c r="C29" s="12">
        <v>2.1543809786436399E-2</v>
      </c>
      <c r="D29" s="12">
        <v>0.97034883720930198</v>
      </c>
      <c r="E29" s="12">
        <v>2.2810029279616999E-2</v>
      </c>
      <c r="F29" s="12">
        <v>0.96730000000000005</v>
      </c>
      <c r="G29" s="12">
        <v>2.5999999999999999E-2</v>
      </c>
      <c r="H29" s="12">
        <v>0.97034883720930198</v>
      </c>
      <c r="I29" s="12">
        <v>3.0553568960644401E-2</v>
      </c>
      <c r="J29" s="11"/>
      <c r="K29" s="32" t="s">
        <v>74</v>
      </c>
      <c r="L29" s="33"/>
      <c r="M29" s="8">
        <v>0.97172165876696204</v>
      </c>
      <c r="N29" s="8">
        <v>9.7966299350228398E-3</v>
      </c>
      <c r="O29" s="12">
        <v>0.97043299897314805</v>
      </c>
      <c r="P29" s="12">
        <v>6.5841850597770004E-3</v>
      </c>
      <c r="Q29" s="12">
        <v>0.97509999999999997</v>
      </c>
      <c r="R29" s="12">
        <v>8.2000000000000007E-3</v>
      </c>
      <c r="S29" s="12">
        <v>0.96373528079542503</v>
      </c>
      <c r="T29" s="12">
        <v>1.34573046518369E-2</v>
      </c>
      <c r="V29" s="8">
        <v>5.28</v>
      </c>
      <c r="W29" s="8">
        <v>1.0900000000000001</v>
      </c>
      <c r="X29" s="10">
        <v>3.5695000000000001</v>
      </c>
      <c r="Y29" s="10">
        <v>0.57289999999999996</v>
      </c>
      <c r="Z29" s="10">
        <v>2.6863000000000001</v>
      </c>
      <c r="AA29" s="10">
        <v>0.20569999999999999</v>
      </c>
    </row>
    <row r="30" spans="1:27" x14ac:dyDescent="0.25">
      <c r="A30" s="6" t="s">
        <v>59</v>
      </c>
      <c r="B30" s="12">
        <v>0.73333333333333295</v>
      </c>
      <c r="C30" s="12">
        <v>7.2648315725677898E-2</v>
      </c>
      <c r="D30" s="12">
        <v>0.72777777777777697</v>
      </c>
      <c r="E30" s="12">
        <v>5.6655772373253102E-2</v>
      </c>
      <c r="F30" s="12">
        <v>0.7389</v>
      </c>
      <c r="G30" s="12">
        <v>5.5800000000000002E-2</v>
      </c>
      <c r="H30" s="12">
        <v>0.65</v>
      </c>
      <c r="I30" s="12">
        <v>5.8531409738070701E-2</v>
      </c>
      <c r="J30" s="11"/>
      <c r="K30" s="32" t="s">
        <v>74</v>
      </c>
      <c r="L30" s="33"/>
      <c r="M30" s="8">
        <v>0.91450617283950597</v>
      </c>
      <c r="N30" s="8">
        <v>1.8417936725722998E-2</v>
      </c>
      <c r="O30" s="12">
        <v>0.90925925925925899</v>
      </c>
      <c r="P30" s="12">
        <v>2.1481126717660799E-2</v>
      </c>
      <c r="Q30" s="12">
        <v>0.95189999999999997</v>
      </c>
      <c r="R30" s="12">
        <v>1.4800000000000001E-2</v>
      </c>
      <c r="S30" s="12">
        <v>0.95771604938271604</v>
      </c>
      <c r="T30" s="12">
        <v>1.3875164687030201E-2</v>
      </c>
      <c r="V30" s="8">
        <v>866.05</v>
      </c>
      <c r="W30" s="8">
        <v>123.49</v>
      </c>
      <c r="X30" s="10">
        <v>496.31110000000001</v>
      </c>
      <c r="Y30" s="10">
        <v>73.658600000000007</v>
      </c>
      <c r="Z30" s="10">
        <v>48.235900000000001</v>
      </c>
      <c r="AA30" s="10">
        <v>5.0529000000000002</v>
      </c>
    </row>
    <row r="31" spans="1:27" x14ac:dyDescent="0.25">
      <c r="A31" s="6" t="s">
        <v>60</v>
      </c>
      <c r="B31" s="12">
        <v>0.98160173160173103</v>
      </c>
      <c r="C31" s="12">
        <v>3.0353236084468101E-2</v>
      </c>
      <c r="D31" s="12">
        <v>0.96774891774891703</v>
      </c>
      <c r="E31" s="12">
        <v>2.9320017472683899E-2</v>
      </c>
      <c r="F31" s="12">
        <v>0.96750000000000003</v>
      </c>
      <c r="G31" s="12">
        <v>3.6299999999999999E-2</v>
      </c>
      <c r="H31" s="12">
        <v>0.95367965367965302</v>
      </c>
      <c r="I31" s="12">
        <v>4.1648531500625703E-2</v>
      </c>
      <c r="J31" s="11"/>
      <c r="K31" s="32" t="s">
        <v>74</v>
      </c>
      <c r="L31" s="33"/>
      <c r="M31" s="8">
        <v>0.99896907216494801</v>
      </c>
      <c r="N31" s="8">
        <v>2.0618556701030798E-3</v>
      </c>
      <c r="O31" s="12">
        <v>0.99690454569734499</v>
      </c>
      <c r="P31" s="12">
        <v>4.1250543043355502E-3</v>
      </c>
      <c r="Q31" s="12">
        <v>0.98040000000000005</v>
      </c>
      <c r="R31" s="12">
        <v>6.0000000000000001E-3</v>
      </c>
      <c r="S31" s="12">
        <v>0.99896907216494801</v>
      </c>
      <c r="T31" s="12">
        <v>2.0618556701030798E-3</v>
      </c>
      <c r="V31" s="8">
        <v>1.4</v>
      </c>
      <c r="W31" s="8">
        <v>0.05</v>
      </c>
      <c r="X31" s="10">
        <v>1.0698000000000001</v>
      </c>
      <c r="Y31" s="10">
        <v>5.6599999999999998E-2</v>
      </c>
      <c r="Z31" s="10">
        <v>0.89259999999999995</v>
      </c>
      <c r="AA31" s="10">
        <v>7.0400000000000004E-2</v>
      </c>
    </row>
    <row r="32" spans="1:27" x14ac:dyDescent="0.25">
      <c r="A32" s="6" t="s">
        <v>61</v>
      </c>
      <c r="B32" s="12">
        <v>0.738353313353313</v>
      </c>
      <c r="C32" s="12">
        <v>2.5579538505745E-2</v>
      </c>
      <c r="D32" s="12">
        <v>0.70865099812468202</v>
      </c>
      <c r="E32" s="12">
        <v>4.9946093569532397E-2</v>
      </c>
      <c r="F32" s="12">
        <v>0.70189999999999997</v>
      </c>
      <c r="G32" s="12">
        <v>4.9500000000000002E-2</v>
      </c>
      <c r="H32" s="12">
        <v>0.68648763517184497</v>
      </c>
      <c r="I32" s="12">
        <v>6.0465176919826599E-2</v>
      </c>
      <c r="J32" s="11"/>
      <c r="K32" s="32" t="s">
        <v>74</v>
      </c>
      <c r="L32" s="33"/>
      <c r="M32" s="8">
        <v>0.83955515249075896</v>
      </c>
      <c r="N32" s="8">
        <v>7.6512941179099096E-3</v>
      </c>
      <c r="O32" s="12">
        <v>0.84490929647896995</v>
      </c>
      <c r="P32" s="12">
        <v>8.6404882648956904E-3</v>
      </c>
      <c r="Q32" s="12">
        <v>0.83299999999999996</v>
      </c>
      <c r="R32" s="12">
        <v>7.4000000000000003E-3</v>
      </c>
      <c r="S32" s="12">
        <v>0.88324635050367495</v>
      </c>
      <c r="T32" s="12">
        <v>1.3181758568444999E-2</v>
      </c>
      <c r="V32" s="8">
        <v>32.700000000000003</v>
      </c>
      <c r="W32" s="8">
        <v>4</v>
      </c>
      <c r="X32" s="10">
        <v>14.406499999999999</v>
      </c>
      <c r="Y32" s="10">
        <v>1.2152000000000001</v>
      </c>
      <c r="Z32" s="10">
        <v>6.7952000000000004</v>
      </c>
      <c r="AA32" s="10">
        <v>0.68149999999999999</v>
      </c>
    </row>
    <row r="33" spans="1:32" x14ac:dyDescent="0.25">
      <c r="A33" s="6" t="s">
        <v>62</v>
      </c>
      <c r="B33" s="12">
        <v>0.72502312673450497</v>
      </c>
      <c r="C33" s="12">
        <v>2.2716293093407999E-2</v>
      </c>
      <c r="D33" s="12">
        <v>0.70777058279370897</v>
      </c>
      <c r="E33" s="12">
        <v>4.5829135897814198E-2</v>
      </c>
      <c r="F33" s="12">
        <v>0.68840000000000001</v>
      </c>
      <c r="G33" s="12">
        <v>4.6100000000000002E-2</v>
      </c>
      <c r="H33" s="12">
        <v>0.66873265494912104</v>
      </c>
      <c r="I33" s="12">
        <v>5.8014758362816998E-2</v>
      </c>
      <c r="J33" s="11"/>
      <c r="K33" s="32" t="s">
        <v>74</v>
      </c>
      <c r="L33" s="33"/>
      <c r="M33" s="8">
        <v>0.80423250695088</v>
      </c>
      <c r="N33" s="8">
        <v>6.9894766832670702E-3</v>
      </c>
      <c r="O33" s="12">
        <v>0.80976424930491198</v>
      </c>
      <c r="P33" s="12">
        <v>9.2764929526956003E-3</v>
      </c>
      <c r="Q33" s="12">
        <v>0.80930000000000002</v>
      </c>
      <c r="R33" s="12">
        <v>6.8999999999999999E-3</v>
      </c>
      <c r="S33" s="12">
        <v>0.84776297497682995</v>
      </c>
      <c r="T33" s="12">
        <v>2.5631776489998401E-2</v>
      </c>
      <c r="V33" s="8">
        <v>13.51</v>
      </c>
      <c r="W33" s="8">
        <v>1.91</v>
      </c>
      <c r="X33" s="10">
        <v>5.9630000000000001</v>
      </c>
      <c r="Y33" s="10">
        <v>0.72640000000000005</v>
      </c>
      <c r="Z33" s="10">
        <v>3.4087000000000001</v>
      </c>
      <c r="AA33" s="10">
        <v>0.38200000000000001</v>
      </c>
    </row>
    <row r="34" spans="1:32" x14ac:dyDescent="0.25">
      <c r="A34" s="6" t="s">
        <v>63</v>
      </c>
      <c r="B34" s="12">
        <v>0.787619047619047</v>
      </c>
      <c r="C34" s="12">
        <v>0.106807942157577</v>
      </c>
      <c r="D34" s="12">
        <v>0.84166666666666601</v>
      </c>
      <c r="E34" s="12">
        <v>0.10233803087004401</v>
      </c>
      <c r="F34" s="12">
        <v>0.76500000000000001</v>
      </c>
      <c r="G34" s="12">
        <v>7.0699999999999999E-2</v>
      </c>
      <c r="H34" s="12">
        <v>0.78880952380952296</v>
      </c>
      <c r="I34" s="12">
        <v>6.7813687004355597E-2</v>
      </c>
      <c r="J34" s="11"/>
      <c r="K34" s="32" t="s">
        <v>74</v>
      </c>
      <c r="L34" s="33"/>
      <c r="M34" s="8">
        <v>0.97488622141312997</v>
      </c>
      <c r="N34" s="8">
        <v>1.53304056291343E-2</v>
      </c>
      <c r="O34" s="12">
        <v>0.97435715098418396</v>
      </c>
      <c r="P34" s="12">
        <v>1.0093267354402699E-2</v>
      </c>
      <c r="Q34" s="12">
        <v>0.97650000000000003</v>
      </c>
      <c r="R34" s="12">
        <v>1.2200000000000001E-2</v>
      </c>
      <c r="S34" s="12">
        <v>0.99625668449197802</v>
      </c>
      <c r="T34" s="12">
        <v>7.9497693835927797E-3</v>
      </c>
      <c r="V34" s="8">
        <v>56.1</v>
      </c>
      <c r="W34" s="8">
        <v>18.649999999999999</v>
      </c>
      <c r="X34" s="10">
        <v>30.551600000000001</v>
      </c>
      <c r="Y34" s="10">
        <v>10.5755</v>
      </c>
      <c r="Z34" s="10">
        <v>6.7404999999999999</v>
      </c>
      <c r="AA34" s="10">
        <v>1.2755000000000001</v>
      </c>
    </row>
    <row r="35" spans="1:32" x14ac:dyDescent="0.25">
      <c r="A35" s="6" t="s">
        <v>64</v>
      </c>
      <c r="B35" s="12">
        <v>0.794301994301994</v>
      </c>
      <c r="C35" s="12">
        <v>7.6500368584843603E-2</v>
      </c>
      <c r="D35" s="12">
        <v>0.78276353276353206</v>
      </c>
      <c r="E35" s="12">
        <v>4.0387818501531302E-2</v>
      </c>
      <c r="F35" s="12">
        <v>0.76819999999999999</v>
      </c>
      <c r="G35" s="12">
        <v>6.5000000000000002E-2</v>
      </c>
      <c r="H35" s="12">
        <v>0.77905982905982896</v>
      </c>
      <c r="I35" s="12">
        <v>7.1300387529156795E-2</v>
      </c>
      <c r="J35" s="11"/>
      <c r="K35" s="32" t="s">
        <v>74</v>
      </c>
      <c r="L35" s="33"/>
      <c r="M35" s="8">
        <v>0.90054979253112</v>
      </c>
      <c r="N35" s="8">
        <v>1.1896864481525E-2</v>
      </c>
      <c r="O35" s="12">
        <v>0.91470608575380297</v>
      </c>
      <c r="P35" s="12">
        <v>1.5828816914632698E-2</v>
      </c>
      <c r="Q35" s="12">
        <v>0.89510000000000001</v>
      </c>
      <c r="R35" s="12">
        <v>1.2E-2</v>
      </c>
      <c r="S35" s="12">
        <v>0.92258471645919704</v>
      </c>
      <c r="T35" s="12">
        <v>2.9550879447966499E-2</v>
      </c>
      <c r="V35" s="8">
        <v>26.7</v>
      </c>
      <c r="W35" s="8">
        <v>7.37</v>
      </c>
      <c r="X35" s="10">
        <v>14.7721</v>
      </c>
      <c r="Y35" s="10">
        <v>5.0033000000000003</v>
      </c>
      <c r="Z35" s="10">
        <v>4.6508000000000003</v>
      </c>
      <c r="AA35" s="10">
        <v>0.49630000000000002</v>
      </c>
      <c r="AF35" s="37"/>
    </row>
    <row r="36" spans="1:32" x14ac:dyDescent="0.25">
      <c r="A36" s="6" t="s">
        <v>65</v>
      </c>
      <c r="B36" s="12">
        <v>0.54458333333333298</v>
      </c>
      <c r="C36" s="12">
        <v>0.139344322732495</v>
      </c>
      <c r="D36" s="12">
        <v>0.54458333333333298</v>
      </c>
      <c r="E36" s="12">
        <v>0.139344322732495</v>
      </c>
      <c r="F36" s="12">
        <v>0.58330000000000004</v>
      </c>
      <c r="G36" s="12">
        <v>0.1128</v>
      </c>
      <c r="H36" s="12">
        <v>0.55791666666666595</v>
      </c>
      <c r="I36" s="12">
        <v>0.127563301279534</v>
      </c>
      <c r="J36" s="11"/>
      <c r="K36" s="32" t="s">
        <v>74</v>
      </c>
      <c r="L36" s="33"/>
      <c r="M36" s="8">
        <v>0.68508169934640495</v>
      </c>
      <c r="N36" s="8">
        <v>1.9931700468932299E-2</v>
      </c>
      <c r="O36" s="12">
        <v>0.68360021786492298</v>
      </c>
      <c r="P36" s="12">
        <v>1.5575084201894599E-2</v>
      </c>
      <c r="Q36" s="12">
        <v>0.68730000000000002</v>
      </c>
      <c r="R36" s="12">
        <v>3.6400000000000002E-2</v>
      </c>
      <c r="S36" s="12">
        <v>0.73806644880174199</v>
      </c>
      <c r="T36" s="12">
        <v>3.2414285442100101E-2</v>
      </c>
      <c r="V36" s="8">
        <v>1.24</v>
      </c>
      <c r="W36" s="8">
        <v>0.19</v>
      </c>
      <c r="X36" s="10">
        <v>1.0194000000000001</v>
      </c>
      <c r="Y36" s="10">
        <v>9.6799999999999997E-2</v>
      </c>
      <c r="Z36" s="10">
        <v>0.8407</v>
      </c>
      <c r="AA36" s="10">
        <v>2.5899999999999999E-2</v>
      </c>
    </row>
    <row r="37" spans="1:32" x14ac:dyDescent="0.25">
      <c r="A37" s="6" t="s">
        <v>66</v>
      </c>
      <c r="B37" s="12">
        <v>0.78080043859649095</v>
      </c>
      <c r="C37" s="12">
        <v>6.3233546347607097E-2</v>
      </c>
      <c r="D37" s="12">
        <v>0.74516447368421002</v>
      </c>
      <c r="E37" s="12">
        <v>5.5356442996293602E-2</v>
      </c>
      <c r="F37" s="12">
        <v>0.78700000000000003</v>
      </c>
      <c r="G37" s="12">
        <v>4.8800000000000003E-2</v>
      </c>
      <c r="H37" s="12">
        <v>0.75360745614035096</v>
      </c>
      <c r="I37" s="12">
        <v>4.20103682684572E-2</v>
      </c>
      <c r="J37" s="11"/>
      <c r="K37" s="32" t="s">
        <v>74</v>
      </c>
      <c r="L37" s="33"/>
      <c r="M37" s="8">
        <v>0.88146419036813695</v>
      </c>
      <c r="N37" s="8">
        <v>1.2940754548141999E-2</v>
      </c>
      <c r="O37" s="12">
        <v>0.87346170080628405</v>
      </c>
      <c r="P37" s="12">
        <v>1.8094343603395902E-2</v>
      </c>
      <c r="Q37" s="12">
        <v>0.94269999999999998</v>
      </c>
      <c r="R37" s="12">
        <v>1.8200000000000001E-2</v>
      </c>
      <c r="S37" s="12">
        <v>0.92773777869784602</v>
      </c>
      <c r="T37" s="12">
        <v>2.40606026451207E-2</v>
      </c>
      <c r="V37" s="8">
        <v>125.35</v>
      </c>
      <c r="W37" s="8">
        <v>14.82</v>
      </c>
      <c r="X37" s="10">
        <v>61.971400000000003</v>
      </c>
      <c r="Y37" s="10">
        <v>10.0892</v>
      </c>
      <c r="Z37" s="10">
        <v>19.181899999999999</v>
      </c>
      <c r="AA37" s="10">
        <v>2.4195000000000002</v>
      </c>
    </row>
    <row r="38" spans="1:32" x14ac:dyDescent="0.25">
      <c r="A38" s="6" t="s">
        <v>67</v>
      </c>
      <c r="B38" s="12">
        <v>0.66208683473389296</v>
      </c>
      <c r="C38" s="12">
        <v>5.6478988540315099E-2</v>
      </c>
      <c r="D38" s="12">
        <v>0.66684873949579804</v>
      </c>
      <c r="E38" s="12">
        <v>5.97828947087767E-2</v>
      </c>
      <c r="F38" s="12">
        <v>0.66910000000000003</v>
      </c>
      <c r="G38" s="12">
        <v>5.1400000000000001E-2</v>
      </c>
      <c r="H38" s="12">
        <v>0.68079831932773105</v>
      </c>
      <c r="I38" s="12">
        <v>2.9502158677509101E-2</v>
      </c>
      <c r="J38" s="11"/>
      <c r="K38" s="32" t="s">
        <v>74</v>
      </c>
      <c r="L38" s="33"/>
      <c r="M38" s="8">
        <v>0.81993784942453796</v>
      </c>
      <c r="N38" s="8">
        <v>1.07779065330675E-2</v>
      </c>
      <c r="O38" s="12">
        <v>0.82715966351775005</v>
      </c>
      <c r="P38" s="12">
        <v>1.56209430233349E-2</v>
      </c>
      <c r="Q38" s="12">
        <v>0.82820000000000005</v>
      </c>
      <c r="R38" s="12">
        <v>1.49E-2</v>
      </c>
      <c r="S38" s="12">
        <v>0.91988594231240095</v>
      </c>
      <c r="T38" s="12">
        <v>1.0541899579166999E-2</v>
      </c>
      <c r="V38" s="8">
        <v>228.02</v>
      </c>
      <c r="W38" s="8">
        <v>20.190000000000001</v>
      </c>
      <c r="X38" s="10">
        <v>128.77170000000001</v>
      </c>
      <c r="Y38" s="10">
        <v>15.184100000000001</v>
      </c>
      <c r="Z38" s="10">
        <v>22.9358</v>
      </c>
      <c r="AA38" s="10">
        <v>1.8288</v>
      </c>
    </row>
    <row r="39" spans="1:32" x14ac:dyDescent="0.25">
      <c r="A39" s="6" t="s">
        <v>68</v>
      </c>
      <c r="B39" s="12">
        <v>0.84646464646464603</v>
      </c>
      <c r="C39" s="12">
        <v>4.2568297991324201E-2</v>
      </c>
      <c r="D39" s="12">
        <v>0.884848484848484</v>
      </c>
      <c r="E39" s="12">
        <v>2.6028482276212302E-2</v>
      </c>
      <c r="F39" s="12">
        <v>0.82020000000000004</v>
      </c>
      <c r="G39" s="12">
        <v>4.0899999999999999E-2</v>
      </c>
      <c r="H39" s="12">
        <v>0.864646464646464</v>
      </c>
      <c r="I39" s="12">
        <v>4.7420988259820197E-2</v>
      </c>
      <c r="J39" s="11"/>
      <c r="K39" s="32" t="s">
        <v>74</v>
      </c>
      <c r="L39" s="33"/>
      <c r="M39" s="8">
        <v>0.97070707070706996</v>
      </c>
      <c r="N39" s="8">
        <v>1.39589713436679E-2</v>
      </c>
      <c r="O39" s="12">
        <v>0.98484848484848497</v>
      </c>
      <c r="P39" s="12">
        <v>5.4580545076488704E-3</v>
      </c>
      <c r="Q39" s="12">
        <v>0.97770000000000001</v>
      </c>
      <c r="R39" s="12">
        <v>3.7000000000000002E-3</v>
      </c>
      <c r="S39" s="12">
        <v>0.99820426487093095</v>
      </c>
      <c r="T39" s="12">
        <v>3.0613202462369902E-3</v>
      </c>
      <c r="V39" s="8">
        <v>454.49</v>
      </c>
      <c r="W39" s="8">
        <v>44.47</v>
      </c>
      <c r="X39" s="10">
        <v>262.22559999999999</v>
      </c>
      <c r="Y39" s="10">
        <v>15.4993</v>
      </c>
      <c r="Z39" s="10">
        <v>47.207799999999999</v>
      </c>
      <c r="AA39" s="10">
        <v>4.1589999999999998</v>
      </c>
    </row>
    <row r="40" spans="1:32" x14ac:dyDescent="0.25">
      <c r="A40" s="6" t="s">
        <v>69</v>
      </c>
      <c r="B40" s="12">
        <v>0.98333333333333295</v>
      </c>
      <c r="C40" s="12">
        <v>2.5458753860865699E-2</v>
      </c>
      <c r="D40" s="12">
        <v>0.93267973856209097</v>
      </c>
      <c r="E40" s="12">
        <v>4.1419554294783903E-2</v>
      </c>
      <c r="F40" s="12">
        <v>0.95520000000000005</v>
      </c>
      <c r="G40" s="12">
        <v>3.3500000000000002E-2</v>
      </c>
      <c r="H40" s="12">
        <v>0.95555555555555505</v>
      </c>
      <c r="I40" s="12">
        <v>3.3333333333333298E-2</v>
      </c>
      <c r="J40" s="11"/>
      <c r="K40" s="32" t="s">
        <v>74</v>
      </c>
      <c r="L40" s="33"/>
      <c r="M40" s="8">
        <v>0.99937500000000001</v>
      </c>
      <c r="N40" s="8">
        <v>1.87499999999999E-3</v>
      </c>
      <c r="O40" s="12">
        <v>0.99937500000000001</v>
      </c>
      <c r="P40" s="12">
        <v>1.87499999999999E-3</v>
      </c>
      <c r="Q40" s="12">
        <v>1</v>
      </c>
      <c r="R40" s="12">
        <v>0</v>
      </c>
      <c r="S40" s="12">
        <v>1</v>
      </c>
      <c r="T40" s="12">
        <v>0</v>
      </c>
      <c r="V40" s="8">
        <v>2.63</v>
      </c>
      <c r="W40" s="8">
        <v>0.38</v>
      </c>
      <c r="X40" s="10">
        <v>1.8274999999999999</v>
      </c>
      <c r="Y40" s="10">
        <v>0.15859999999999999</v>
      </c>
      <c r="Z40" s="10">
        <v>0.74380000000000002</v>
      </c>
      <c r="AA40" s="10">
        <v>5.62E-2</v>
      </c>
    </row>
    <row r="41" spans="1:32" x14ac:dyDescent="0.25">
      <c r="A41" s="6" t="s">
        <v>70</v>
      </c>
      <c r="B41" s="12">
        <v>0.96708074534161403</v>
      </c>
      <c r="C41" s="12">
        <v>1.9252654674344699E-2</v>
      </c>
      <c r="D41" s="12">
        <v>0.95703933747411996</v>
      </c>
      <c r="E41" s="12">
        <v>2.6455423027403301E-2</v>
      </c>
      <c r="F41" s="12">
        <v>0.95860000000000001</v>
      </c>
      <c r="G41" s="12">
        <v>1.6199999999999999E-2</v>
      </c>
      <c r="H41" s="12">
        <v>0.95567287784679</v>
      </c>
      <c r="I41" s="12">
        <v>1.9606843884124502E-2</v>
      </c>
      <c r="J41" s="11"/>
      <c r="K41" s="32" t="s">
        <v>74</v>
      </c>
      <c r="L41" s="33"/>
      <c r="M41" s="8">
        <v>0.98378655966891204</v>
      </c>
      <c r="N41" s="8">
        <v>2.2241839712392598E-3</v>
      </c>
      <c r="O41" s="12">
        <v>0.98362757715698801</v>
      </c>
      <c r="P41" s="12">
        <v>3.1826627196892602E-3</v>
      </c>
      <c r="Q41" s="12">
        <v>0.98360000000000003</v>
      </c>
      <c r="R41" s="12">
        <v>2.5999999999999999E-3</v>
      </c>
      <c r="S41" s="12">
        <v>0.98458121987533698</v>
      </c>
      <c r="T41" s="12">
        <v>2.8479933426122199E-3</v>
      </c>
      <c r="V41" s="8">
        <v>14.03</v>
      </c>
      <c r="W41" s="8">
        <v>1.55</v>
      </c>
      <c r="X41" s="10">
        <v>6.7354000000000003</v>
      </c>
      <c r="Y41" s="10">
        <v>0.51070000000000004</v>
      </c>
      <c r="Z41" s="10">
        <v>4.6429999999999998</v>
      </c>
      <c r="AA41" s="10">
        <v>0.4844</v>
      </c>
    </row>
    <row r="42" spans="1:32" x14ac:dyDescent="0.25">
      <c r="A42" s="6" t="s">
        <v>71</v>
      </c>
      <c r="B42" s="12">
        <v>0.57281425721023005</v>
      </c>
      <c r="C42" s="12">
        <v>2.63356846475266E-2</v>
      </c>
      <c r="D42" s="12">
        <v>0.56607563939778704</v>
      </c>
      <c r="E42" s="12">
        <v>2.2419979609231901E-2</v>
      </c>
      <c r="F42" s="12">
        <v>0.58430000000000004</v>
      </c>
      <c r="G42" s="12">
        <v>1.8800000000000001E-2</v>
      </c>
      <c r="H42" s="12">
        <v>0.57149011427534901</v>
      </c>
      <c r="I42" s="12">
        <v>2.9562808440207099E-2</v>
      </c>
      <c r="J42" s="11"/>
      <c r="K42" s="32" t="s">
        <v>74</v>
      </c>
      <c r="L42" s="33"/>
      <c r="M42" s="8">
        <v>0.68763147861580198</v>
      </c>
      <c r="N42" s="8">
        <v>7.17353975928345E-3</v>
      </c>
      <c r="O42" s="12">
        <v>0.70005999237480099</v>
      </c>
      <c r="P42" s="12">
        <v>7.0501919806567502E-3</v>
      </c>
      <c r="Q42" s="12">
        <v>0.66490000000000005</v>
      </c>
      <c r="R42" s="12">
        <v>5.7999999999999996E-3</v>
      </c>
      <c r="S42" s="12">
        <v>0.74505786180448097</v>
      </c>
      <c r="T42" s="12">
        <v>1.34558362270974E-2</v>
      </c>
      <c r="V42" s="8">
        <v>186.12</v>
      </c>
      <c r="W42" s="8">
        <v>29.07</v>
      </c>
      <c r="X42" s="10">
        <v>127.84059999999999</v>
      </c>
      <c r="Y42" s="10">
        <v>18.700099999999999</v>
      </c>
      <c r="Z42" s="10">
        <v>40.638599999999997</v>
      </c>
      <c r="AA42" s="10">
        <v>2.3557999999999999</v>
      </c>
    </row>
    <row r="43" spans="1:32" x14ac:dyDescent="0.25">
      <c r="A43" s="6" t="s">
        <v>72</v>
      </c>
      <c r="B43" s="12">
        <v>0.94499999999999995</v>
      </c>
      <c r="C43" s="12">
        <v>7.3805299418281706E-2</v>
      </c>
      <c r="D43" s="12">
        <v>0.94333333333333302</v>
      </c>
      <c r="E43" s="12">
        <v>8.6986589004665896E-2</v>
      </c>
      <c r="F43" s="12">
        <v>0.92390000000000005</v>
      </c>
      <c r="G43" s="12">
        <v>6.4199999999999993E-2</v>
      </c>
      <c r="H43" s="12">
        <v>0.92083333333333295</v>
      </c>
      <c r="I43" s="12">
        <v>8.4100634163284796E-2</v>
      </c>
      <c r="J43" s="11"/>
      <c r="K43" s="32" t="s">
        <v>74</v>
      </c>
      <c r="L43" s="33"/>
      <c r="M43" s="8">
        <v>0.99003919580285804</v>
      </c>
      <c r="N43" s="8">
        <v>9.3032934478370407E-3</v>
      </c>
      <c r="O43" s="12">
        <v>0.98781695607096598</v>
      </c>
      <c r="P43" s="12">
        <v>9.2554820171388899E-3</v>
      </c>
      <c r="Q43" s="12">
        <v>0.99890000000000001</v>
      </c>
      <c r="R43" s="12">
        <v>3.3E-3</v>
      </c>
      <c r="S43" s="12">
        <v>0.99105445022711403</v>
      </c>
      <c r="T43" s="12">
        <v>8.5073668330775398E-3</v>
      </c>
      <c r="V43" s="8">
        <v>1.98</v>
      </c>
      <c r="W43" s="8">
        <v>0.33</v>
      </c>
      <c r="X43" s="10">
        <v>1.4239999999999999</v>
      </c>
      <c r="Y43" s="10">
        <v>0.1565</v>
      </c>
      <c r="Z43" s="10">
        <v>0.65939999999999999</v>
      </c>
      <c r="AA43" s="10">
        <v>0.1149</v>
      </c>
    </row>
    <row r="44" spans="1:32" x14ac:dyDescent="0.25">
      <c r="B44" s="12"/>
      <c r="C44" s="12"/>
      <c r="D44" s="12"/>
      <c r="E44" s="12"/>
      <c r="F44" s="12"/>
      <c r="G44" s="12"/>
      <c r="H44" s="12"/>
      <c r="I44" s="12"/>
      <c r="J44" s="11"/>
      <c r="K44" s="32" t="s">
        <v>74</v>
      </c>
      <c r="L44" s="33"/>
      <c r="M44" s="35"/>
      <c r="N44" s="35"/>
      <c r="O44" s="12"/>
      <c r="P44" s="12"/>
      <c r="Q44" s="12"/>
      <c r="R44" s="12"/>
      <c r="S44" s="12"/>
      <c r="T44" s="12"/>
      <c r="X44" s="10"/>
      <c r="Y44" s="10"/>
      <c r="Z44" s="10"/>
      <c r="AA44" s="10"/>
    </row>
    <row r="45" spans="1:32" x14ac:dyDescent="0.25">
      <c r="A45" s="1" t="s">
        <v>0</v>
      </c>
      <c r="B45" s="12">
        <f t="shared" ref="B45:I45" si="0">SUM(B4:B43)/COUNT(B4:B43)</f>
        <v>0.77923016045399351</v>
      </c>
      <c r="C45" s="12">
        <f t="shared" si="0"/>
        <v>5.7024484978946119E-2</v>
      </c>
      <c r="D45" s="12">
        <f t="shared" si="0"/>
        <v>0.77667823080647991</v>
      </c>
      <c r="E45" s="12">
        <f t="shared" si="0"/>
        <v>5.9445260889201303E-2</v>
      </c>
      <c r="F45" s="12">
        <f t="shared" si="0"/>
        <v>0.76698000000000011</v>
      </c>
      <c r="G45" s="12">
        <f t="shared" si="0"/>
        <v>5.7415000000000015E-2</v>
      </c>
      <c r="H45" s="12">
        <f t="shared" si="0"/>
        <v>0.76418855541933595</v>
      </c>
      <c r="I45" s="12">
        <f t="shared" si="0"/>
        <v>6.0415081505692692E-2</v>
      </c>
      <c r="J45" s="11"/>
      <c r="K45" s="32" t="s">
        <v>74</v>
      </c>
      <c r="L45" s="33"/>
      <c r="M45" s="4">
        <f t="shared" ref="M45:T45" si="1">SUM(M4:M43)/COUNT(M4:M43)</f>
        <v>0.86870754412173956</v>
      </c>
      <c r="N45" s="4">
        <f t="shared" si="1"/>
        <v>1.0109476255545652E-2</v>
      </c>
      <c r="O45" s="4">
        <f t="shared" si="1"/>
        <v>0.86838894268690692</v>
      </c>
      <c r="P45" s="4">
        <f t="shared" si="1"/>
        <v>1.0843893926802992E-2</v>
      </c>
      <c r="Q45" s="4">
        <f t="shared" si="1"/>
        <v>0.87266750000000004</v>
      </c>
      <c r="R45" s="4">
        <f t="shared" si="1"/>
        <v>1.3405000000000004E-2</v>
      </c>
      <c r="S45" s="4">
        <f t="shared" si="1"/>
        <v>0.89110162755715694</v>
      </c>
      <c r="T45" s="4">
        <f t="shared" si="1"/>
        <v>1.479288084571557E-2</v>
      </c>
      <c r="V45" s="22">
        <f t="shared" ref="V45:AA45" si="2">SUM(V4:V43)/COUNT(V4:V43)</f>
        <v>75.108750000000015</v>
      </c>
      <c r="W45" s="22">
        <f t="shared" si="2"/>
        <v>11.318249999999999</v>
      </c>
      <c r="X45" s="22">
        <f t="shared" si="2"/>
        <v>42.764142499999991</v>
      </c>
      <c r="Y45" s="22">
        <f t="shared" si="2"/>
        <v>6.1790975000000028</v>
      </c>
      <c r="Z45" s="22">
        <f t="shared" si="2"/>
        <v>9.980475000000002</v>
      </c>
      <c r="AA45" s="22">
        <f t="shared" si="2"/>
        <v>1.0321799999999999</v>
      </c>
      <c r="AF45" s="37"/>
    </row>
    <row r="46" spans="1:32" x14ac:dyDescent="0.25">
      <c r="D46" s="12"/>
      <c r="E46" s="12"/>
      <c r="F46" s="12"/>
      <c r="G46" s="12"/>
      <c r="H46" s="12"/>
      <c r="I46" s="12"/>
      <c r="J46" s="11"/>
      <c r="K46" s="32" t="s">
        <v>74</v>
      </c>
      <c r="L46" s="33"/>
      <c r="M46" s="11"/>
      <c r="N46" s="11"/>
      <c r="O46" s="12"/>
      <c r="P46" s="12"/>
      <c r="Q46" s="12"/>
      <c r="R46" s="12"/>
      <c r="S46" s="12"/>
      <c r="T46" s="12"/>
      <c r="X46" s="10"/>
      <c r="Y46" s="10"/>
      <c r="Z46" s="10"/>
      <c r="AA46" s="10"/>
    </row>
    <row r="47" spans="1:32" x14ac:dyDescent="0.25">
      <c r="D47" s="12"/>
      <c r="E47" s="12"/>
      <c r="F47" s="12"/>
      <c r="G47" s="12"/>
      <c r="H47" s="12"/>
      <c r="I47" s="12"/>
      <c r="J47" s="11"/>
      <c r="K47" s="32" t="s">
        <v>74</v>
      </c>
      <c r="L47" s="33"/>
      <c r="M47" s="11"/>
      <c r="N47" s="11"/>
      <c r="O47" s="12"/>
      <c r="P47" s="12"/>
      <c r="Q47" s="12"/>
      <c r="R47" s="12"/>
      <c r="S47" s="12"/>
      <c r="T47" s="12"/>
      <c r="V47" s="29" t="s">
        <v>33</v>
      </c>
      <c r="Y47" s="10"/>
      <c r="Z47" s="10"/>
      <c r="AA47" s="10"/>
    </row>
    <row r="48" spans="1:32" x14ac:dyDescent="0.25">
      <c r="A48" s="6" t="s">
        <v>24</v>
      </c>
      <c r="B48" s="5" t="s">
        <v>127</v>
      </c>
      <c r="C48" s="6"/>
      <c r="D48" s="12" t="s">
        <v>125</v>
      </c>
      <c r="E48" s="12"/>
      <c r="F48" s="12" t="s">
        <v>126</v>
      </c>
      <c r="G48" s="12"/>
      <c r="H48" s="12" t="s">
        <v>77</v>
      </c>
      <c r="I48" s="12"/>
      <c r="J48" s="11"/>
      <c r="K48" s="32" t="s">
        <v>74</v>
      </c>
      <c r="L48" s="33"/>
      <c r="M48" s="5" t="s">
        <v>127</v>
      </c>
      <c r="N48" s="34"/>
      <c r="O48" s="12" t="s">
        <v>125</v>
      </c>
      <c r="P48" s="12"/>
      <c r="Q48" s="12" t="s">
        <v>126</v>
      </c>
      <c r="R48" s="12"/>
      <c r="S48" s="12" t="s">
        <v>77</v>
      </c>
      <c r="T48" s="12"/>
      <c r="V48" s="5" t="s">
        <v>127</v>
      </c>
      <c r="W48" s="34"/>
      <c r="X48" s="10" t="s">
        <v>125</v>
      </c>
      <c r="Y48" s="10"/>
      <c r="Z48" s="10" t="s">
        <v>126</v>
      </c>
      <c r="AA48" s="10"/>
    </row>
    <row r="49" spans="1:27" ht="15" customHeight="1" x14ac:dyDescent="0.25">
      <c r="A49" s="6" t="s">
        <v>12</v>
      </c>
      <c r="B49" s="8">
        <v>0.25946611132146902</v>
      </c>
      <c r="C49" s="8">
        <v>1.31400346390849E-2</v>
      </c>
      <c r="D49" s="12">
        <v>0.259711082808394</v>
      </c>
      <c r="E49" s="12">
        <v>1.37986136398225E-2</v>
      </c>
      <c r="F49" s="12">
        <v>0.25324716303512201</v>
      </c>
      <c r="G49" s="12">
        <v>1.44022947655478E-2</v>
      </c>
      <c r="H49" s="12">
        <v>0.264971945888265</v>
      </c>
      <c r="I49" s="12">
        <v>1.0841032410416699E-2</v>
      </c>
      <c r="J49" s="11"/>
      <c r="K49" s="32" t="s">
        <v>74</v>
      </c>
      <c r="L49" s="33"/>
      <c r="M49" s="8">
        <v>0.36493092907438901</v>
      </c>
      <c r="N49" s="8">
        <v>6.9709520609861101E-3</v>
      </c>
      <c r="O49" s="12">
        <v>0.372571065781928</v>
      </c>
      <c r="P49" s="12">
        <v>6.8765052168935099E-3</v>
      </c>
      <c r="Q49" s="12">
        <v>0.40959922025566398</v>
      </c>
      <c r="R49" s="12">
        <v>1.02633089081098E-2</v>
      </c>
      <c r="S49" s="12">
        <v>0.41303313686656001</v>
      </c>
      <c r="T49" s="12">
        <v>1.1873407430033201E-2</v>
      </c>
      <c r="V49" s="8">
        <v>3683.47</v>
      </c>
      <c r="W49" s="8">
        <v>440.39</v>
      </c>
      <c r="X49" s="8">
        <v>2636.92</v>
      </c>
      <c r="Y49" s="8">
        <v>265.07</v>
      </c>
      <c r="Z49" s="10">
        <v>580.35559999999998</v>
      </c>
      <c r="AA49" s="10">
        <v>66.409800000000004</v>
      </c>
    </row>
    <row r="50" spans="1:27" x14ac:dyDescent="0.25">
      <c r="A50" s="6" t="s">
        <v>14</v>
      </c>
      <c r="B50" s="8">
        <v>0.89849056603773503</v>
      </c>
      <c r="C50" s="8">
        <v>1.06666370000774E-2</v>
      </c>
      <c r="D50" s="12">
        <v>0.89867924528301801</v>
      </c>
      <c r="E50" s="12">
        <v>9.2837091321830503E-3</v>
      </c>
      <c r="F50" s="12">
        <v>0.89867924528301801</v>
      </c>
      <c r="G50" s="12">
        <v>9.6226415094339598E-3</v>
      </c>
      <c r="H50" s="12">
        <v>0.898867924528301</v>
      </c>
      <c r="I50" s="12">
        <v>1.0713260050247799E-2</v>
      </c>
      <c r="J50" s="11"/>
      <c r="K50" s="32" t="s">
        <v>74</v>
      </c>
      <c r="L50" s="33"/>
      <c r="M50" s="8">
        <v>0.92071278825995795</v>
      </c>
      <c r="N50" s="8">
        <v>2.3807244556106198E-3</v>
      </c>
      <c r="O50" s="12">
        <v>0.91796645702306001</v>
      </c>
      <c r="P50" s="12">
        <v>2.5676848963108001E-3</v>
      </c>
      <c r="Q50" s="12">
        <v>0.92549266247379403</v>
      </c>
      <c r="R50" s="12">
        <v>2.9798904672924801E-3</v>
      </c>
      <c r="S50" s="12">
        <v>0.92742138364779803</v>
      </c>
      <c r="T50" s="12">
        <v>3.7581795958568599E-3</v>
      </c>
      <c r="V50" s="8">
        <v>2195.13</v>
      </c>
      <c r="W50" s="8">
        <v>198.58</v>
      </c>
      <c r="X50" s="8">
        <v>2068.1999999999998</v>
      </c>
      <c r="Y50" s="8">
        <v>228.67</v>
      </c>
      <c r="Z50" s="10">
        <v>827.79380000000003</v>
      </c>
      <c r="AA50" s="10">
        <v>78.951899999999995</v>
      </c>
    </row>
    <row r="51" spans="1:27" x14ac:dyDescent="0.25">
      <c r="A51" s="6" t="s">
        <v>11</v>
      </c>
      <c r="B51" s="8">
        <v>0.93397727272727205</v>
      </c>
      <c r="C51" s="8">
        <v>2.17829714874643E-2</v>
      </c>
      <c r="D51" s="12">
        <v>0.93397923197492105</v>
      </c>
      <c r="E51" s="12">
        <v>2.25311576590028E-2</v>
      </c>
      <c r="F51" s="12">
        <v>0.94962088557993696</v>
      </c>
      <c r="G51" s="12">
        <v>9.3556886354227101E-3</v>
      </c>
      <c r="H51" s="12">
        <v>0.949304467084639</v>
      </c>
      <c r="I51" s="12">
        <v>1.37227934780455E-2</v>
      </c>
      <c r="J51" s="11"/>
      <c r="K51" s="32" t="s">
        <v>74</v>
      </c>
      <c r="L51" s="33"/>
      <c r="M51" s="8">
        <v>0.95713384122214296</v>
      </c>
      <c r="N51" s="8">
        <v>9.0132997121328204E-3</v>
      </c>
      <c r="O51" s="12">
        <v>0.95313577589853404</v>
      </c>
      <c r="P51" s="12">
        <v>8.7708054971341199E-3</v>
      </c>
      <c r="Q51" s="12">
        <v>0.97555977265376903</v>
      </c>
      <c r="R51" s="12">
        <v>4.4196506055621003E-3</v>
      </c>
      <c r="S51" s="12">
        <v>0.97256997973955805</v>
      </c>
      <c r="T51" s="12">
        <v>4.8248678720324402E-3</v>
      </c>
      <c r="V51" s="8">
        <v>16710.310000000001</v>
      </c>
      <c r="W51" s="8">
        <v>3065.03</v>
      </c>
      <c r="X51" s="8">
        <v>8698.6200000000008</v>
      </c>
      <c r="Y51" s="8">
        <v>1544.17</v>
      </c>
      <c r="Z51" s="10">
        <v>338.0249</v>
      </c>
      <c r="AA51" s="10">
        <v>52.990499999999997</v>
      </c>
    </row>
    <row r="52" spans="1:27" x14ac:dyDescent="0.25">
      <c r="A52" s="6" t="s">
        <v>21</v>
      </c>
      <c r="B52" s="8">
        <v>0.83259726603575102</v>
      </c>
      <c r="C52" s="8">
        <v>4.3431916778261604E-3</v>
      </c>
      <c r="D52" s="12">
        <v>0.832176656151419</v>
      </c>
      <c r="E52" s="12">
        <v>5.7776474733191004E-3</v>
      </c>
      <c r="F52" s="12">
        <v>0.83717139852786504</v>
      </c>
      <c r="G52" s="12">
        <v>8.4680388972072102E-3</v>
      </c>
      <c r="H52" s="12">
        <v>0.83874868559411098</v>
      </c>
      <c r="I52" s="12">
        <v>7.2853666139699597E-3</v>
      </c>
      <c r="J52" s="11"/>
      <c r="K52" s="32" t="s">
        <v>74</v>
      </c>
      <c r="L52" s="33"/>
      <c r="M52" s="8">
        <v>0.87785372122911498</v>
      </c>
      <c r="N52" s="8">
        <v>2.9448081169622699E-3</v>
      </c>
      <c r="O52" s="12">
        <v>0.88037153873116003</v>
      </c>
      <c r="P52" s="12">
        <v>3.3340071305254801E-3</v>
      </c>
      <c r="Q52" s="12">
        <v>0.91537562799392402</v>
      </c>
      <c r="R52" s="12">
        <v>4.4854403942862298E-3</v>
      </c>
      <c r="S52" s="12">
        <v>0.91990886785839399</v>
      </c>
      <c r="T52" s="12">
        <v>5.4681906222651304E-3</v>
      </c>
      <c r="V52" s="8">
        <v>333266.8</v>
      </c>
      <c r="W52" s="8">
        <v>30897.5</v>
      </c>
      <c r="X52" s="8">
        <v>246005.17</v>
      </c>
      <c r="Y52" s="8">
        <v>20919.68</v>
      </c>
      <c r="Z52" s="10">
        <v>51278.467400000001</v>
      </c>
      <c r="AA52" s="10">
        <v>4978.3863000000001</v>
      </c>
    </row>
    <row r="53" spans="1:27" ht="15.75" customHeight="1" x14ac:dyDescent="0.25">
      <c r="A53" s="6" t="s">
        <v>22</v>
      </c>
      <c r="B53" s="8">
        <v>0.87029320987654302</v>
      </c>
      <c r="C53" s="8">
        <v>9.8236551731124694E-3</v>
      </c>
      <c r="D53" s="12">
        <v>0.86998456790123402</v>
      </c>
      <c r="E53" s="12">
        <v>1.06707690477926E-2</v>
      </c>
      <c r="F53" s="12">
        <v>0.88163580246913498</v>
      </c>
      <c r="G53" s="12">
        <v>1.0592087170306901E-2</v>
      </c>
      <c r="H53" s="12">
        <v>0.88279320987654297</v>
      </c>
      <c r="I53" s="12">
        <v>1.01983290610697E-2</v>
      </c>
      <c r="J53" s="11"/>
      <c r="K53" s="32" t="s">
        <v>74</v>
      </c>
      <c r="L53" s="33"/>
      <c r="M53" s="8">
        <v>0.90259773662551401</v>
      </c>
      <c r="N53" s="8">
        <v>2.78429279251642E-3</v>
      </c>
      <c r="O53" s="12">
        <v>0.90003429355281195</v>
      </c>
      <c r="P53" s="12">
        <v>3.0555440088829702E-3</v>
      </c>
      <c r="Q53" s="12">
        <v>0.94198388203017802</v>
      </c>
      <c r="R53" s="12">
        <v>6.0382525883818797E-3</v>
      </c>
      <c r="S53" s="12">
        <v>0.93529663923182405</v>
      </c>
      <c r="T53" s="12">
        <v>6.3177262183112997E-3</v>
      </c>
      <c r="V53" s="8">
        <v>211364.11</v>
      </c>
      <c r="W53" s="8">
        <v>28957.63</v>
      </c>
      <c r="X53" s="8">
        <v>140688.07</v>
      </c>
      <c r="Y53" s="8">
        <v>13956.85</v>
      </c>
      <c r="Z53" s="10">
        <v>24553.762599999998</v>
      </c>
      <c r="AA53" s="10">
        <v>2371.8717999999999</v>
      </c>
    </row>
    <row r="54" spans="1:27" ht="15" customHeight="1" x14ac:dyDescent="0.25">
      <c r="A54" s="6" t="s">
        <v>15</v>
      </c>
      <c r="B54" s="8">
        <v>0.95559154779220401</v>
      </c>
      <c r="C54" s="8">
        <v>7.03524451308011E-3</v>
      </c>
      <c r="D54" s="12">
        <v>0.95742003496176797</v>
      </c>
      <c r="E54" s="12">
        <v>6.8798619981113801E-3</v>
      </c>
      <c r="F54" s="12">
        <v>0.96107367325424597</v>
      </c>
      <c r="G54" s="12">
        <v>6.7426253673947096E-3</v>
      </c>
      <c r="H54" s="12">
        <v>0.95723755320994397</v>
      </c>
      <c r="I54" s="12">
        <v>9.8785590380160108E-3</v>
      </c>
      <c r="J54" s="11"/>
      <c r="K54" s="32" t="s">
        <v>74</v>
      </c>
      <c r="L54" s="33"/>
      <c r="M54" s="8">
        <v>0.96972472547184196</v>
      </c>
      <c r="N54" s="8">
        <v>1.9497194549512699E-3</v>
      </c>
      <c r="O54" s="12">
        <v>0.97065873974771799</v>
      </c>
      <c r="P54" s="12">
        <v>1.7183951395886899E-3</v>
      </c>
      <c r="Q54" s="12">
        <v>0.97591787865917201</v>
      </c>
      <c r="R54" s="12">
        <v>2.4056571988160698E-3</v>
      </c>
      <c r="S54" s="12">
        <v>0.97545079111118405</v>
      </c>
      <c r="T54" s="12">
        <v>1.9861040227160901E-3</v>
      </c>
      <c r="V54" s="8">
        <v>4565.16</v>
      </c>
      <c r="W54" s="8">
        <v>770.65</v>
      </c>
      <c r="X54" s="8">
        <v>3470.43</v>
      </c>
      <c r="Y54" s="8">
        <v>479.81</v>
      </c>
      <c r="Z54" s="10">
        <v>799.98050000000001</v>
      </c>
      <c r="AA54" s="10">
        <v>117.76260000000001</v>
      </c>
    </row>
    <row r="55" spans="1:27" x14ac:dyDescent="0.25">
      <c r="A55" s="6" t="s">
        <v>20</v>
      </c>
      <c r="B55" s="8">
        <v>0.98453393702112602</v>
      </c>
      <c r="C55" s="8">
        <v>3.6382405876167101E-3</v>
      </c>
      <c r="D55" s="12">
        <v>0.98344236451088396</v>
      </c>
      <c r="E55" s="12">
        <v>2.92888715879961E-3</v>
      </c>
      <c r="F55" s="12">
        <v>0.97798044038950604</v>
      </c>
      <c r="G55" s="12">
        <v>6.2658301357330897E-3</v>
      </c>
      <c r="H55" s="12">
        <v>0.97570755371891604</v>
      </c>
      <c r="I55" s="12">
        <v>3.61009204349593E-3</v>
      </c>
      <c r="J55" s="11"/>
      <c r="K55" s="32" t="s">
        <v>74</v>
      </c>
      <c r="L55" s="33"/>
      <c r="M55" s="8">
        <v>0.99706853932765305</v>
      </c>
      <c r="N55" s="37">
        <v>9.4511416012063902E-4</v>
      </c>
      <c r="O55" s="12">
        <v>0.99691688733739303</v>
      </c>
      <c r="P55" s="12">
        <v>8.0409403800182498E-4</v>
      </c>
      <c r="Q55" s="12">
        <v>0.99914078516091198</v>
      </c>
      <c r="R55" s="12">
        <v>2.3163754651937601E-4</v>
      </c>
      <c r="S55" s="12">
        <v>0.99921153306956401</v>
      </c>
      <c r="T55" s="12">
        <v>2.7426057986928401E-4</v>
      </c>
      <c r="V55" s="8">
        <v>122409.16</v>
      </c>
      <c r="W55" s="8">
        <v>31315.78</v>
      </c>
      <c r="X55" s="8">
        <v>81826.460000000006</v>
      </c>
      <c r="Y55" s="8">
        <v>16999.48</v>
      </c>
      <c r="Z55" s="10">
        <v>11057.0344</v>
      </c>
      <c r="AA55" s="10">
        <v>720.41430000000003</v>
      </c>
    </row>
    <row r="56" spans="1:27" x14ac:dyDescent="0.25">
      <c r="A56" s="6" t="s">
        <v>23</v>
      </c>
      <c r="B56" s="8">
        <v>0.86083726980214903</v>
      </c>
      <c r="C56" s="8">
        <v>2.1092268297352699E-2</v>
      </c>
      <c r="D56" s="12">
        <v>0.86231806668035804</v>
      </c>
      <c r="E56" s="12">
        <v>1.83890972785711E-2</v>
      </c>
      <c r="F56" s="12">
        <v>0.87323680427192396</v>
      </c>
      <c r="G56" s="12">
        <v>1.3626720070838001E-2</v>
      </c>
      <c r="H56" s="12">
        <v>0.86639282535770501</v>
      </c>
      <c r="I56" s="12">
        <v>1.4471023749819E-2</v>
      </c>
      <c r="J56" s="11"/>
      <c r="K56" s="32" t="s">
        <v>74</v>
      </c>
      <c r="L56" s="33"/>
      <c r="M56" s="8">
        <v>0.90953202873875705</v>
      </c>
      <c r="N56" s="8">
        <v>3.6921121151068E-3</v>
      </c>
      <c r="O56" s="12">
        <v>0.91765366942379001</v>
      </c>
      <c r="P56" s="12">
        <v>4.1479880574930199E-3</v>
      </c>
      <c r="Q56" s="12">
        <v>0.94654169812060895</v>
      </c>
      <c r="R56" s="12">
        <v>3.0390433208610798E-3</v>
      </c>
      <c r="S56" s="12">
        <v>0.951168078542864</v>
      </c>
      <c r="T56" s="12">
        <v>3.7439505524454598E-3</v>
      </c>
      <c r="V56" s="8">
        <v>5566.61</v>
      </c>
      <c r="W56" s="8">
        <v>389.28</v>
      </c>
      <c r="X56" s="8">
        <v>4389.5600000000004</v>
      </c>
      <c r="Y56" s="8">
        <v>321.18</v>
      </c>
      <c r="Z56" s="10">
        <v>1286.8264999999999</v>
      </c>
      <c r="AA56" s="10">
        <v>111.17</v>
      </c>
    </row>
    <row r="57" spans="1:27" x14ac:dyDescent="0.25">
      <c r="A57" s="8" t="s">
        <v>78</v>
      </c>
      <c r="B57" s="8">
        <v>0.94418918918918904</v>
      </c>
      <c r="C57" s="8">
        <v>6.3971893938079101E-3</v>
      </c>
      <c r="D57" s="12">
        <v>0.94108108108108102</v>
      </c>
      <c r="E57" s="12">
        <v>8.1798626759035202E-3</v>
      </c>
      <c r="F57" s="12">
        <v>0.929729729729729</v>
      </c>
      <c r="G57" s="12">
        <v>4.3158701142354799E-3</v>
      </c>
      <c r="H57" s="12">
        <v>0.92270270270270205</v>
      </c>
      <c r="I57" s="12">
        <v>7.8051508530776401E-3</v>
      </c>
      <c r="J57" s="11"/>
      <c r="K57" s="32" t="s">
        <v>74</v>
      </c>
      <c r="L57" s="33"/>
      <c r="M57" s="8">
        <v>0.98142642642642597</v>
      </c>
      <c r="N57" s="8">
        <v>2.27718927548895E-3</v>
      </c>
      <c r="O57" s="12">
        <v>0.97785285285285195</v>
      </c>
      <c r="P57" s="12">
        <v>1.1120238114886E-3</v>
      </c>
      <c r="Q57" s="12">
        <v>0.99741741741741696</v>
      </c>
      <c r="R57" s="12">
        <v>3.84572026272224E-4</v>
      </c>
      <c r="S57" s="12">
        <v>0.96427534521907099</v>
      </c>
      <c r="T57" s="12">
        <v>3.22200686533729E-3</v>
      </c>
      <c r="V57" s="8">
        <v>41032.160000000003</v>
      </c>
      <c r="W57" s="8">
        <v>4957.1499999999996</v>
      </c>
      <c r="X57" s="8">
        <v>23685.79</v>
      </c>
      <c r="Y57" s="8">
        <v>2727.59</v>
      </c>
      <c r="Z57" s="10">
        <v>2239.7341999999999</v>
      </c>
      <c r="AA57" s="10">
        <v>215.84950000000001</v>
      </c>
    </row>
    <row r="58" spans="1:27" x14ac:dyDescent="0.25">
      <c r="A58" s="6" t="s">
        <v>17</v>
      </c>
      <c r="B58" s="8">
        <v>0.88982515676757601</v>
      </c>
      <c r="C58" s="8">
        <v>7.4767307488227503E-3</v>
      </c>
      <c r="D58" s="12">
        <v>0.89028422747598901</v>
      </c>
      <c r="E58" s="12">
        <v>7.5399620553289999E-3</v>
      </c>
      <c r="F58" s="12">
        <v>0.88904103074841501</v>
      </c>
      <c r="G58" s="12">
        <v>1.25613883687262E-2</v>
      </c>
      <c r="H58" s="12">
        <v>0.88516338702164499</v>
      </c>
      <c r="I58" s="12">
        <v>9.2027864162006895E-3</v>
      </c>
      <c r="J58" s="11"/>
      <c r="K58" s="32" t="s">
        <v>74</v>
      </c>
      <c r="L58" s="33"/>
      <c r="M58" s="8">
        <v>0.94117245026526597</v>
      </c>
      <c r="N58" s="8">
        <v>2.5379975330297498E-3</v>
      </c>
      <c r="O58" s="12">
        <v>0.940222804986792</v>
      </c>
      <c r="P58" s="12">
        <v>3.0755408588007999E-3</v>
      </c>
      <c r="Q58" s="12">
        <v>0.96296291924892397</v>
      </c>
      <c r="R58" s="12">
        <v>2.2892152469703199E-3</v>
      </c>
      <c r="S58" s="12">
        <v>0.96427534521907099</v>
      </c>
      <c r="T58" s="12">
        <v>3.22200686533729E-3</v>
      </c>
      <c r="V58" s="8">
        <v>122548.3</v>
      </c>
      <c r="W58" s="8">
        <v>14151.93</v>
      </c>
      <c r="X58" s="8">
        <v>63810.29</v>
      </c>
      <c r="Y58" s="8">
        <v>6976.22</v>
      </c>
      <c r="Z58" s="10">
        <v>2239.7341999999999</v>
      </c>
      <c r="AA58" s="10">
        <v>215.84950000000001</v>
      </c>
    </row>
    <row r="59" spans="1:27" x14ac:dyDescent="0.25">
      <c r="A59" s="6" t="s">
        <v>9</v>
      </c>
      <c r="B59" s="8">
        <v>0.94978354978354895</v>
      </c>
      <c r="C59" s="8">
        <v>1.34408438928658E-2</v>
      </c>
      <c r="D59" s="12">
        <v>0.95194805194805199</v>
      </c>
      <c r="E59" s="12">
        <v>1.71474478963968E-2</v>
      </c>
      <c r="F59" s="12">
        <v>0.952380952380952</v>
      </c>
      <c r="G59" s="12">
        <v>1.4870618214127799E-2</v>
      </c>
      <c r="H59" s="12">
        <v>0.94329004329004296</v>
      </c>
      <c r="I59" s="12">
        <v>2.0529706842215299E-2</v>
      </c>
      <c r="J59" s="11"/>
      <c r="K59" s="32" t="s">
        <v>74</v>
      </c>
      <c r="L59" s="33"/>
      <c r="M59" s="8">
        <v>0.98128908128908099</v>
      </c>
      <c r="N59" s="8">
        <v>2.7162689569014799E-3</v>
      </c>
      <c r="O59" s="12">
        <v>0.98345358345358302</v>
      </c>
      <c r="P59" s="12">
        <v>3.8431908331771499E-3</v>
      </c>
      <c r="Q59" s="12">
        <v>0.99514189514189499</v>
      </c>
      <c r="R59" s="12">
        <v>2.0344671459890801E-3</v>
      </c>
      <c r="S59" s="12">
        <v>0.99312169312169296</v>
      </c>
      <c r="T59" s="12">
        <v>1.87590187590187E-3</v>
      </c>
      <c r="V59" s="8">
        <v>2425.3200000000002</v>
      </c>
      <c r="W59" s="8">
        <v>196.69</v>
      </c>
      <c r="X59" s="8">
        <v>1277.17</v>
      </c>
      <c r="Y59" s="8">
        <v>109.4</v>
      </c>
      <c r="Z59" s="10">
        <v>108.0102</v>
      </c>
      <c r="AA59" s="10">
        <v>28.995699999999999</v>
      </c>
    </row>
    <row r="60" spans="1:27" x14ac:dyDescent="0.25">
      <c r="A60" s="6" t="s">
        <v>13</v>
      </c>
      <c r="B60" s="8">
        <v>0.91625130245334796</v>
      </c>
      <c r="C60" s="8">
        <v>1.4908848868941799E-2</v>
      </c>
      <c r="D60" s="12">
        <v>0.88884247418774198</v>
      </c>
      <c r="E60" s="12">
        <v>1.7841552921763901E-2</v>
      </c>
      <c r="F60" s="12">
        <v>0.906462063086104</v>
      </c>
      <c r="G60" s="12">
        <v>9.7245966366416598E-3</v>
      </c>
      <c r="H60" s="12">
        <v>0.90494411291086396</v>
      </c>
      <c r="I60" s="12">
        <v>1.9400521702207001E-2</v>
      </c>
      <c r="J60" s="11"/>
      <c r="K60" s="32" t="s">
        <v>74</v>
      </c>
      <c r="L60" s="33"/>
      <c r="M60" s="8">
        <v>0.94873476728010497</v>
      </c>
      <c r="N60" s="8">
        <v>2.34266753530658E-3</v>
      </c>
      <c r="O60" s="12">
        <v>0.94646268283732604</v>
      </c>
      <c r="P60" s="12">
        <v>2.08233296478886E-3</v>
      </c>
      <c r="Q60" s="12">
        <v>0.97324336613566298</v>
      </c>
      <c r="R60" s="12">
        <v>2.3492586981699701E-3</v>
      </c>
      <c r="S60" s="12">
        <v>0.97326764338795901</v>
      </c>
      <c r="T60" s="12">
        <v>2.9184199166017101E-3</v>
      </c>
      <c r="V60" s="8">
        <v>144096.69</v>
      </c>
      <c r="W60" s="8">
        <v>16185.77</v>
      </c>
      <c r="X60" s="8">
        <v>73170.91</v>
      </c>
      <c r="Y60" s="8">
        <v>8387.15</v>
      </c>
      <c r="Z60" s="10">
        <v>1247.3302000000001</v>
      </c>
      <c r="AA60" s="10">
        <v>144.721</v>
      </c>
    </row>
    <row r="61" spans="1:27" x14ac:dyDescent="0.25">
      <c r="A61" s="6" t="s">
        <v>10</v>
      </c>
      <c r="B61" s="8">
        <v>0.82884012539184904</v>
      </c>
      <c r="C61" s="8">
        <v>1.6776286094369399E-2</v>
      </c>
      <c r="D61" s="12">
        <v>0.80470219435736701</v>
      </c>
      <c r="E61" s="12">
        <v>1.94786663108539E-2</v>
      </c>
      <c r="F61" s="12">
        <v>0.80344827586206902</v>
      </c>
      <c r="G61" s="12">
        <v>1.6231465161128E-2</v>
      </c>
      <c r="H61" s="12">
        <v>0.79937304075235105</v>
      </c>
      <c r="I61" s="12">
        <v>3.40237330437997E-2</v>
      </c>
      <c r="J61" s="11"/>
      <c r="K61" s="32" t="s">
        <v>74</v>
      </c>
      <c r="L61" s="33"/>
      <c r="M61" s="8">
        <v>0.93657262277951903</v>
      </c>
      <c r="N61" s="8">
        <v>3.50550098169977E-3</v>
      </c>
      <c r="O61" s="12">
        <v>0.91093695576454103</v>
      </c>
      <c r="P61" s="12">
        <v>6.6636669530165801E-3</v>
      </c>
      <c r="Q61" s="12">
        <v>0.99164054336468099</v>
      </c>
      <c r="R61" s="12">
        <v>1.7205279045946801E-3</v>
      </c>
      <c r="S61" s="12">
        <v>0.99080459770114904</v>
      </c>
      <c r="T61" s="12">
        <v>3.0651340996168601E-3</v>
      </c>
      <c r="V61" s="8">
        <v>82575.91</v>
      </c>
      <c r="W61" s="8">
        <v>8647.82</v>
      </c>
      <c r="X61" s="8">
        <v>41459.35</v>
      </c>
      <c r="Y61" s="8">
        <v>4394.1099999999997</v>
      </c>
      <c r="Z61" s="10">
        <v>628.89210000000003</v>
      </c>
      <c r="AA61" s="10">
        <v>84.787999999999997</v>
      </c>
    </row>
    <row r="62" spans="1:27" ht="19.5" customHeight="1" x14ac:dyDescent="0.25">
      <c r="A62" s="6" t="s">
        <v>16</v>
      </c>
      <c r="B62" s="8">
        <v>0.96436363636363598</v>
      </c>
      <c r="C62" s="8">
        <v>6.2562365578491801E-3</v>
      </c>
      <c r="D62" s="12">
        <v>0.96454545454545404</v>
      </c>
      <c r="E62" s="12">
        <v>6.3114745300762798E-3</v>
      </c>
      <c r="F62" s="12">
        <v>0.97999999999999898</v>
      </c>
      <c r="G62" s="12">
        <v>3.89956556173222E-3</v>
      </c>
      <c r="H62" s="12">
        <v>0.97781818181818103</v>
      </c>
      <c r="I62" s="12">
        <v>3.5255853508482401E-3</v>
      </c>
      <c r="J62" s="11"/>
      <c r="K62" s="32" t="s">
        <v>74</v>
      </c>
      <c r="L62" s="33"/>
      <c r="M62" s="8">
        <v>0.99274747474747405</v>
      </c>
      <c r="N62" s="8">
        <v>1.2035047279681701E-3</v>
      </c>
      <c r="O62" s="12">
        <v>0.99294949494949403</v>
      </c>
      <c r="P62" s="12">
        <v>1.23695107190637E-3</v>
      </c>
      <c r="Q62" s="12">
        <v>0.99949494949494899</v>
      </c>
      <c r="R62" s="12">
        <v>2.5949964805384198E-4</v>
      </c>
      <c r="S62" s="12">
        <v>0.99975757575757496</v>
      </c>
      <c r="T62" s="12">
        <v>2.6801008406912401E-4</v>
      </c>
      <c r="V62" s="8">
        <v>117333.6</v>
      </c>
      <c r="W62" s="8">
        <v>9401.7199999999993</v>
      </c>
      <c r="X62" s="8">
        <v>60471.19</v>
      </c>
      <c r="Y62" s="8">
        <v>4730.1499999999996</v>
      </c>
      <c r="Z62" s="10">
        <v>1503.9147</v>
      </c>
      <c r="AA62" s="10">
        <v>108.5335</v>
      </c>
    </row>
    <row r="63" spans="1:27" ht="15" customHeight="1" x14ac:dyDescent="0.25">
      <c r="A63" s="6" t="s">
        <v>18</v>
      </c>
      <c r="B63" s="8">
        <v>0.94972222222222202</v>
      </c>
      <c r="C63" s="8">
        <v>1.3927723485246299E-2</v>
      </c>
      <c r="D63" s="12">
        <v>0.95250000000000001</v>
      </c>
      <c r="E63" s="12">
        <v>1.51357030286947E-2</v>
      </c>
      <c r="F63" s="12">
        <v>0.94694444444444403</v>
      </c>
      <c r="G63" s="12">
        <v>1.1382111804748799E-2</v>
      </c>
      <c r="H63" s="12">
        <v>0.94750000000000001</v>
      </c>
      <c r="I63" s="12">
        <v>1.15670348964761E-2</v>
      </c>
      <c r="J63" s="11"/>
      <c r="K63" s="32" t="s">
        <v>74</v>
      </c>
      <c r="L63" s="33"/>
      <c r="M63" s="8">
        <v>0.95402777777777703</v>
      </c>
      <c r="N63" s="8">
        <v>1.0686870458564601E-2</v>
      </c>
      <c r="O63" s="12">
        <v>0.95984567901234497</v>
      </c>
      <c r="P63" s="12">
        <v>1.43640927487198E-2</v>
      </c>
      <c r="Q63" s="12">
        <v>0.95421296296296299</v>
      </c>
      <c r="R63" s="12">
        <v>8.6640068594467101E-3</v>
      </c>
      <c r="S63" s="12">
        <v>0.95438271604938196</v>
      </c>
      <c r="T63" s="12">
        <v>9.3740822850119903E-3</v>
      </c>
      <c r="V63" s="8">
        <v>8408.39</v>
      </c>
      <c r="W63" s="8">
        <v>1775.7</v>
      </c>
      <c r="X63" s="8">
        <v>6055.33</v>
      </c>
      <c r="Y63" s="8">
        <v>1421.7</v>
      </c>
      <c r="Z63" s="10">
        <v>1057.6477</v>
      </c>
      <c r="AA63" s="10">
        <v>110.83029999999999</v>
      </c>
    </row>
    <row r="64" spans="1:27" x14ac:dyDescent="0.25">
      <c r="A64" s="6" t="s">
        <v>8</v>
      </c>
      <c r="B64" s="8">
        <v>0.78828465651995006</v>
      </c>
      <c r="C64" s="8">
        <v>2.2217352606642E-2</v>
      </c>
      <c r="D64" s="12">
        <v>0.78828465651995006</v>
      </c>
      <c r="E64" s="12">
        <v>2.2217352606642E-2</v>
      </c>
      <c r="F64" s="12">
        <v>0.78828465651995006</v>
      </c>
      <c r="G64" s="12">
        <v>2.2217352606642E-2</v>
      </c>
      <c r="H64" s="12">
        <v>0.78828465651995006</v>
      </c>
      <c r="I64" s="12">
        <v>2.2217352606642E-2</v>
      </c>
      <c r="J64" s="11"/>
      <c r="K64" s="32" t="s">
        <v>74</v>
      </c>
      <c r="L64" s="33"/>
      <c r="M64" s="8">
        <v>0.79065080384868303</v>
      </c>
      <c r="N64" s="8">
        <v>2.4345736507993499E-3</v>
      </c>
      <c r="O64" s="12">
        <v>0.79049936518134301</v>
      </c>
      <c r="P64" s="12">
        <v>2.6633798790513699E-3</v>
      </c>
      <c r="Q64" s="12">
        <v>0.79065080384868303</v>
      </c>
      <c r="R64" s="12">
        <v>2.4345736507993499E-3</v>
      </c>
      <c r="S64" s="12">
        <v>0.79065080384868303</v>
      </c>
      <c r="T64" s="12">
        <v>2.4345736507993499E-3</v>
      </c>
      <c r="V64" s="8">
        <v>122.6</v>
      </c>
      <c r="W64" s="8">
        <v>8.9</v>
      </c>
      <c r="X64" s="8">
        <v>81.56</v>
      </c>
      <c r="Y64" s="8">
        <v>2.34</v>
      </c>
      <c r="Z64" s="10">
        <v>30.922599999999999</v>
      </c>
      <c r="AA64" s="10">
        <v>2.3702000000000001</v>
      </c>
    </row>
    <row r="65" spans="1:27" x14ac:dyDescent="0.25">
      <c r="A65" s="6" t="s">
        <v>19</v>
      </c>
      <c r="B65" s="8">
        <v>0.97378378378378305</v>
      </c>
      <c r="C65" s="8">
        <v>7.5045639875215399E-3</v>
      </c>
      <c r="D65" s="12">
        <v>0.96783783783783695</v>
      </c>
      <c r="E65" s="12">
        <v>7.9212707512177401E-3</v>
      </c>
      <c r="F65" s="12">
        <v>0.96175675675675598</v>
      </c>
      <c r="G65" s="12">
        <v>7.4275168019790703E-3</v>
      </c>
      <c r="H65" s="12">
        <v>0.95567567567567502</v>
      </c>
      <c r="I65" s="12">
        <v>6.3614066464539598E-3</v>
      </c>
      <c r="J65" s="11"/>
      <c r="K65" s="32" t="s">
        <v>74</v>
      </c>
      <c r="L65" s="33"/>
      <c r="M65" s="8">
        <v>0.99046546546546499</v>
      </c>
      <c r="N65" s="37">
        <v>9.6201612490338505E-4</v>
      </c>
      <c r="O65" s="12">
        <v>0.98861861861861799</v>
      </c>
      <c r="P65" s="12">
        <v>1.33084203040003E-3</v>
      </c>
      <c r="Q65" s="12">
        <v>0.994534534534534</v>
      </c>
      <c r="R65" s="12">
        <v>1.3927589940306601E-3</v>
      </c>
      <c r="S65" s="12">
        <v>0.99439939939939903</v>
      </c>
      <c r="T65" s="12">
        <v>1.3090647759085299E-3</v>
      </c>
      <c r="V65" s="8">
        <v>23928.1</v>
      </c>
      <c r="W65" s="8">
        <v>5332.74</v>
      </c>
      <c r="X65" s="8">
        <v>14509.38</v>
      </c>
      <c r="Y65" s="8">
        <v>2811.42</v>
      </c>
      <c r="Z65" s="10">
        <v>1710.8918000000001</v>
      </c>
      <c r="AA65" s="10">
        <v>277.93639999999999</v>
      </c>
    </row>
    <row r="66" spans="1:27" x14ac:dyDescent="0.25">
      <c r="D66" s="12"/>
      <c r="E66" s="12"/>
      <c r="F66" s="12"/>
      <c r="G66" s="12"/>
      <c r="H66" s="12"/>
      <c r="I66" s="4"/>
      <c r="J66" s="11"/>
      <c r="K66" s="32" t="s">
        <v>74</v>
      </c>
      <c r="L66" s="33"/>
      <c r="M66" s="11"/>
      <c r="N66" s="11"/>
      <c r="O66" s="12"/>
      <c r="P66" s="12"/>
      <c r="Q66" s="12"/>
      <c r="R66" s="12"/>
      <c r="S66" s="12"/>
      <c r="T66" s="12"/>
      <c r="X66" s="10"/>
      <c r="Y66" s="10"/>
      <c r="Z66" s="10"/>
      <c r="AA66" s="10"/>
    </row>
    <row r="67" spans="1:27" x14ac:dyDescent="0.25">
      <c r="A67" s="1" t="s">
        <v>0</v>
      </c>
      <c r="B67" s="36">
        <f>SUM(B49:B65)/COUNT(B49:B65)</f>
        <v>0.87063710606407962</v>
      </c>
      <c r="C67" s="36">
        <f>SUM(C49:C65)/COUNT(C49:C65)</f>
        <v>1.1789883471275377E-2</v>
      </c>
      <c r="D67" s="4">
        <f t="shared" ref="D67:I67" si="3">AVERAGE(D49:D65)</f>
        <v>0.86751395460149827</v>
      </c>
      <c r="E67" s="4">
        <f t="shared" si="3"/>
        <v>1.247253153908706E-2</v>
      </c>
      <c r="F67" s="4">
        <f t="shared" si="3"/>
        <v>0.8700407836670101</v>
      </c>
      <c r="G67" s="4">
        <f t="shared" si="3"/>
        <v>1.0688612460108562E-2</v>
      </c>
      <c r="H67" s="4">
        <f t="shared" si="3"/>
        <v>0.86816329211469623</v>
      </c>
      <c r="I67" s="4">
        <f t="shared" si="3"/>
        <v>1.2667866753117719E-2</v>
      </c>
      <c r="J67" s="11"/>
      <c r="K67" s="32" t="s">
        <v>74</v>
      </c>
      <c r="L67" s="33"/>
      <c r="M67" s="36">
        <f>SUM(M49:M65)/COUNT(M49:M65)</f>
        <v>0.90686124587230388</v>
      </c>
      <c r="N67" s="36">
        <f>SUM(N49:N65)/COUNT(N49:N65)</f>
        <v>3.49103600664994E-3</v>
      </c>
      <c r="O67" s="4">
        <f t="shared" ref="O67:T67" si="4">AVERAGE(O49:O65)</f>
        <v>0.90589120383254651</v>
      </c>
      <c r="P67" s="4">
        <f t="shared" si="4"/>
        <v>3.9792379491870571E-3</v>
      </c>
      <c r="Q67" s="4">
        <f t="shared" si="4"/>
        <v>0.92640652467633711</v>
      </c>
      <c r="R67" s="4">
        <f t="shared" si="4"/>
        <v>3.2583388943621091E-3</v>
      </c>
      <c r="S67" s="4">
        <f t="shared" si="4"/>
        <v>0.9246467958689254</v>
      </c>
      <c r="T67" s="4">
        <f t="shared" si="4"/>
        <v>3.8785816065949282E-3</v>
      </c>
      <c r="V67" s="36">
        <f>SUM(V49:V65)/COUNT(V49:V65)</f>
        <v>73072.460000000006</v>
      </c>
      <c r="W67" s="36">
        <f>SUM(W49:W65)/COUNT(W49:W65)</f>
        <v>9217.2505882352925</v>
      </c>
      <c r="X67" s="22">
        <f t="shared" ref="X67:Y67" si="5">AVERAGE(X49:X65)</f>
        <v>45547.31764705883</v>
      </c>
      <c r="Y67" s="22">
        <f t="shared" si="5"/>
        <v>5074.9994117647057</v>
      </c>
      <c r="Z67" s="22">
        <f t="shared" ref="Z67:AA67" si="6">AVERAGE(Z49:Z65)</f>
        <v>5969.9602000000004</v>
      </c>
      <c r="AA67" s="22">
        <f t="shared" si="6"/>
        <v>569.87242941176464</v>
      </c>
    </row>
    <row r="68" spans="1:27" x14ac:dyDescent="0.25">
      <c r="I68" s="5"/>
      <c r="J68" s="8"/>
      <c r="K68" s="23" t="s">
        <v>74</v>
      </c>
      <c r="L68" s="3"/>
    </row>
    <row r="69" spans="1:27" x14ac:dyDescent="0.25">
      <c r="I69" s="5"/>
      <c r="J69" s="8"/>
      <c r="K69" s="23" t="s">
        <v>74</v>
      </c>
      <c r="L69" s="3"/>
    </row>
    <row r="70" spans="1:27" x14ac:dyDescent="0.25">
      <c r="I70" s="5"/>
      <c r="J70" s="8"/>
      <c r="K70" s="23" t="s">
        <v>74</v>
      </c>
      <c r="L70" s="3"/>
    </row>
    <row r="71" spans="1:27" x14ac:dyDescent="0.25">
      <c r="I71" s="5"/>
      <c r="J71" s="8"/>
      <c r="K71" s="23" t="s">
        <v>74</v>
      </c>
      <c r="L71" s="3"/>
    </row>
    <row r="72" spans="1:27" x14ac:dyDescent="0.25">
      <c r="I72" s="5"/>
      <c r="J72" s="8"/>
      <c r="K72" s="23" t="s">
        <v>74</v>
      </c>
      <c r="L72" s="3"/>
    </row>
    <row r="73" spans="1:27" x14ac:dyDescent="0.25">
      <c r="I73" s="5"/>
      <c r="J73" s="8"/>
      <c r="K73" s="23" t="s">
        <v>74</v>
      </c>
      <c r="L73" s="3"/>
    </row>
    <row r="74" spans="1:27" x14ac:dyDescent="0.25">
      <c r="I74" s="5"/>
      <c r="J74" s="8"/>
      <c r="K74" s="23" t="s">
        <v>74</v>
      </c>
      <c r="L74" s="3"/>
    </row>
    <row r="75" spans="1:27" x14ac:dyDescent="0.25">
      <c r="I75" s="5"/>
      <c r="J75" s="8"/>
      <c r="K75" s="23" t="s">
        <v>74</v>
      </c>
      <c r="L75" s="3"/>
    </row>
    <row r="76" spans="1:27" x14ac:dyDescent="0.25">
      <c r="I76" s="5"/>
      <c r="J76" s="8"/>
      <c r="K76" s="23" t="s">
        <v>74</v>
      </c>
      <c r="L76" s="3"/>
    </row>
    <row r="77" spans="1:27" x14ac:dyDescent="0.25">
      <c r="I77" s="5"/>
      <c r="J77" s="8"/>
      <c r="K77" s="23" t="s">
        <v>74</v>
      </c>
      <c r="L77" s="3"/>
    </row>
    <row r="78" spans="1:27" x14ac:dyDescent="0.25">
      <c r="I78" s="5"/>
      <c r="J78" s="8"/>
      <c r="K78" s="23" t="s">
        <v>74</v>
      </c>
      <c r="L78" s="3"/>
    </row>
    <row r="79" spans="1:27" x14ac:dyDescent="0.25">
      <c r="I79" s="5"/>
      <c r="J79" s="8"/>
      <c r="K79" s="23" t="s">
        <v>74</v>
      </c>
      <c r="L79" s="3"/>
    </row>
    <row r="80" spans="1:27" x14ac:dyDescent="0.25">
      <c r="I80" s="5"/>
      <c r="J80" s="8"/>
      <c r="K80" s="23" t="s">
        <v>74</v>
      </c>
      <c r="L80" s="3"/>
    </row>
    <row r="81" spans="9:15" x14ac:dyDescent="0.25">
      <c r="I81" s="5"/>
      <c r="J81" s="8"/>
      <c r="K81" s="23" t="s">
        <v>74</v>
      </c>
      <c r="L81" s="3"/>
    </row>
    <row r="82" spans="9:15" x14ac:dyDescent="0.25">
      <c r="I82" s="5"/>
      <c r="J82" s="8"/>
      <c r="K82" s="23" t="s">
        <v>74</v>
      </c>
      <c r="L82" s="3"/>
    </row>
    <row r="83" spans="9:15" x14ac:dyDescent="0.25">
      <c r="I83" s="5"/>
      <c r="J83" s="8"/>
      <c r="K83" s="23" t="s">
        <v>74</v>
      </c>
      <c r="L83" s="3"/>
    </row>
    <row r="84" spans="9:15" x14ac:dyDescent="0.25">
      <c r="I84" s="5"/>
      <c r="J84" s="8"/>
      <c r="K84" s="23" t="s">
        <v>74</v>
      </c>
      <c r="L84" s="3"/>
    </row>
    <row r="85" spans="9:15" x14ac:dyDescent="0.25">
      <c r="I85" s="5"/>
      <c r="J85" s="8"/>
      <c r="K85" s="23" t="s">
        <v>74</v>
      </c>
      <c r="L85" s="3"/>
    </row>
    <row r="86" spans="9:15" x14ac:dyDescent="0.25">
      <c r="I86" s="5"/>
      <c r="J86" s="3"/>
    </row>
    <row r="87" spans="9:15" x14ac:dyDescent="0.25">
      <c r="I87" s="5"/>
      <c r="J87" s="3"/>
    </row>
    <row r="88" spans="9:15" x14ac:dyDescent="0.25">
      <c r="I88" s="5"/>
      <c r="J88" s="3"/>
    </row>
    <row r="89" spans="9:15" x14ac:dyDescent="0.25">
      <c r="I89" s="5"/>
      <c r="J89" s="3"/>
      <c r="M89" s="27"/>
      <c r="N89" s="27"/>
      <c r="O89" s="28"/>
    </row>
    <row r="90" spans="9:15" x14ac:dyDescent="0.25">
      <c r="I90" s="5"/>
      <c r="J90" s="3"/>
    </row>
    <row r="91" spans="9:15" x14ac:dyDescent="0.25">
      <c r="I91" s="5"/>
      <c r="J91" s="3"/>
    </row>
    <row r="92" spans="9:15" x14ac:dyDescent="0.25">
      <c r="I92" s="5"/>
      <c r="J92" s="3"/>
    </row>
    <row r="93" spans="9:15" x14ac:dyDescent="0.25">
      <c r="I93" s="5"/>
      <c r="J93" s="3"/>
    </row>
    <row r="94" spans="9:15" x14ac:dyDescent="0.25">
      <c r="I94" s="5"/>
      <c r="J94" s="3"/>
    </row>
    <row r="95" spans="9:15" x14ac:dyDescent="0.25">
      <c r="I95" s="5"/>
      <c r="J95" s="3"/>
    </row>
    <row r="96" spans="9:15" x14ac:dyDescent="0.25">
      <c r="I96" s="5"/>
      <c r="J96" s="3"/>
    </row>
    <row r="97" spans="9:10" x14ac:dyDescent="0.25">
      <c r="I97" s="5"/>
      <c r="J97" s="3"/>
    </row>
    <row r="98" spans="9:10" x14ac:dyDescent="0.25">
      <c r="I98" s="5"/>
      <c r="J98" s="3"/>
    </row>
    <row r="99" spans="9:10" x14ac:dyDescent="0.25">
      <c r="I99" s="5"/>
      <c r="J99" s="3"/>
    </row>
    <row r="100" spans="9:10" x14ac:dyDescent="0.25">
      <c r="I100" s="5"/>
      <c r="J100" s="3"/>
    </row>
    <row r="101" spans="9:10" x14ac:dyDescent="0.25">
      <c r="I101" s="5"/>
      <c r="J101" s="3"/>
    </row>
    <row r="102" spans="9:10" x14ac:dyDescent="0.25">
      <c r="I102" s="5"/>
      <c r="J102" s="3"/>
    </row>
    <row r="103" spans="9:10" x14ac:dyDescent="0.25">
      <c r="I103" s="5"/>
      <c r="J103" s="3"/>
    </row>
    <row r="104" spans="9:10" x14ac:dyDescent="0.25">
      <c r="I104" s="5"/>
      <c r="J104" s="3"/>
    </row>
    <row r="105" spans="9:10" x14ac:dyDescent="0.25">
      <c r="I105" s="5"/>
      <c r="J105" s="3"/>
    </row>
    <row r="106" spans="9:10" x14ac:dyDescent="0.25">
      <c r="I106" s="5"/>
      <c r="J106" s="3"/>
    </row>
    <row r="107" spans="9:10" x14ac:dyDescent="0.25">
      <c r="I107" s="5"/>
      <c r="J107" s="3"/>
    </row>
    <row r="108" spans="9:10" x14ac:dyDescent="0.25">
      <c r="I108" s="5"/>
      <c r="J108" s="3"/>
    </row>
    <row r="109" spans="9:10" x14ac:dyDescent="0.25">
      <c r="I109" s="5"/>
      <c r="J109" s="3"/>
    </row>
    <row r="110" spans="9:10" x14ac:dyDescent="0.25">
      <c r="I110" s="5"/>
      <c r="J110" s="3"/>
    </row>
    <row r="111" spans="9:10" x14ac:dyDescent="0.25">
      <c r="I111" s="5"/>
      <c r="J111" s="3"/>
    </row>
    <row r="112" spans="9:10" x14ac:dyDescent="0.25">
      <c r="I112" s="5"/>
      <c r="J112" s="3"/>
    </row>
    <row r="113" spans="9:10" x14ac:dyDescent="0.25">
      <c r="I113" s="5"/>
      <c r="J113" s="3"/>
    </row>
    <row r="114" spans="9:10" x14ac:dyDescent="0.25">
      <c r="I114" s="5"/>
      <c r="J114" s="3"/>
    </row>
    <row r="115" spans="9:10" x14ac:dyDescent="0.25">
      <c r="I115" s="5"/>
      <c r="J115" s="3"/>
    </row>
    <row r="116" spans="9:10" x14ac:dyDescent="0.25">
      <c r="I116" s="5"/>
      <c r="J116" s="3"/>
    </row>
    <row r="117" spans="9:10" x14ac:dyDescent="0.25">
      <c r="I117" s="5"/>
      <c r="J117" s="3"/>
    </row>
    <row r="118" spans="9:10" x14ac:dyDescent="0.25">
      <c r="I118" s="5"/>
      <c r="J118" s="3"/>
    </row>
    <row r="119" spans="9:10" x14ac:dyDescent="0.25">
      <c r="I119" s="5"/>
      <c r="J119" s="3"/>
    </row>
    <row r="120" spans="9:10" x14ac:dyDescent="0.25">
      <c r="I120" s="5"/>
      <c r="J120" s="3"/>
    </row>
    <row r="121" spans="9:10" x14ac:dyDescent="0.25">
      <c r="I121" s="5"/>
      <c r="J121" s="3"/>
    </row>
    <row r="122" spans="9:10" x14ac:dyDescent="0.25">
      <c r="I122" s="5"/>
      <c r="J122" s="3"/>
    </row>
    <row r="123" spans="9:10" x14ac:dyDescent="0.25">
      <c r="I123" s="5"/>
      <c r="J123" s="3"/>
    </row>
    <row r="124" spans="9:10" x14ac:dyDescent="0.25">
      <c r="I124" s="5"/>
      <c r="J124" s="3"/>
    </row>
    <row r="125" spans="9:10" x14ac:dyDescent="0.25">
      <c r="I125" s="5"/>
      <c r="J125" s="3"/>
    </row>
    <row r="126" spans="9:10" x14ac:dyDescent="0.25">
      <c r="I126" s="5"/>
      <c r="J126" s="3"/>
    </row>
    <row r="127" spans="9:10" x14ac:dyDescent="0.25">
      <c r="I127" s="5"/>
      <c r="J127" s="3"/>
    </row>
    <row r="128" spans="9:10" x14ac:dyDescent="0.25">
      <c r="I128" s="5"/>
      <c r="J128" s="3"/>
    </row>
    <row r="129" spans="9:10" x14ac:dyDescent="0.25">
      <c r="I129" s="5"/>
      <c r="J129" s="3"/>
    </row>
    <row r="130" spans="9:10" x14ac:dyDescent="0.25">
      <c r="I130" s="5"/>
      <c r="J130" s="3"/>
    </row>
    <row r="131" spans="9:10" x14ac:dyDescent="0.25">
      <c r="I131" s="5"/>
      <c r="J131" s="3"/>
    </row>
    <row r="132" spans="9:10" x14ac:dyDescent="0.25">
      <c r="I132" s="5"/>
      <c r="J132" s="3"/>
    </row>
    <row r="133" spans="9:10" x14ac:dyDescent="0.25">
      <c r="I133" s="5"/>
      <c r="J133" s="3"/>
    </row>
    <row r="134" spans="9:10" x14ac:dyDescent="0.25">
      <c r="I134" s="5"/>
      <c r="J134" s="3"/>
    </row>
    <row r="135" spans="9:10" x14ac:dyDescent="0.25">
      <c r="I135" s="5"/>
      <c r="J135" s="3"/>
    </row>
    <row r="136" spans="9:10" x14ac:dyDescent="0.25">
      <c r="I136" s="5"/>
      <c r="J136" s="3"/>
    </row>
    <row r="137" spans="9:10" x14ac:dyDescent="0.25">
      <c r="I137" s="5"/>
      <c r="J137" s="3"/>
    </row>
    <row r="138" spans="9:10" x14ac:dyDescent="0.25">
      <c r="I138" s="5"/>
      <c r="J138" s="3"/>
    </row>
    <row r="139" spans="9:10" x14ac:dyDescent="0.25">
      <c r="I139" s="5"/>
      <c r="J139" s="3"/>
    </row>
    <row r="140" spans="9:10" x14ac:dyDescent="0.25">
      <c r="I140" s="5"/>
      <c r="J140" s="3"/>
    </row>
    <row r="141" spans="9:10" x14ac:dyDescent="0.25">
      <c r="I141" s="5"/>
      <c r="J141" s="3"/>
    </row>
    <row r="142" spans="9:10" x14ac:dyDescent="0.25">
      <c r="I142" s="5"/>
      <c r="J142" s="3"/>
    </row>
    <row r="143" spans="9:10" x14ac:dyDescent="0.25">
      <c r="I143" s="5"/>
      <c r="J143" s="3"/>
    </row>
    <row r="144" spans="9:10" x14ac:dyDescent="0.25">
      <c r="I144" s="5"/>
      <c r="J144" s="3"/>
    </row>
    <row r="145" spans="9:10" x14ac:dyDescent="0.25">
      <c r="I145" s="5"/>
      <c r="J145" s="3"/>
    </row>
    <row r="146" spans="9:10" x14ac:dyDescent="0.25">
      <c r="I146" s="5"/>
      <c r="J146" s="3"/>
    </row>
    <row r="147" spans="9:10" x14ac:dyDescent="0.25">
      <c r="I147" s="5"/>
      <c r="J147" s="3"/>
    </row>
    <row r="148" spans="9:10" x14ac:dyDescent="0.25">
      <c r="I148" s="5"/>
      <c r="J148" s="3"/>
    </row>
    <row r="149" spans="9:10" x14ac:dyDescent="0.25">
      <c r="I149" s="5"/>
      <c r="J149" s="3"/>
    </row>
    <row r="150" spans="9:10" x14ac:dyDescent="0.25">
      <c r="I150" s="5"/>
      <c r="J150" s="3"/>
    </row>
    <row r="151" spans="9:10" x14ac:dyDescent="0.25">
      <c r="I151" s="5"/>
      <c r="J151" s="3"/>
    </row>
    <row r="152" spans="9:10" x14ac:dyDescent="0.25">
      <c r="I152" s="5"/>
      <c r="J152" s="3"/>
    </row>
    <row r="153" spans="9:10" x14ac:dyDescent="0.25">
      <c r="I153" s="5"/>
      <c r="J153" s="3"/>
    </row>
    <row r="154" spans="9:10" x14ac:dyDescent="0.25">
      <c r="I154" s="5"/>
      <c r="J154" s="3"/>
    </row>
    <row r="155" spans="9:10" x14ac:dyDescent="0.25">
      <c r="I155" s="5"/>
      <c r="J155" s="3"/>
    </row>
    <row r="156" spans="9:10" x14ac:dyDescent="0.25">
      <c r="I156" s="5"/>
      <c r="J156" s="3"/>
    </row>
    <row r="157" spans="9:10" x14ac:dyDescent="0.25">
      <c r="I157" s="5"/>
      <c r="J157" s="3"/>
    </row>
    <row r="158" spans="9:10" x14ac:dyDescent="0.25">
      <c r="I158" s="5"/>
      <c r="J158" s="3"/>
    </row>
    <row r="159" spans="9:10" x14ac:dyDescent="0.25">
      <c r="I159" s="5"/>
      <c r="J159" s="3"/>
    </row>
    <row r="160" spans="9:10" x14ac:dyDescent="0.25">
      <c r="I160" s="5"/>
      <c r="J160" s="3"/>
    </row>
    <row r="161" spans="9:10" x14ac:dyDescent="0.25">
      <c r="I161" s="5"/>
      <c r="J161" s="3"/>
    </row>
    <row r="162" spans="9:10" x14ac:dyDescent="0.25">
      <c r="I162" s="5"/>
      <c r="J162" s="3"/>
    </row>
    <row r="163" spans="9:10" x14ac:dyDescent="0.25">
      <c r="I163" s="5"/>
      <c r="J163" s="3"/>
    </row>
    <row r="164" spans="9:10" x14ac:dyDescent="0.25">
      <c r="I164" s="5"/>
      <c r="J164" s="3"/>
    </row>
    <row r="165" spans="9:10" x14ac:dyDescent="0.25">
      <c r="I165" s="5"/>
      <c r="J165" s="3"/>
    </row>
    <row r="166" spans="9:10" x14ac:dyDescent="0.25">
      <c r="I166" s="5"/>
      <c r="J166" s="3"/>
    </row>
    <row r="167" spans="9:10" x14ac:dyDescent="0.25">
      <c r="I167" s="5"/>
      <c r="J167" s="3"/>
    </row>
    <row r="168" spans="9:10" x14ac:dyDescent="0.25">
      <c r="I168" s="5"/>
      <c r="J168" s="3"/>
    </row>
    <row r="169" spans="9:10" x14ac:dyDescent="0.25">
      <c r="I169" s="5"/>
      <c r="J169" s="3"/>
    </row>
    <row r="170" spans="9:10" x14ac:dyDescent="0.25">
      <c r="I170" s="5"/>
      <c r="J170" s="3"/>
    </row>
    <row r="171" spans="9:10" x14ac:dyDescent="0.25">
      <c r="I171" s="5"/>
      <c r="J171" s="3"/>
    </row>
    <row r="172" spans="9:10" x14ac:dyDescent="0.25">
      <c r="I172" s="5"/>
      <c r="J172" s="3"/>
    </row>
    <row r="173" spans="9:10" x14ac:dyDescent="0.25">
      <c r="I173" s="5"/>
      <c r="J173" s="3"/>
    </row>
    <row r="174" spans="9:10" x14ac:dyDescent="0.25">
      <c r="I174" s="5"/>
      <c r="J174" s="3"/>
    </row>
    <row r="175" spans="9:10" x14ac:dyDescent="0.25">
      <c r="I175" s="5"/>
      <c r="J175" s="3"/>
    </row>
    <row r="176" spans="9:10" x14ac:dyDescent="0.25">
      <c r="I176" s="5"/>
      <c r="J176" s="3"/>
    </row>
    <row r="177" spans="9:10" x14ac:dyDescent="0.25">
      <c r="I177" s="5"/>
      <c r="J177" s="3"/>
    </row>
    <row r="178" spans="9:10" x14ac:dyDescent="0.25">
      <c r="I178" s="5"/>
      <c r="J178" s="3"/>
    </row>
    <row r="179" spans="9:10" x14ac:dyDescent="0.25">
      <c r="I179" s="5"/>
      <c r="J179" s="3"/>
    </row>
    <row r="180" spans="9:10" x14ac:dyDescent="0.25">
      <c r="I180" s="5"/>
      <c r="J180" s="3"/>
    </row>
    <row r="181" spans="9:10" x14ac:dyDescent="0.25">
      <c r="I181" s="5"/>
    </row>
    <row r="182" spans="9:10" x14ac:dyDescent="0.25">
      <c r="I182" s="5"/>
    </row>
    <row r="183" spans="9:10" x14ac:dyDescent="0.25">
      <c r="I183" s="5"/>
    </row>
    <row r="184" spans="9:10" x14ac:dyDescent="0.25">
      <c r="I184" s="5"/>
    </row>
    <row r="185" spans="9:10" x14ac:dyDescent="0.25">
      <c r="I185" s="5"/>
    </row>
    <row r="186" spans="9:10" x14ac:dyDescent="0.25">
      <c r="I186" s="5"/>
    </row>
    <row r="187" spans="9:10" x14ac:dyDescent="0.25">
      <c r="I187" s="5"/>
    </row>
    <row r="188" spans="9:10" x14ac:dyDescent="0.25">
      <c r="I188" s="5"/>
    </row>
    <row r="189" spans="9:10" x14ac:dyDescent="0.25">
      <c r="I189" s="5"/>
    </row>
    <row r="190" spans="9:10" x14ac:dyDescent="0.25">
      <c r="I190" s="5"/>
    </row>
    <row r="191" spans="9:10" x14ac:dyDescent="0.25">
      <c r="I191" s="5"/>
    </row>
    <row r="192" spans="9:10" x14ac:dyDescent="0.25">
      <c r="I192" s="5"/>
    </row>
    <row r="193" spans="9:9" x14ac:dyDescent="0.25">
      <c r="I193" s="5"/>
    </row>
    <row r="194" spans="9:9" x14ac:dyDescent="0.25">
      <c r="I194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6" spans="9:9" x14ac:dyDescent="0.25">
      <c r="I206" s="5"/>
    </row>
    <row r="207" spans="9:9" x14ac:dyDescent="0.25">
      <c r="I207" s="5"/>
    </row>
    <row r="208" spans="9:9" x14ac:dyDescent="0.25">
      <c r="I208" s="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5.1 LSIR performance</vt:lpstr>
      <vt:lpstr>Section 5.2 LSIR_ALSIR_Runtime</vt:lpstr>
      <vt:lpstr>Section 5.3 LSIR_SPMS-ALS</vt:lpstr>
      <vt:lpstr>Section 5.4.1 SPMS-ALSvsOtherIG</vt:lpstr>
      <vt:lpstr>Section 5.4.2RIS1_LSbO_SPMS-ALS</vt:lpstr>
      <vt:lpstr>Section 5.5 HybridAlgorithms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2021-07-13T15:57:21Z</dcterms:modified>
</cp:coreProperties>
</file>