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xhll\Dropbox\Apps\Overleaf\PLMA-ALS (FastLocalSearchMemetic)\revision02\SPMS-ALS github\results\"/>
    </mc:Choice>
  </mc:AlternateContent>
  <xr:revisionPtr revIDLastSave="0" documentId="13_ncr:1_{79B2D218-F0E7-41B2-B96A-BFB872FA4D21}" xr6:coauthVersionLast="47" xr6:coauthVersionMax="47" xr10:uidLastSave="{00000000-0000-0000-0000-000000000000}"/>
  <bookViews>
    <workbookView xWindow="-120" yWindow="-120" windowWidth="29040" windowHeight="17640" tabRatio="809" activeTab="2" xr2:uid="{00000000-000D-0000-FFFF-FFFF00000000}"/>
  </bookViews>
  <sheets>
    <sheet name="Section 5.1 LSIR performance" sheetId="23" r:id="rId1"/>
    <sheet name="Section 5.2 LSIR_ALSIR_Runtime" sheetId="11" r:id="rId2"/>
    <sheet name="Section 5.3 LSIR_SPMS-ALS" sheetId="24" r:id="rId3"/>
    <sheet name="Section 5.4.1 SPMS-ALSvsOtherIG" sheetId="10" r:id="rId4"/>
    <sheet name="Section 5.4.2RIS1_LSbO_SPMS-ALS" sheetId="22" r:id="rId5"/>
    <sheet name="Section 5.5 HybridAlgorithms" sheetId="14" r:id="rId6"/>
    <sheet name="FutureWork" sheetId="2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9" i="24" l="1"/>
  <c r="C69" i="24"/>
  <c r="F69" i="24" l="1"/>
  <c r="G69" i="24"/>
  <c r="J69" i="24"/>
  <c r="K69" i="24"/>
  <c r="O69" i="24"/>
  <c r="P69" i="24"/>
  <c r="S69" i="24"/>
  <c r="T69" i="24"/>
  <c r="W69" i="24"/>
  <c r="X69" i="24"/>
  <c r="I69" i="24"/>
  <c r="H69" i="24"/>
  <c r="Z69" i="24"/>
  <c r="Y69" i="24"/>
  <c r="M69" i="24"/>
  <c r="L69" i="24"/>
  <c r="U69" i="24"/>
  <c r="V69" i="24"/>
  <c r="R69" i="24"/>
  <c r="Q69" i="24"/>
  <c r="E69" i="24"/>
  <c r="D69" i="24"/>
  <c r="Z47" i="24"/>
  <c r="Y47" i="24"/>
  <c r="M47" i="24"/>
  <c r="L47" i="24"/>
  <c r="V47" i="24"/>
  <c r="U47" i="24"/>
  <c r="I47" i="24"/>
  <c r="H47" i="24"/>
  <c r="R47" i="24"/>
  <c r="Q47" i="24"/>
  <c r="E47" i="24"/>
  <c r="D47" i="24"/>
  <c r="N68" i="23" l="1"/>
  <c r="M68" i="23"/>
  <c r="L68" i="23"/>
  <c r="K68" i="23"/>
  <c r="J68" i="23"/>
  <c r="I68" i="23"/>
  <c r="G68" i="23"/>
  <c r="F68" i="23"/>
  <c r="E68" i="23"/>
  <c r="D68" i="23"/>
  <c r="C68" i="23"/>
  <c r="B68" i="23"/>
  <c r="X70" i="10" l="1"/>
  <c r="M70" i="10"/>
  <c r="M47" i="10"/>
  <c r="Y70" i="10"/>
  <c r="C70" i="10"/>
  <c r="B70" i="10"/>
  <c r="N70" i="10"/>
  <c r="U70" i="14"/>
  <c r="T70" i="14"/>
  <c r="L70" i="14"/>
  <c r="K70" i="14"/>
  <c r="C70" i="14"/>
  <c r="B70" i="14"/>
  <c r="U47" i="14"/>
  <c r="T47" i="14"/>
  <c r="L47" i="14"/>
  <c r="K47" i="14"/>
  <c r="C47" i="14"/>
  <c r="B47" i="14"/>
  <c r="H47" i="10"/>
  <c r="Y47" i="10"/>
  <c r="Z47" i="10"/>
  <c r="AA47" i="10"/>
  <c r="AB47" i="10"/>
  <c r="AC47" i="10"/>
  <c r="AD47" i="10"/>
  <c r="AE47" i="10"/>
  <c r="X47" i="10"/>
  <c r="N47" i="10"/>
  <c r="B47" i="10"/>
  <c r="C47" i="10"/>
  <c r="W70" i="14" l="1"/>
  <c r="V70" i="14"/>
  <c r="Y70" i="14"/>
  <c r="X70" i="14"/>
  <c r="Y47" i="14"/>
  <c r="X47" i="14"/>
  <c r="W47" i="14"/>
  <c r="V47" i="14"/>
  <c r="M51" i="22"/>
  <c r="N51" i="22"/>
  <c r="O51" i="22"/>
  <c r="M52" i="22"/>
  <c r="N52" i="22"/>
  <c r="O52" i="22"/>
  <c r="M53" i="22"/>
  <c r="N53" i="22"/>
  <c r="O53" i="22"/>
  <c r="M54" i="22"/>
  <c r="N54" i="22"/>
  <c r="O54" i="22"/>
  <c r="M55" i="22"/>
  <c r="N55" i="22"/>
  <c r="O55" i="22"/>
  <c r="M56" i="22"/>
  <c r="N56" i="22"/>
  <c r="O56" i="22"/>
  <c r="M57" i="22"/>
  <c r="N57" i="22"/>
  <c r="O57" i="22"/>
  <c r="M58" i="22"/>
  <c r="N58" i="22"/>
  <c r="O58" i="22"/>
  <c r="M59" i="22"/>
  <c r="N59" i="22"/>
  <c r="O59" i="22"/>
  <c r="M60" i="22"/>
  <c r="N60" i="22"/>
  <c r="O60" i="22"/>
  <c r="M61" i="22"/>
  <c r="N61" i="22"/>
  <c r="O61" i="22"/>
  <c r="M62" i="22"/>
  <c r="N62" i="22"/>
  <c r="O62" i="22"/>
  <c r="M63" i="22"/>
  <c r="N63" i="22"/>
  <c r="O63" i="22"/>
  <c r="M64" i="22"/>
  <c r="N64" i="22"/>
  <c r="O64" i="22"/>
  <c r="M65" i="22"/>
  <c r="N65" i="22"/>
  <c r="O65" i="22"/>
  <c r="M66" i="22"/>
  <c r="N66" i="22"/>
  <c r="O66" i="22"/>
  <c r="O50" i="22"/>
  <c r="N50" i="22"/>
  <c r="M50" i="22"/>
  <c r="M5" i="22"/>
  <c r="M25" i="22"/>
  <c r="M41" i="22"/>
  <c r="M21" i="22"/>
  <c r="M17" i="22"/>
  <c r="M13" i="22"/>
  <c r="M9" i="22"/>
  <c r="M6" i="22"/>
  <c r="N6" i="22"/>
  <c r="M7" i="22"/>
  <c r="N7" i="22"/>
  <c r="M8" i="22"/>
  <c r="N8" i="22"/>
  <c r="N9" i="22"/>
  <c r="M10" i="22"/>
  <c r="N10" i="22"/>
  <c r="M11" i="22"/>
  <c r="N11" i="22"/>
  <c r="M12" i="22"/>
  <c r="N12" i="22"/>
  <c r="N13" i="22"/>
  <c r="M14" i="22"/>
  <c r="N14" i="22"/>
  <c r="M15" i="22"/>
  <c r="N15" i="22"/>
  <c r="M16" i="22"/>
  <c r="N16" i="22"/>
  <c r="N17" i="22"/>
  <c r="M18" i="22"/>
  <c r="N18" i="22"/>
  <c r="M19" i="22"/>
  <c r="N19" i="22"/>
  <c r="M20" i="22"/>
  <c r="N20" i="22"/>
  <c r="N21" i="22"/>
  <c r="M22" i="22"/>
  <c r="N22" i="22"/>
  <c r="M23" i="22"/>
  <c r="N23" i="22"/>
  <c r="M24" i="22"/>
  <c r="N24" i="22"/>
  <c r="N25" i="22"/>
  <c r="M26" i="22"/>
  <c r="N26" i="22"/>
  <c r="M27" i="22"/>
  <c r="N27" i="22"/>
  <c r="M28" i="22"/>
  <c r="N28" i="22"/>
  <c r="N29" i="22"/>
  <c r="M30" i="22"/>
  <c r="N30" i="22"/>
  <c r="M31" i="22"/>
  <c r="N31" i="22"/>
  <c r="M32" i="22"/>
  <c r="N32" i="22"/>
  <c r="M33" i="22"/>
  <c r="N33" i="22"/>
  <c r="M34" i="22"/>
  <c r="N34" i="22"/>
  <c r="M35" i="22"/>
  <c r="N35" i="22"/>
  <c r="M36" i="22"/>
  <c r="N36" i="22"/>
  <c r="M37" i="22"/>
  <c r="N37" i="22"/>
  <c r="M38" i="22"/>
  <c r="N38" i="22"/>
  <c r="M39" i="22"/>
  <c r="N39" i="22"/>
  <c r="M40" i="22"/>
  <c r="N40" i="22"/>
  <c r="N41" i="22"/>
  <c r="M42" i="22"/>
  <c r="N42" i="22"/>
  <c r="M43" i="22"/>
  <c r="N43" i="22"/>
  <c r="M44" i="22"/>
  <c r="N44" i="22"/>
  <c r="N5" i="22"/>
  <c r="K68" i="22"/>
  <c r="I68" i="22"/>
  <c r="J68" i="22"/>
  <c r="K6" i="22"/>
  <c r="O6" i="22" s="1"/>
  <c r="K7" i="22"/>
  <c r="O7" i="22" s="1"/>
  <c r="K8" i="22"/>
  <c r="O8" i="22" s="1"/>
  <c r="K9" i="22"/>
  <c r="O9" i="22" s="1"/>
  <c r="K10" i="22"/>
  <c r="O10" i="22" s="1"/>
  <c r="K11" i="22"/>
  <c r="O11" i="22" s="1"/>
  <c r="K12" i="22"/>
  <c r="O12" i="22" s="1"/>
  <c r="K13" i="22"/>
  <c r="O13" i="22" s="1"/>
  <c r="K14" i="22"/>
  <c r="O14" i="22" s="1"/>
  <c r="K15" i="22"/>
  <c r="O15" i="22" s="1"/>
  <c r="K16" i="22"/>
  <c r="O16" i="22" s="1"/>
  <c r="K17" i="22"/>
  <c r="O17" i="22" s="1"/>
  <c r="K18" i="22"/>
  <c r="O18" i="22" s="1"/>
  <c r="K19" i="22"/>
  <c r="O19" i="22" s="1"/>
  <c r="K20" i="22"/>
  <c r="O20" i="22" s="1"/>
  <c r="K21" i="22"/>
  <c r="O21" i="22" s="1"/>
  <c r="K22" i="22"/>
  <c r="O22" i="22" s="1"/>
  <c r="K23" i="22"/>
  <c r="O23" i="22" s="1"/>
  <c r="K24" i="22"/>
  <c r="O24" i="22" s="1"/>
  <c r="K25" i="22"/>
  <c r="O25" i="22" s="1"/>
  <c r="K26" i="22"/>
  <c r="O26" i="22" s="1"/>
  <c r="K27" i="22"/>
  <c r="O27" i="22" s="1"/>
  <c r="K28" i="22"/>
  <c r="O28" i="22" s="1"/>
  <c r="K29" i="22"/>
  <c r="O29" i="22" s="1"/>
  <c r="K30" i="22"/>
  <c r="O30" i="22" s="1"/>
  <c r="K31" i="22"/>
  <c r="O31" i="22" s="1"/>
  <c r="K32" i="22"/>
  <c r="O32" i="22" s="1"/>
  <c r="K33" i="22"/>
  <c r="O33" i="22" s="1"/>
  <c r="K34" i="22"/>
  <c r="O34" i="22" s="1"/>
  <c r="K35" i="22"/>
  <c r="O35" i="22" s="1"/>
  <c r="K36" i="22"/>
  <c r="O36" i="22" s="1"/>
  <c r="K37" i="22"/>
  <c r="O37" i="22" s="1"/>
  <c r="K38" i="22"/>
  <c r="O38" i="22" s="1"/>
  <c r="K39" i="22"/>
  <c r="O39" i="22" s="1"/>
  <c r="K40" i="22"/>
  <c r="O40" i="22" s="1"/>
  <c r="K41" i="22"/>
  <c r="O41" i="22" s="1"/>
  <c r="K42" i="22"/>
  <c r="O42" i="22" s="1"/>
  <c r="K43" i="22"/>
  <c r="O43" i="22" s="1"/>
  <c r="K44" i="22"/>
  <c r="O44" i="22" s="1"/>
  <c r="K5" i="22"/>
  <c r="O5" i="22" s="1"/>
  <c r="I46" i="22"/>
  <c r="J46" i="22"/>
  <c r="D68" i="22"/>
  <c r="E68" i="22"/>
  <c r="G68" i="22"/>
  <c r="B68" i="22"/>
  <c r="C68" i="22"/>
  <c r="D46" i="22"/>
  <c r="E46" i="22"/>
  <c r="F68" i="22"/>
  <c r="G46" i="22"/>
  <c r="F46" i="22"/>
  <c r="O68" i="22" l="1"/>
  <c r="N68" i="22"/>
  <c r="B46" i="22"/>
  <c r="M29" i="22"/>
  <c r="O46" i="22"/>
  <c r="N46" i="22"/>
  <c r="M68" i="22"/>
  <c r="C46" i="22"/>
  <c r="K46" i="22"/>
  <c r="M46" i="22" l="1"/>
  <c r="J70" i="10"/>
  <c r="K70" i="10"/>
  <c r="K47" i="10"/>
  <c r="J47" i="10"/>
  <c r="U70" i="10"/>
  <c r="U47" i="10"/>
  <c r="V47" i="10"/>
  <c r="V70" i="10"/>
  <c r="O70" i="14" l="1"/>
  <c r="Q70" i="14"/>
  <c r="R70" i="14"/>
  <c r="H70" i="14"/>
  <c r="I70" i="14"/>
  <c r="H47" i="14"/>
  <c r="I47" i="14"/>
  <c r="Q47" i="14"/>
  <c r="R47" i="14"/>
  <c r="M70" i="14"/>
  <c r="N70" i="14"/>
  <c r="F47" i="14" l="1"/>
  <c r="G70" i="14"/>
  <c r="F70" i="14"/>
  <c r="E70" i="14"/>
  <c r="D70" i="14"/>
  <c r="P70" i="14"/>
  <c r="G47" i="14"/>
  <c r="E47" i="14"/>
  <c r="D47" i="14"/>
  <c r="P47" i="14"/>
  <c r="O47" i="14"/>
  <c r="N47" i="14"/>
  <c r="M47" i="14"/>
  <c r="I47" i="10"/>
  <c r="G47" i="10"/>
  <c r="F47" i="10"/>
  <c r="E47" i="10"/>
  <c r="D47" i="10"/>
  <c r="R47" i="10"/>
  <c r="Q47" i="10"/>
  <c r="P47" i="10"/>
  <c r="O47" i="10"/>
  <c r="T47" i="10"/>
  <c r="S47" i="10"/>
  <c r="Z70" i="10"/>
  <c r="AE70" i="10"/>
  <c r="AD70" i="10"/>
  <c r="AC70" i="10"/>
  <c r="AB70" i="10"/>
  <c r="AA70" i="10"/>
  <c r="E70" i="10"/>
  <c r="F70" i="10"/>
  <c r="G70" i="10"/>
  <c r="H70" i="10"/>
  <c r="I70" i="10"/>
  <c r="D70" i="10"/>
  <c r="R70" i="10"/>
  <c r="Q70" i="10"/>
  <c r="P70" i="10"/>
  <c r="O70" i="10"/>
  <c r="S70" i="10"/>
  <c r="T70" i="10"/>
  <c r="J46" i="11"/>
  <c r="B68" i="11"/>
  <c r="M68" i="11" l="1"/>
  <c r="L68" i="11"/>
  <c r="K68" i="11"/>
  <c r="J68" i="11"/>
  <c r="I68" i="11"/>
  <c r="H68" i="11"/>
  <c r="G68" i="11"/>
  <c r="F68" i="11"/>
  <c r="E68" i="11"/>
  <c r="D68" i="11"/>
  <c r="C68" i="11"/>
  <c r="M46" i="11"/>
  <c r="L46" i="11"/>
  <c r="K46" i="11"/>
  <c r="I46" i="11"/>
  <c r="H46" i="11"/>
  <c r="G46" i="11"/>
  <c r="F46" i="11"/>
  <c r="E46" i="11"/>
  <c r="D46" i="11"/>
  <c r="C46" i="11"/>
  <c r="B46" i="11"/>
</calcChain>
</file>

<file path=xl/sharedStrings.xml><?xml version="1.0" encoding="utf-8"?>
<sst xmlns="http://schemas.openxmlformats.org/spreadsheetml/2006/main" count="841" uniqueCount="182">
  <si>
    <t>Average</t>
  </si>
  <si>
    <t>crx</t>
  </si>
  <si>
    <t>Std</t>
  </si>
  <si>
    <t>Acc</t>
  </si>
  <si>
    <t>PSO-C</t>
  </si>
  <si>
    <t>SFLSDE-C</t>
  </si>
  <si>
    <t>Total number of evaluations: 10 * n *d</t>
  </si>
  <si>
    <t>Titanic</t>
  </si>
  <si>
    <t>Segment</t>
  </si>
  <si>
    <t>Splice</t>
  </si>
  <si>
    <t>Chess</t>
  </si>
  <si>
    <t>Abalone</t>
  </si>
  <si>
    <t>Spambase</t>
  </si>
  <si>
    <t>Banana</t>
  </si>
  <si>
    <t>Page-blocks</t>
  </si>
  <si>
    <t>Texture</t>
  </si>
  <si>
    <t>Satimage</t>
  </si>
  <si>
    <t>Thyroid</t>
  </si>
  <si>
    <t>Twonorm</t>
  </si>
  <si>
    <t>Penbased</t>
  </si>
  <si>
    <t>Magic</t>
  </si>
  <si>
    <t>Nursery</t>
  </si>
  <si>
    <t>Phoneme</t>
  </si>
  <si>
    <t>Medium datasets</t>
  </si>
  <si>
    <t>Small datasets</t>
  </si>
  <si>
    <t>Datasets</t>
  </si>
  <si>
    <t>Setting 1</t>
  </si>
  <si>
    <t>Setting 2</t>
  </si>
  <si>
    <t>Setting 3</t>
  </si>
  <si>
    <t>LSIR</t>
  </si>
  <si>
    <t>ALSIR</t>
  </si>
  <si>
    <t>Runtime</t>
  </si>
  <si>
    <t>Appendicitis</t>
  </si>
  <si>
    <t>Australian</t>
  </si>
  <si>
    <t>Autos</t>
  </si>
  <si>
    <t>Balance</t>
  </si>
  <si>
    <t>Bands</t>
  </si>
  <si>
    <t>Breast</t>
  </si>
  <si>
    <t>Bupa</t>
  </si>
  <si>
    <t>Car</t>
  </si>
  <si>
    <t>Cleveland</t>
  </si>
  <si>
    <t>Contraceptive</t>
  </si>
  <si>
    <t>Dermatology</t>
  </si>
  <si>
    <t>Ecoli</t>
  </si>
  <si>
    <t>Flare-solar</t>
  </si>
  <si>
    <t>German</t>
  </si>
  <si>
    <t>Glass</t>
  </si>
  <si>
    <t>Haberman</t>
  </si>
  <si>
    <t>Hayes-roth</t>
  </si>
  <si>
    <t>Heart</t>
  </si>
  <si>
    <t>Hepatitis</t>
  </si>
  <si>
    <t>Housevotes</t>
  </si>
  <si>
    <t>Iris</t>
  </si>
  <si>
    <t>Led7digit</t>
  </si>
  <si>
    <t>Lymphography</t>
  </si>
  <si>
    <t>Mammographic</t>
  </si>
  <si>
    <t>Monks</t>
  </si>
  <si>
    <t>Movement_libras</t>
  </si>
  <si>
    <t>Newthyroid</t>
  </si>
  <si>
    <t>Pima</t>
  </si>
  <si>
    <t>Saheart</t>
  </si>
  <si>
    <t>Sonar</t>
  </si>
  <si>
    <t>Spectheart</t>
  </si>
  <si>
    <t>Tae</t>
  </si>
  <si>
    <t>Tic-tac-toe</t>
  </si>
  <si>
    <t>Vehicle</t>
  </si>
  <si>
    <t>Vowel</t>
  </si>
  <si>
    <t>Wine</t>
  </si>
  <si>
    <t>Wisconsin</t>
  </si>
  <si>
    <t>Yeast</t>
  </si>
  <si>
    <t>Zoo</t>
  </si>
  <si>
    <t>Crx</t>
  </si>
  <si>
    <t>SFLSDE</t>
  </si>
  <si>
    <t>PSO</t>
  </si>
  <si>
    <t>SSMALSIR</t>
  </si>
  <si>
    <t>Ring</t>
  </si>
  <si>
    <t>1NN</t>
    <phoneticPr fontId="0" type="noConversion"/>
  </si>
  <si>
    <t>0.0084</t>
  </si>
  <si>
    <t>0.0121</t>
  </si>
  <si>
    <t>0.0087</t>
  </si>
  <si>
    <t>0.0128</t>
  </si>
  <si>
    <t>0.0139</t>
  </si>
  <si>
    <t>0.0137</t>
  </si>
  <si>
    <t>0.0028</t>
  </si>
  <si>
    <t>0.0096</t>
  </si>
  <si>
    <t>0.0085</t>
  </si>
  <si>
    <t>0.0059</t>
  </si>
  <si>
    <t>0.0127</t>
  </si>
  <si>
    <t>0.009</t>
  </si>
  <si>
    <t>0.0076</t>
  </si>
  <si>
    <t>0.0186</t>
  </si>
  <si>
    <t>0.0088</t>
  </si>
  <si>
    <t>0.016</t>
  </si>
  <si>
    <t>0.0152</t>
  </si>
  <si>
    <t>0.0179</t>
  </si>
  <si>
    <t>0.0082</t>
  </si>
  <si>
    <t>0.0052</t>
  </si>
  <si>
    <t>0.0232</t>
  </si>
  <si>
    <t>0.0176</t>
  </si>
  <si>
    <t>0.0109</t>
  </si>
  <si>
    <t>0.0063</t>
  </si>
  <si>
    <t>0.0086</t>
  </si>
  <si>
    <t>0.0108</t>
  </si>
  <si>
    <t>0.0166</t>
  </si>
  <si>
    <t>0.0313</t>
  </si>
  <si>
    <t>0.0057</t>
  </si>
  <si>
    <t>0.0113</t>
  </si>
  <si>
    <t>0.0022</t>
  </si>
  <si>
    <t>0.0034</t>
  </si>
  <si>
    <t>0.0066</t>
  </si>
  <si>
    <t>0.0075</t>
  </si>
  <si>
    <t>1NN</t>
  </si>
  <si>
    <t>Red</t>
  </si>
  <si>
    <t>RIS1</t>
  </si>
  <si>
    <t>TEST PERFORMANCE</t>
  </si>
  <si>
    <t>REDUCTION</t>
  </si>
  <si>
    <t>TEST * REDUCTION</t>
  </si>
  <si>
    <t>Acc *Red</t>
  </si>
  <si>
    <t>LSBo</t>
  </si>
  <si>
    <t>SPMS-ALS</t>
  </si>
  <si>
    <t>LSHADE</t>
  </si>
  <si>
    <t>SSMA-SFLSDE</t>
  </si>
  <si>
    <t>SSMA-SPMS-ALS</t>
  </si>
  <si>
    <t>SSMA-LSHADE</t>
  </si>
  <si>
    <t>TRAINING</t>
  </si>
  <si>
    <t>TEST</t>
  </si>
  <si>
    <t>Aut</t>
  </si>
  <si>
    <t>Bal</t>
  </si>
  <si>
    <t>Bre</t>
  </si>
  <si>
    <t>Lym</t>
  </si>
  <si>
    <t>Spectfheart</t>
  </si>
  <si>
    <t>SPML-ALS</t>
  </si>
  <si>
    <t>Training and test performance of LSIR measured by accuracy rate with multiple settings in the number of evaluations over 40 small and 17 medium datasets.</t>
  </si>
  <si>
    <t>Runtime (in seconds) in different settings of LSIR and ALSIR over 40 small and 57 medium datasets</t>
  </si>
  <si>
    <t>Training and test performance of SPML-ALS and LSIR measured by accuracy rate with multiple settings in the number of evaluations over 40 small and 17 medium datasets.</t>
  </si>
  <si>
    <t>Training and test performance of SPML-ALS and other algorithms measured by accuracy rate with multiple settings in the number of evaluations over 40 small and 17 medium datasets.</t>
  </si>
  <si>
    <t>Runtime (in seconds) in different settings of SPMLS-ALS and other algorithms over 40 small and 57 medium datasets</t>
  </si>
  <si>
    <t>Test performance of SPMS-ALS and recent instance selection algorithms measured by accuracy rate</t>
  </si>
  <si>
    <t>Reduction rate of SPMS-ALS and recent instance selection algorithms</t>
  </si>
  <si>
    <t>Multiplication of accuracy rate and reduction rate</t>
  </si>
  <si>
    <t>Training and test performance of all hybrid algorithms measured by accuracy rate  over 40 small and 17 medium datasets.</t>
  </si>
  <si>
    <t>Runtime (in seconds) of all hybrid algorithms over 40 small and 57 medium datasets</t>
  </si>
  <si>
    <t>Time(s)</t>
  </si>
  <si>
    <t>RaF</t>
  </si>
  <si>
    <t>obRaF [17]</t>
  </si>
  <si>
    <t>obRaF(L)</t>
  </si>
  <si>
    <t>obRaF(RR)</t>
  </si>
  <si>
    <t>obRaF(S)</t>
  </si>
  <si>
    <t>obRaF(LS)</t>
  </si>
  <si>
    <t>obRaF(LR)</t>
  </si>
  <si>
    <t>obRaF(M)</t>
  </si>
  <si>
    <t>obRaF(H)</t>
  </si>
  <si>
    <t>SSMA-SFLSDE-C</t>
  </si>
  <si>
    <t>SSMALSPG</t>
  </si>
  <si>
    <t>shared small datasets</t>
  </si>
  <si>
    <t>car</t>
  </si>
  <si>
    <t>dermatology</t>
  </si>
  <si>
    <t>ecoli</t>
  </si>
  <si>
    <t>glass</t>
  </si>
  <si>
    <t>hayes-roth</t>
  </si>
  <si>
    <t>hepatitis</t>
  </si>
  <si>
    <t>iris</t>
  </si>
  <si>
    <t>lymphography</t>
  </si>
  <si>
    <t>mammographic</t>
  </si>
  <si>
    <t>pima</t>
  </si>
  <si>
    <t>tic-tac-toe</t>
  </si>
  <si>
    <t>wine</t>
  </si>
  <si>
    <t>yeast</t>
  </si>
  <si>
    <t>zoo</t>
  </si>
  <si>
    <t>shared medium datasets</t>
  </si>
  <si>
    <t>abalone</t>
  </si>
  <si>
    <t>magic</t>
  </si>
  <si>
    <t>nursery</t>
  </si>
  <si>
    <t>page-blocks</t>
  </si>
  <si>
    <t>spambase</t>
  </si>
  <si>
    <t>thyroid</t>
  </si>
  <si>
    <t>titanic</t>
  </si>
  <si>
    <t>twonorm</t>
  </si>
  <si>
    <t>Test performance of different variants of heterogeneous oblique random forest, extracted from https://www.sciencedirect.com/science/article/pii/S0031320319303796
Katuwal, Rakesh, Ponnuthurai Nagaratnam Suganthan, and Le Zhang. "Heterogeneous oblique random forest." Pattern Recognition 99 (2020): 107078.</t>
  </si>
  <si>
    <t>Test performance of all examined algorithms in our study</t>
  </si>
  <si>
    <t>4 fold-cross validation</t>
  </si>
  <si>
    <t>10 fold-cross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</si>
</sst>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E2E2E"/>
      <name val="Georgia"/>
      <family val="1"/>
    </font>
    <font>
      <b/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6" fillId="0" borderId="0" xfId="0" applyFont="1" applyFill="1" applyBorder="1" applyAlignment="1"/>
    <xf numFmtId="164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8" fillId="0" borderId="0" xfId="0" applyNumberFormat="1" applyFont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FA37-0C60-4C78-BF2E-6DA416A42837}">
  <dimension ref="A1:P68"/>
  <sheetViews>
    <sheetView topLeftCell="A16" zoomScale="70" zoomScaleNormal="70" workbookViewId="0">
      <selection activeCell="Q47" sqref="Q47"/>
    </sheetView>
  </sheetViews>
  <sheetFormatPr defaultRowHeight="15" x14ac:dyDescent="0.25"/>
  <cols>
    <col min="1" max="1" width="17.85546875" style="18" customWidth="1"/>
    <col min="2" max="10" width="9.140625" style="6"/>
    <col min="11" max="11" width="11.5703125" style="6" customWidth="1"/>
    <col min="12" max="12" width="9.140625" style="6"/>
    <col min="13" max="13" width="14" style="6" customWidth="1"/>
    <col min="14" max="16384" width="9.140625" style="6"/>
  </cols>
  <sheetData>
    <row r="1" spans="1:14" x14ac:dyDescent="0.25">
      <c r="A1" s="25" t="s">
        <v>132</v>
      </c>
    </row>
    <row r="2" spans="1:14" x14ac:dyDescent="0.25">
      <c r="B2" s="59" t="s">
        <v>124</v>
      </c>
      <c r="C2" s="59"/>
      <c r="D2" s="59"/>
      <c r="E2" s="59"/>
      <c r="F2" s="59"/>
      <c r="G2" s="59"/>
      <c r="I2" s="59" t="s">
        <v>125</v>
      </c>
      <c r="J2" s="59"/>
      <c r="K2" s="59"/>
      <c r="L2" s="59"/>
      <c r="M2" s="59"/>
      <c r="N2" s="59"/>
    </row>
    <row r="3" spans="1:14" x14ac:dyDescent="0.25">
      <c r="A3" s="18" t="s">
        <v>24</v>
      </c>
      <c r="B3" s="6" t="s">
        <v>26</v>
      </c>
      <c r="D3" s="6" t="s">
        <v>27</v>
      </c>
      <c r="F3" s="6" t="s">
        <v>28</v>
      </c>
      <c r="I3" s="6" t="s">
        <v>26</v>
      </c>
      <c r="K3" s="6" t="s">
        <v>27</v>
      </c>
      <c r="M3" s="6" t="s">
        <v>28</v>
      </c>
    </row>
    <row r="4" spans="1:14" x14ac:dyDescent="0.25">
      <c r="B4" s="6" t="s">
        <v>3</v>
      </c>
      <c r="C4" s="6" t="s">
        <v>2</v>
      </c>
      <c r="D4" s="6" t="s">
        <v>3</v>
      </c>
      <c r="E4" s="6" t="s">
        <v>2</v>
      </c>
      <c r="F4" s="6" t="s">
        <v>3</v>
      </c>
      <c r="G4" s="6" t="s">
        <v>2</v>
      </c>
      <c r="I4" s="3" t="s">
        <v>3</v>
      </c>
      <c r="J4" s="3" t="s">
        <v>2</v>
      </c>
      <c r="K4" s="3" t="s">
        <v>3</v>
      </c>
      <c r="L4" s="3" t="s">
        <v>2</v>
      </c>
      <c r="M4" s="3" t="s">
        <v>3</v>
      </c>
      <c r="N4" s="3" t="s">
        <v>2</v>
      </c>
    </row>
    <row r="5" spans="1:14" x14ac:dyDescent="0.25">
      <c r="A5" s="18" t="s">
        <v>32</v>
      </c>
      <c r="B5" s="3">
        <v>0.91617324561403501</v>
      </c>
      <c r="C5" s="3">
        <v>2.0865409863096401E-2</v>
      </c>
      <c r="D5" s="3">
        <v>0.924550438596491</v>
      </c>
      <c r="E5" s="3">
        <v>1.29437480452142E-2</v>
      </c>
      <c r="F5" s="3">
        <v>0.924550438596491</v>
      </c>
      <c r="G5" s="3">
        <v>1.29437480452142E-2</v>
      </c>
      <c r="I5" s="3">
        <v>0.85090909090909095</v>
      </c>
      <c r="J5" s="3">
        <v>0.10108502271940099</v>
      </c>
      <c r="K5" s="3">
        <v>0.85</v>
      </c>
      <c r="L5" s="3">
        <v>8.2547256688377299E-2</v>
      </c>
      <c r="M5" s="3">
        <v>0.85</v>
      </c>
      <c r="N5" s="3">
        <v>9.2015988549601094E-2</v>
      </c>
    </row>
    <row r="6" spans="1:14" x14ac:dyDescent="0.25">
      <c r="A6" s="18" t="s">
        <v>33</v>
      </c>
      <c r="B6" s="3">
        <v>0.928824476650563</v>
      </c>
      <c r="C6" s="3">
        <v>7.1943020623796003E-3</v>
      </c>
      <c r="D6" s="3">
        <v>0.93671497584540997</v>
      </c>
      <c r="E6" s="3">
        <v>5.0436263328069997E-3</v>
      </c>
      <c r="F6" s="3">
        <v>0.93832528180354202</v>
      </c>
      <c r="G6" s="3">
        <v>5.8082733645318397E-3</v>
      </c>
      <c r="I6" s="3">
        <v>0.84202898550724603</v>
      </c>
      <c r="J6" s="3">
        <v>4.3211743524277001E-2</v>
      </c>
      <c r="K6" s="3">
        <v>0.83188405797101395</v>
      </c>
      <c r="L6" s="3">
        <v>2.9842406205759401E-2</v>
      </c>
      <c r="M6" s="3">
        <v>0.83188405797101395</v>
      </c>
      <c r="N6" s="3">
        <v>4.0579710144927499E-2</v>
      </c>
    </row>
    <row r="7" spans="1:14" x14ac:dyDescent="0.25">
      <c r="A7" s="18" t="s">
        <v>34</v>
      </c>
      <c r="B7" s="3">
        <v>0.73985838913602398</v>
      </c>
      <c r="C7" s="3">
        <v>3.4891127188085999E-2</v>
      </c>
      <c r="D7" s="3">
        <v>0.75881920158947502</v>
      </c>
      <c r="E7" s="3">
        <v>3.0004145839704101E-2</v>
      </c>
      <c r="F7" s="3">
        <v>0.75990028267055598</v>
      </c>
      <c r="G7" s="3">
        <v>3.0490699896913699E-2</v>
      </c>
      <c r="I7" s="3">
        <v>0.45070862267658601</v>
      </c>
      <c r="J7" s="3">
        <v>0.114890852003599</v>
      </c>
      <c r="K7" s="3">
        <v>0.47490873098424502</v>
      </c>
      <c r="L7" s="3">
        <v>5.8764149311861497E-2</v>
      </c>
      <c r="M7" s="3">
        <v>0.46747689381556601</v>
      </c>
      <c r="N7" s="3">
        <v>0.100985111492814</v>
      </c>
    </row>
    <row r="8" spans="1:14" x14ac:dyDescent="0.25">
      <c r="A8" s="18" t="s">
        <v>35</v>
      </c>
      <c r="B8" s="3">
        <v>0.93101959673591095</v>
      </c>
      <c r="C8" s="3">
        <v>4.2341374336818897E-3</v>
      </c>
      <c r="D8" s="3">
        <v>0.94470929216851796</v>
      </c>
      <c r="E8" s="3">
        <v>8.4072675452995602E-3</v>
      </c>
      <c r="F8" s="3">
        <v>0.94790929805914603</v>
      </c>
      <c r="G8" s="3">
        <v>9.0454847938341507E-3</v>
      </c>
      <c r="I8" s="3">
        <v>0.87833513803899799</v>
      </c>
      <c r="J8" s="3">
        <v>2.1942734402625799E-2</v>
      </c>
      <c r="K8" s="3">
        <v>0.89282734422871901</v>
      </c>
      <c r="L8" s="3">
        <v>2.3573270321196299E-2</v>
      </c>
      <c r="M8" s="3">
        <v>0.87997364290330904</v>
      </c>
      <c r="N8" s="3">
        <v>2.6931426975444199E-2</v>
      </c>
    </row>
    <row r="9" spans="1:14" x14ac:dyDescent="0.25">
      <c r="A9" s="18" t="s">
        <v>36</v>
      </c>
      <c r="B9" s="3">
        <v>0.82972678291120405</v>
      </c>
      <c r="C9" s="3">
        <v>1.08632212295774E-2</v>
      </c>
      <c r="D9" s="3">
        <v>0.85569937635229698</v>
      </c>
      <c r="E9" s="3">
        <v>1.37744010199762E-2</v>
      </c>
      <c r="F9" s="3">
        <v>0.86044164439353399</v>
      </c>
      <c r="G9" s="3">
        <v>1.9339162101012799E-2</v>
      </c>
      <c r="I9" s="3">
        <v>0.69402515723270397</v>
      </c>
      <c r="J9" s="3">
        <v>5.2544449002083597E-2</v>
      </c>
      <c r="K9" s="3">
        <v>0.67166317260656805</v>
      </c>
      <c r="L9" s="3">
        <v>4.6538480242308999E-2</v>
      </c>
      <c r="M9" s="3">
        <v>0.65317959468902798</v>
      </c>
      <c r="N9" s="3">
        <v>4.5390301778105997E-2</v>
      </c>
    </row>
    <row r="10" spans="1:14" x14ac:dyDescent="0.25">
      <c r="A10" s="18" t="s">
        <v>37</v>
      </c>
      <c r="B10" s="3">
        <v>0.82984849598829602</v>
      </c>
      <c r="C10" s="3">
        <v>1.26740152587914E-2</v>
      </c>
      <c r="D10" s="3">
        <v>0.83296137180270202</v>
      </c>
      <c r="E10" s="3">
        <v>1.35620132045884E-2</v>
      </c>
      <c r="F10" s="3">
        <v>0.83334896870192698</v>
      </c>
      <c r="G10" s="3">
        <v>1.4056569109954601E-2</v>
      </c>
      <c r="I10" s="3">
        <v>0.71387520525451498</v>
      </c>
      <c r="J10" s="3">
        <v>5.01355740275094E-2</v>
      </c>
      <c r="K10" s="3">
        <v>0.710311986863711</v>
      </c>
      <c r="L10" s="3">
        <v>4.8923655509037101E-2</v>
      </c>
      <c r="M10" s="3">
        <v>0.70316912972085299</v>
      </c>
      <c r="N10" s="3">
        <v>4.5062557459461798E-2</v>
      </c>
    </row>
    <row r="11" spans="1:14" x14ac:dyDescent="0.25">
      <c r="A11" s="18" t="s">
        <v>38</v>
      </c>
      <c r="B11" s="3">
        <v>0.761951736116387</v>
      </c>
      <c r="C11" s="3">
        <v>2.1722138267772601E-2</v>
      </c>
      <c r="D11" s="3">
        <v>0.81126117424455102</v>
      </c>
      <c r="E11" s="3">
        <v>1.7821556671138598E-2</v>
      </c>
      <c r="F11" s="3">
        <v>0.82221551138086602</v>
      </c>
      <c r="G11" s="3">
        <v>2.0784217023141E-2</v>
      </c>
      <c r="I11" s="3">
        <v>0.63355380862022204</v>
      </c>
      <c r="J11" s="3">
        <v>8.0858504250014604E-2</v>
      </c>
      <c r="K11" s="3">
        <v>0.62947411222553495</v>
      </c>
      <c r="L11" s="3">
        <v>8.9570216071019199E-2</v>
      </c>
      <c r="M11" s="3">
        <v>0.64918948224451001</v>
      </c>
      <c r="N11" s="3">
        <v>8.5138842125720496E-2</v>
      </c>
    </row>
    <row r="12" spans="1:14" x14ac:dyDescent="0.25">
      <c r="A12" s="18" t="s">
        <v>39</v>
      </c>
      <c r="B12" s="3">
        <v>0.95833347109828904</v>
      </c>
      <c r="C12" s="3">
        <v>4.4701137654872799E-3</v>
      </c>
      <c r="D12" s="3">
        <v>0.96096950710453899</v>
      </c>
      <c r="E12" s="3">
        <v>5.1202224767751799E-3</v>
      </c>
      <c r="F12" s="3">
        <v>0.96129105051289898</v>
      </c>
      <c r="G12" s="3">
        <v>5.1098093693725402E-3</v>
      </c>
      <c r="I12" s="3">
        <v>0.90626428283371396</v>
      </c>
      <c r="J12" s="3">
        <v>2.2389960478924099E-2</v>
      </c>
      <c r="K12" s="3">
        <v>0.90915109557736196</v>
      </c>
      <c r="L12" s="3">
        <v>2.22683878194487E-2</v>
      </c>
      <c r="M12" s="3">
        <v>0.91435676838284696</v>
      </c>
      <c r="N12" s="3">
        <v>1.6524444575425699E-2</v>
      </c>
    </row>
    <row r="13" spans="1:14" x14ac:dyDescent="0.25">
      <c r="A13" s="18" t="s">
        <v>40</v>
      </c>
      <c r="B13" s="3">
        <v>0.71690233785822</v>
      </c>
      <c r="C13" s="3">
        <v>1.14059308426375E-2</v>
      </c>
      <c r="D13" s="3">
        <v>0.73671218487394896</v>
      </c>
      <c r="E13" s="3">
        <v>1.47392922603227E-2</v>
      </c>
      <c r="F13" s="3">
        <v>0.74331636500754095</v>
      </c>
      <c r="G13" s="3">
        <v>1.6839053271965301E-2</v>
      </c>
      <c r="I13" s="3">
        <v>0.53784946236559095</v>
      </c>
      <c r="J13" s="3">
        <v>5.9198016297351101E-2</v>
      </c>
      <c r="K13" s="3">
        <v>0.554408602150537</v>
      </c>
      <c r="L13" s="3">
        <v>5.3662701318290297E-2</v>
      </c>
      <c r="M13" s="3">
        <v>0.55806451612903196</v>
      </c>
      <c r="N13" s="3">
        <v>4.0795081079772803E-2</v>
      </c>
    </row>
    <row r="14" spans="1:14" x14ac:dyDescent="0.25">
      <c r="A14" s="18" t="s">
        <v>41</v>
      </c>
      <c r="B14" s="3">
        <v>0.63611690714021396</v>
      </c>
      <c r="C14" s="3">
        <v>9.0336668014448299E-3</v>
      </c>
      <c r="D14" s="3">
        <v>0.65806869859700001</v>
      </c>
      <c r="E14" s="3">
        <v>1.23562601283159E-2</v>
      </c>
      <c r="F14" s="3">
        <v>0.66365109991746996</v>
      </c>
      <c r="G14" s="3">
        <v>1.43362867703823E-2</v>
      </c>
      <c r="I14" s="3">
        <v>0.46370196727339502</v>
      </c>
      <c r="J14" s="3">
        <v>3.8964509437527703E-2</v>
      </c>
      <c r="K14" s="3">
        <v>0.47455874241588503</v>
      </c>
      <c r="L14" s="3">
        <v>3.0018102926969902E-2</v>
      </c>
      <c r="M14" s="3">
        <v>0.46913035484464</v>
      </c>
      <c r="N14" s="3">
        <v>2.45223496041094E-2</v>
      </c>
    </row>
    <row r="15" spans="1:14" x14ac:dyDescent="0.25">
      <c r="A15" s="18" t="s">
        <v>71</v>
      </c>
      <c r="B15" s="3">
        <v>0.915136876006441</v>
      </c>
      <c r="C15" s="3">
        <v>7.3105052900587098E-3</v>
      </c>
      <c r="D15" s="3">
        <v>0.92093397745571604</v>
      </c>
      <c r="E15" s="3">
        <v>6.2553702414025903E-3</v>
      </c>
      <c r="F15" s="3">
        <v>0.92157809983896899</v>
      </c>
      <c r="G15" s="3">
        <v>6.0702340821161896E-3</v>
      </c>
      <c r="I15" s="3">
        <v>0.84057971014492705</v>
      </c>
      <c r="J15" s="3">
        <v>5.8691178931352402E-2</v>
      </c>
      <c r="K15" s="3">
        <v>0.84057971014492705</v>
      </c>
      <c r="L15" s="3">
        <v>5.3052189036878597E-2</v>
      </c>
      <c r="M15" s="3">
        <v>0.83768115942028898</v>
      </c>
      <c r="N15" s="3">
        <v>5.5679341195068198E-2</v>
      </c>
    </row>
    <row r="16" spans="1:14" x14ac:dyDescent="0.25">
      <c r="A16" s="18" t="s">
        <v>42</v>
      </c>
      <c r="B16" s="3">
        <v>0.99180620797642005</v>
      </c>
      <c r="C16" s="3">
        <v>5.2584040783799097E-3</v>
      </c>
      <c r="D16" s="3">
        <v>0.99211015934420099</v>
      </c>
      <c r="E16" s="3">
        <v>5.28395059633482E-3</v>
      </c>
      <c r="F16" s="3">
        <v>0.99211015934420099</v>
      </c>
      <c r="G16" s="3">
        <v>5.28395059633482E-3</v>
      </c>
      <c r="I16" s="3">
        <v>0.92620120120120097</v>
      </c>
      <c r="J16" s="3">
        <v>3.8507073787404401E-2</v>
      </c>
      <c r="K16" s="3">
        <v>0.915165165165165</v>
      </c>
      <c r="L16" s="3">
        <v>4.8236539061561702E-2</v>
      </c>
      <c r="M16" s="3">
        <v>0.92620120120120097</v>
      </c>
      <c r="N16" s="3">
        <v>3.8720183767763601E-2</v>
      </c>
    </row>
    <row r="17" spans="1:14" x14ac:dyDescent="0.25">
      <c r="A17" s="18" t="s">
        <v>43</v>
      </c>
      <c r="B17" s="3">
        <v>0.86971018293882296</v>
      </c>
      <c r="C17" s="3">
        <v>1.83162807311948E-2</v>
      </c>
      <c r="D17" s="3">
        <v>0.89451511376303094</v>
      </c>
      <c r="E17" s="3">
        <v>8.1044123119441598E-3</v>
      </c>
      <c r="F17" s="3">
        <v>0.90013223176622303</v>
      </c>
      <c r="G17" s="3">
        <v>8.8492341421408001E-3</v>
      </c>
      <c r="I17" s="3">
        <v>0.78288770053475898</v>
      </c>
      <c r="J17" s="3">
        <v>7.14083420322639E-2</v>
      </c>
      <c r="K17" s="3">
        <v>0.79500891265597096</v>
      </c>
      <c r="L17" s="3">
        <v>5.5542367707828201E-2</v>
      </c>
      <c r="M17" s="3">
        <v>0.78885918003565003</v>
      </c>
      <c r="N17" s="3">
        <v>7.4541407296971701E-2</v>
      </c>
    </row>
    <row r="18" spans="1:14" x14ac:dyDescent="0.25">
      <c r="A18" s="18" t="s">
        <v>44</v>
      </c>
      <c r="B18" s="3">
        <v>0.69116104014598501</v>
      </c>
      <c r="C18" s="3">
        <v>3.49387867100584E-3</v>
      </c>
      <c r="D18" s="3">
        <v>0.69199491657976997</v>
      </c>
      <c r="E18" s="3">
        <v>3.6497655334433101E-3</v>
      </c>
      <c r="F18" s="3">
        <v>0.69230752519986105</v>
      </c>
      <c r="G18" s="3">
        <v>3.4914977759163699E-3</v>
      </c>
      <c r="I18" s="3">
        <v>0.64537118673955196</v>
      </c>
      <c r="J18" s="3">
        <v>3.11945555324015E-2</v>
      </c>
      <c r="K18" s="3">
        <v>0.64723152883089397</v>
      </c>
      <c r="L18" s="3">
        <v>3.3083505044115002E-2</v>
      </c>
      <c r="M18" s="3">
        <v>0.64724034561805599</v>
      </c>
      <c r="N18" s="3">
        <v>2.89961597714017E-2</v>
      </c>
    </row>
    <row r="19" spans="1:14" x14ac:dyDescent="0.25">
      <c r="A19" s="18" t="s">
        <v>45</v>
      </c>
      <c r="B19" s="3">
        <v>0.87977777777777699</v>
      </c>
      <c r="C19" s="3">
        <v>8.6467006481527608E-3</v>
      </c>
      <c r="D19" s="3">
        <v>0.89344444444444404</v>
      </c>
      <c r="E19" s="3">
        <v>8.1868608976838394E-3</v>
      </c>
      <c r="F19" s="3">
        <v>0.89599999999999902</v>
      </c>
      <c r="G19" s="3">
        <v>9.5348613124110696E-3</v>
      </c>
      <c r="I19" s="3">
        <v>0.71399999999999997</v>
      </c>
      <c r="J19" s="3">
        <v>3.13687742827162E-2</v>
      </c>
      <c r="K19" s="3">
        <v>0.69799999999999995</v>
      </c>
      <c r="L19" s="3">
        <v>3.8935844667863498E-2</v>
      </c>
      <c r="M19" s="3">
        <v>0.70099999999999996</v>
      </c>
      <c r="N19" s="3">
        <v>3.7536648758246902E-2</v>
      </c>
    </row>
    <row r="20" spans="1:14" x14ac:dyDescent="0.25">
      <c r="A20" s="18" t="s">
        <v>46</v>
      </c>
      <c r="B20" s="3">
        <v>0.744084906800905</v>
      </c>
      <c r="C20" s="3">
        <v>1.2455111600103199E-2</v>
      </c>
      <c r="D20" s="3">
        <v>0.77892026307666395</v>
      </c>
      <c r="E20" s="3">
        <v>1.7876547530038599E-2</v>
      </c>
      <c r="F20" s="3">
        <v>0.791903842690306</v>
      </c>
      <c r="G20" s="3">
        <v>1.99197174221631E-2</v>
      </c>
      <c r="I20" s="3">
        <v>0.622474120082815</v>
      </c>
      <c r="J20" s="3">
        <v>0.12547254767181601</v>
      </c>
      <c r="K20" s="3">
        <v>0.61806700545830995</v>
      </c>
      <c r="L20" s="3">
        <v>0.145765233742565</v>
      </c>
      <c r="M20" s="3">
        <v>0.61557657318526804</v>
      </c>
      <c r="N20" s="3">
        <v>0.13118849805227201</v>
      </c>
    </row>
    <row r="21" spans="1:14" x14ac:dyDescent="0.25">
      <c r="A21" s="18" t="s">
        <v>47</v>
      </c>
      <c r="B21" s="3">
        <v>0.81009090909090897</v>
      </c>
      <c r="C21" s="3">
        <v>9.2609040543041796E-3</v>
      </c>
      <c r="D21" s="3">
        <v>0.82135046113306898</v>
      </c>
      <c r="E21" s="3">
        <v>1.13544458835127E-2</v>
      </c>
      <c r="F21" s="3">
        <v>0.82244005270092202</v>
      </c>
      <c r="G21" s="3">
        <v>1.03321596245954E-2</v>
      </c>
      <c r="I21" s="3">
        <v>0.71849462365591399</v>
      </c>
      <c r="J21" s="3">
        <v>5.9068970310606601E-2</v>
      </c>
      <c r="K21" s="3">
        <v>0.71860215053763399</v>
      </c>
      <c r="L21" s="3">
        <v>6.2469416728199299E-2</v>
      </c>
      <c r="M21" s="3">
        <v>0.71526881720430102</v>
      </c>
      <c r="N21" s="3">
        <v>5.3248718865492699E-2</v>
      </c>
    </row>
    <row r="22" spans="1:14" x14ac:dyDescent="0.25">
      <c r="A22" s="18" t="s">
        <v>48</v>
      </c>
      <c r="B22" s="3">
        <v>0.61688552609151404</v>
      </c>
      <c r="C22" s="3">
        <v>3.1871284165398202E-2</v>
      </c>
      <c r="D22" s="3">
        <v>0.61688552609151404</v>
      </c>
      <c r="E22" s="3">
        <v>3.1871284165398202E-2</v>
      </c>
      <c r="F22" s="3">
        <v>0.61688552609151404</v>
      </c>
      <c r="G22" s="3">
        <v>3.1871284165398202E-2</v>
      </c>
      <c r="I22" s="3">
        <v>0.40615384615384598</v>
      </c>
      <c r="J22" s="3">
        <v>0.11599753483757699</v>
      </c>
      <c r="K22" s="3">
        <v>0.40615384615384598</v>
      </c>
      <c r="L22" s="3">
        <v>0.11599753483757699</v>
      </c>
      <c r="M22" s="3">
        <v>0.40615384615384598</v>
      </c>
      <c r="N22" s="3">
        <v>0.11599753483757699</v>
      </c>
    </row>
    <row r="23" spans="1:14" x14ac:dyDescent="0.25">
      <c r="A23" s="18" t="s">
        <v>49</v>
      </c>
      <c r="B23" s="3">
        <v>0.92716049382716004</v>
      </c>
      <c r="C23" s="3">
        <v>1.3019993431733601E-2</v>
      </c>
      <c r="D23" s="3">
        <v>0.93127572016460802</v>
      </c>
      <c r="E23" s="3">
        <v>1.3149420007136099E-2</v>
      </c>
      <c r="F23" s="3">
        <v>0.93127572016460802</v>
      </c>
      <c r="G23" s="3">
        <v>1.3149420007136099E-2</v>
      </c>
      <c r="I23" s="3">
        <v>0.79629629629629595</v>
      </c>
      <c r="J23" s="3">
        <v>8.1565613131649006E-2</v>
      </c>
      <c r="K23" s="3">
        <v>0.781481481481481</v>
      </c>
      <c r="L23" s="3">
        <v>0.111665284679121</v>
      </c>
      <c r="M23" s="3">
        <v>0.79259259259259196</v>
      </c>
      <c r="N23" s="3">
        <v>0.110119027757914</v>
      </c>
    </row>
    <row r="24" spans="1:14" x14ac:dyDescent="0.25">
      <c r="A24" s="18" t="s">
        <v>50</v>
      </c>
      <c r="B24" s="3">
        <v>0.91757965056526203</v>
      </c>
      <c r="C24" s="3">
        <v>1.28488477401658E-2</v>
      </c>
      <c r="D24" s="3">
        <v>0.92187050359712197</v>
      </c>
      <c r="E24" s="3">
        <v>1.51703619480404E-2</v>
      </c>
      <c r="F24" s="3">
        <v>0.92187050359712197</v>
      </c>
      <c r="G24" s="3">
        <v>1.51703619480404E-2</v>
      </c>
      <c r="I24" s="3">
        <v>0.819583333333333</v>
      </c>
      <c r="J24" s="3">
        <v>6.0897511808319697E-2</v>
      </c>
      <c r="K24" s="3">
        <v>0.81291666666666595</v>
      </c>
      <c r="L24" s="3">
        <v>6.6103086581154102E-2</v>
      </c>
      <c r="M24" s="3">
        <v>0.8</v>
      </c>
      <c r="N24" s="3">
        <v>5.2572700985291598E-2</v>
      </c>
    </row>
    <row r="25" spans="1:14" x14ac:dyDescent="0.25">
      <c r="A25" s="18" t="s">
        <v>51</v>
      </c>
      <c r="B25" s="3">
        <v>0.99335756041546996</v>
      </c>
      <c r="C25" s="3">
        <v>2.0489830589241502E-3</v>
      </c>
      <c r="D25" s="3">
        <v>0.99335756041546996</v>
      </c>
      <c r="E25" s="3">
        <v>2.0489830589241502E-3</v>
      </c>
      <c r="F25" s="3">
        <v>0.99335756041546996</v>
      </c>
      <c r="G25" s="3">
        <v>2.0489830589241502E-3</v>
      </c>
      <c r="I25" s="3">
        <v>0.91712473572938602</v>
      </c>
      <c r="J25" s="3">
        <v>4.0306458266337802E-2</v>
      </c>
      <c r="K25" s="3">
        <v>0.90322410147991505</v>
      </c>
      <c r="L25" s="3">
        <v>5.4545070429838798E-2</v>
      </c>
      <c r="M25" s="3">
        <v>0.90068710359408</v>
      </c>
      <c r="N25" s="3">
        <v>6.5843361349499099E-2</v>
      </c>
    </row>
    <row r="26" spans="1:14" x14ac:dyDescent="0.25">
      <c r="A26" s="18" t="s">
        <v>52</v>
      </c>
      <c r="B26" s="3">
        <v>0.98888888888888804</v>
      </c>
      <c r="C26" s="3">
        <v>3.7037037037036999E-3</v>
      </c>
      <c r="D26" s="3">
        <v>0.99185185185185198</v>
      </c>
      <c r="E26" s="3">
        <v>5.1851851851851902E-3</v>
      </c>
      <c r="F26" s="3">
        <v>0.99185185185185198</v>
      </c>
      <c r="G26" s="3">
        <v>5.1851851851851902E-3</v>
      </c>
      <c r="I26" s="3">
        <v>0.96</v>
      </c>
      <c r="J26" s="3">
        <v>4.4221663871405303E-2</v>
      </c>
      <c r="K26" s="3">
        <v>0.94</v>
      </c>
      <c r="L26" s="3">
        <v>5.5377492419453798E-2</v>
      </c>
      <c r="M26" s="3">
        <v>0.94</v>
      </c>
      <c r="N26" s="3">
        <v>5.5377492419453798E-2</v>
      </c>
    </row>
    <row r="27" spans="1:14" x14ac:dyDescent="0.25">
      <c r="A27" s="18" t="s">
        <v>53</v>
      </c>
      <c r="B27" s="3">
        <v>0.79177777777777703</v>
      </c>
      <c r="C27" s="3">
        <v>5.5377492419454001E-3</v>
      </c>
      <c r="D27" s="3">
        <v>0.79355555555555501</v>
      </c>
      <c r="E27" s="3">
        <v>5.2068331172711304E-3</v>
      </c>
      <c r="F27" s="3">
        <v>0.79377777777777703</v>
      </c>
      <c r="G27" s="3">
        <v>5.0479185296002701E-3</v>
      </c>
      <c r="I27" s="3">
        <v>0.71199999999999997</v>
      </c>
      <c r="J27" s="3">
        <v>4.1182520563948E-2</v>
      </c>
      <c r="K27" s="3">
        <v>0.71399999999999997</v>
      </c>
      <c r="L27" s="3">
        <v>4.7370877129308001E-2</v>
      </c>
      <c r="M27" s="3">
        <v>0.70399999999999996</v>
      </c>
      <c r="N27" s="3">
        <v>5.35163526410386E-2</v>
      </c>
    </row>
    <row r="28" spans="1:14" x14ac:dyDescent="0.25">
      <c r="A28" s="18" t="s">
        <v>54</v>
      </c>
      <c r="B28" s="3">
        <v>0.92273363138962805</v>
      </c>
      <c r="C28" s="3">
        <v>2.5790502624552399E-2</v>
      </c>
      <c r="D28" s="3">
        <v>0.92572431705902503</v>
      </c>
      <c r="E28" s="3">
        <v>2.41342807995946E-2</v>
      </c>
      <c r="F28" s="3">
        <v>0.92572431705902503</v>
      </c>
      <c r="G28" s="3">
        <v>2.41342807995946E-2</v>
      </c>
      <c r="I28" s="3">
        <v>0.77773109243697403</v>
      </c>
      <c r="J28" s="3">
        <v>9.1806631882303702E-2</v>
      </c>
      <c r="K28" s="3">
        <v>0.76644257703081198</v>
      </c>
      <c r="L28" s="3">
        <v>9.8042320879195996E-2</v>
      </c>
      <c r="M28" s="3">
        <v>0.77310924369747802</v>
      </c>
      <c r="N28" s="3">
        <v>9.7830670552471299E-2</v>
      </c>
    </row>
    <row r="29" spans="1:14" x14ac:dyDescent="0.25">
      <c r="A29" s="18" t="s">
        <v>55</v>
      </c>
      <c r="B29" s="3">
        <v>0.85362475915221503</v>
      </c>
      <c r="C29" s="3">
        <v>6.9771840556956998E-3</v>
      </c>
      <c r="D29" s="3">
        <v>0.86079292442731703</v>
      </c>
      <c r="E29" s="3">
        <v>7.2829598670938996E-3</v>
      </c>
      <c r="F29" s="3">
        <v>0.86218034146863598</v>
      </c>
      <c r="G29" s="3">
        <v>7.7561986720465501E-3</v>
      </c>
      <c r="I29" s="3">
        <v>0.79922680412371105</v>
      </c>
      <c r="J29" s="3">
        <v>4.7418337017528997E-2</v>
      </c>
      <c r="K29" s="3">
        <v>0.78984106529209597</v>
      </c>
      <c r="L29" s="3">
        <v>4.83870350704141E-2</v>
      </c>
      <c r="M29" s="3">
        <v>0.79190292096219905</v>
      </c>
      <c r="N29" s="3">
        <v>4.2586090246881703E-2</v>
      </c>
    </row>
    <row r="30" spans="1:14" x14ac:dyDescent="0.25">
      <c r="A30" s="18" t="s">
        <v>56</v>
      </c>
      <c r="B30" s="3">
        <v>0.93522071861857003</v>
      </c>
      <c r="C30" s="3">
        <v>1.7775804882338299E-2</v>
      </c>
      <c r="D30" s="3">
        <v>0.93702484232991001</v>
      </c>
      <c r="E30" s="3">
        <v>1.9656499285185199E-2</v>
      </c>
      <c r="F30" s="3">
        <v>0.937798038206199</v>
      </c>
      <c r="G30" s="3">
        <v>1.89108356629368E-2</v>
      </c>
      <c r="I30" s="3">
        <v>0.88542338934015796</v>
      </c>
      <c r="J30" s="3">
        <v>6.3978353689229606E-2</v>
      </c>
      <c r="K30" s="3">
        <v>0.88315066206742998</v>
      </c>
      <c r="L30" s="3">
        <v>6.8958525250523095E-2</v>
      </c>
      <c r="M30" s="3">
        <v>0.88315066206742998</v>
      </c>
      <c r="N30" s="3">
        <v>6.8958525250523095E-2</v>
      </c>
    </row>
    <row r="31" spans="1:14" x14ac:dyDescent="0.25">
      <c r="A31" s="18" t="s">
        <v>57</v>
      </c>
      <c r="B31" s="3">
        <v>0.79660493827160495</v>
      </c>
      <c r="C31" s="3">
        <v>3.0160180509078399E-2</v>
      </c>
      <c r="D31" s="3">
        <v>0.81512345679012299</v>
      </c>
      <c r="E31" s="3">
        <v>3.0160180509078399E-2</v>
      </c>
      <c r="F31" s="3">
        <v>0.81604938271604899</v>
      </c>
      <c r="G31" s="3">
        <v>2.95781445696566E-2</v>
      </c>
      <c r="I31" s="3">
        <v>0.60555555555555496</v>
      </c>
      <c r="J31" s="3">
        <v>5.6655772373253102E-2</v>
      </c>
      <c r="K31" s="3">
        <v>0.625</v>
      </c>
      <c r="L31" s="3">
        <v>6.7185481235821201E-2</v>
      </c>
      <c r="M31" s="3">
        <v>0.6</v>
      </c>
      <c r="N31" s="3">
        <v>4.9999999999999899E-2</v>
      </c>
    </row>
    <row r="32" spans="1:14" x14ac:dyDescent="0.25">
      <c r="A32" s="18" t="s">
        <v>58</v>
      </c>
      <c r="B32" s="3">
        <v>0.98656588857432803</v>
      </c>
      <c r="C32" s="3">
        <v>9.5847178961185608E-3</v>
      </c>
      <c r="D32" s="3">
        <v>0.99276213877463804</v>
      </c>
      <c r="E32" s="3">
        <v>6.6153880351708799E-3</v>
      </c>
      <c r="F32" s="3">
        <v>0.99328027348966397</v>
      </c>
      <c r="G32" s="3">
        <v>6.1296076916894197E-3</v>
      </c>
      <c r="I32" s="3">
        <v>0.94913419913419905</v>
      </c>
      <c r="J32" s="3">
        <v>3.1711988174220197E-2</v>
      </c>
      <c r="K32" s="3">
        <v>0.94480519480519398</v>
      </c>
      <c r="L32" s="3">
        <v>3.3855609322029898E-2</v>
      </c>
      <c r="M32" s="3">
        <v>0.94956709956709895</v>
      </c>
      <c r="N32" s="3">
        <v>3.7715169194490597E-2</v>
      </c>
    </row>
    <row r="33" spans="1:14" x14ac:dyDescent="0.25">
      <c r="A33" s="18" t="s">
        <v>59</v>
      </c>
      <c r="B33" s="3">
        <v>0.855321661588753</v>
      </c>
      <c r="C33" s="3">
        <v>7.2771337015325802E-3</v>
      </c>
      <c r="D33" s="3">
        <v>0.87383906245851495</v>
      </c>
      <c r="E33" s="3">
        <v>9.0535576458439602E-3</v>
      </c>
      <c r="F33" s="3">
        <v>0.88324342026221303</v>
      </c>
      <c r="G33" s="3">
        <v>1.18214469390257E-2</v>
      </c>
      <c r="I33" s="3">
        <v>0.65781543018385102</v>
      </c>
      <c r="J33" s="3">
        <v>7.7360820534375194E-2</v>
      </c>
      <c r="K33" s="3">
        <v>0.65110021557389897</v>
      </c>
      <c r="L33" s="3">
        <v>8.0535300829377099E-2</v>
      </c>
      <c r="M33" s="3">
        <v>0.648554077501446</v>
      </c>
      <c r="N33" s="3">
        <v>8.2486391135515397E-2</v>
      </c>
    </row>
    <row r="34" spans="1:14" x14ac:dyDescent="0.25">
      <c r="A34" s="18" t="s">
        <v>60</v>
      </c>
      <c r="B34" s="3">
        <v>0.82563600556070404</v>
      </c>
      <c r="C34" s="3">
        <v>1.0011493644754701E-2</v>
      </c>
      <c r="D34" s="3">
        <v>0.84655757645968399</v>
      </c>
      <c r="E34" s="3">
        <v>1.0408678840043701E-2</v>
      </c>
      <c r="F34" s="3">
        <v>0.85088565801668203</v>
      </c>
      <c r="G34" s="3">
        <v>1.2499253635787499E-2</v>
      </c>
      <c r="I34" s="3">
        <v>0.66452358926919497</v>
      </c>
      <c r="J34" s="3">
        <v>3.2185934305849102E-2</v>
      </c>
      <c r="K34" s="3">
        <v>0.672941720629047</v>
      </c>
      <c r="L34" s="3">
        <v>4.6292513585138598E-2</v>
      </c>
      <c r="M34" s="3">
        <v>0.69033302497687299</v>
      </c>
      <c r="N34" s="3">
        <v>5.21632712000136E-2</v>
      </c>
    </row>
    <row r="35" spans="1:14" x14ac:dyDescent="0.25">
      <c r="A35" s="18" t="s">
        <v>61</v>
      </c>
      <c r="B35" s="3">
        <v>0.97757424052793196</v>
      </c>
      <c r="C35" s="3">
        <v>1.21104946568191E-2</v>
      </c>
      <c r="D35" s="3">
        <v>0.99146091705540995</v>
      </c>
      <c r="E35" s="3">
        <v>1.0440834539521699E-2</v>
      </c>
      <c r="F35" s="3">
        <v>0.99146091705540995</v>
      </c>
      <c r="G35" s="3">
        <v>1.0440834539521699E-2</v>
      </c>
      <c r="I35" s="3">
        <v>0.80238095238095197</v>
      </c>
      <c r="J35" s="3">
        <v>8.7940662328088795E-2</v>
      </c>
      <c r="K35" s="3">
        <v>0.76809523809523705</v>
      </c>
      <c r="L35" s="3">
        <v>9.88379190410381E-2</v>
      </c>
      <c r="M35" s="3">
        <v>0.80190476190476101</v>
      </c>
      <c r="N35" s="3">
        <v>8.6927916028362306E-2</v>
      </c>
    </row>
    <row r="36" spans="1:14" x14ac:dyDescent="0.25">
      <c r="A36" s="18" t="s">
        <v>62</v>
      </c>
      <c r="B36" s="3">
        <v>0.89929633471645898</v>
      </c>
      <c r="C36" s="3">
        <v>2.4735140747952699E-2</v>
      </c>
      <c r="D36" s="3">
        <v>0.91511929460580899</v>
      </c>
      <c r="E36" s="3">
        <v>3.2919781440209801E-2</v>
      </c>
      <c r="F36" s="3">
        <v>0.91553596127247505</v>
      </c>
      <c r="G36" s="3">
        <v>3.3277579841717697E-2</v>
      </c>
      <c r="I36" s="3">
        <v>0.75327635327635301</v>
      </c>
      <c r="J36" s="3">
        <v>8.2100729007071896E-2</v>
      </c>
      <c r="K36" s="3">
        <v>0.73447293447293405</v>
      </c>
      <c r="L36" s="3">
        <v>9.6551777616946E-2</v>
      </c>
      <c r="M36" s="3">
        <v>0.73831908831908799</v>
      </c>
      <c r="N36" s="3">
        <v>9.7092182111520806E-2</v>
      </c>
    </row>
    <row r="37" spans="1:14" x14ac:dyDescent="0.25">
      <c r="A37" s="18" t="s">
        <v>63</v>
      </c>
      <c r="B37" s="3">
        <v>0.64313180827886696</v>
      </c>
      <c r="C37" s="3">
        <v>2.8751860753258099E-2</v>
      </c>
      <c r="D37" s="3">
        <v>0.65637254901960795</v>
      </c>
      <c r="E37" s="3">
        <v>3.1460507822980398E-2</v>
      </c>
      <c r="F37" s="3">
        <v>0.65637254901960795</v>
      </c>
      <c r="G37" s="3">
        <v>3.1460507822980398E-2</v>
      </c>
      <c r="I37" s="3">
        <v>0.58458333333333301</v>
      </c>
      <c r="J37" s="3">
        <v>0.133438109873703</v>
      </c>
      <c r="K37" s="3">
        <v>0.57791666666666597</v>
      </c>
      <c r="L37" s="3">
        <v>0.134164725658837</v>
      </c>
      <c r="M37" s="3">
        <v>0.57791666666666597</v>
      </c>
      <c r="N37" s="3">
        <v>0.134164725658837</v>
      </c>
    </row>
    <row r="38" spans="1:14" x14ac:dyDescent="0.25">
      <c r="A38" s="18" t="s">
        <v>64</v>
      </c>
      <c r="B38" s="3">
        <v>0.90454533234037604</v>
      </c>
      <c r="C38" s="3">
        <v>5.7491176389131097E-3</v>
      </c>
      <c r="D38" s="3">
        <v>0.90570448416869798</v>
      </c>
      <c r="E38" s="3">
        <v>6.0330357263281799E-3</v>
      </c>
      <c r="F38" s="3">
        <v>0.90582035902385505</v>
      </c>
      <c r="G38" s="3">
        <v>6.2263896109535999E-3</v>
      </c>
      <c r="I38" s="3">
        <v>0.76301535087719297</v>
      </c>
      <c r="J38" s="3">
        <v>3.3843448210896403E-2</v>
      </c>
      <c r="K38" s="3">
        <v>0.76198464912280695</v>
      </c>
      <c r="L38" s="3">
        <v>3.9320091351755897E-2</v>
      </c>
      <c r="M38" s="3">
        <v>0.76198464912280695</v>
      </c>
      <c r="N38" s="3">
        <v>3.9320091351755897E-2</v>
      </c>
    </row>
    <row r="39" spans="1:14" x14ac:dyDescent="0.25">
      <c r="A39" s="18" t="s">
        <v>65</v>
      </c>
      <c r="B39" s="3">
        <v>0.80300026557127102</v>
      </c>
      <c r="C39" s="3">
        <v>2.03165541563817E-2</v>
      </c>
      <c r="D39" s="3">
        <v>0.83268268371841103</v>
      </c>
      <c r="E39" s="3">
        <v>2.0767608982467298E-2</v>
      </c>
      <c r="F39" s="3">
        <v>0.844638564397584</v>
      </c>
      <c r="G39" s="3">
        <v>2.6837922344919E-2</v>
      </c>
      <c r="I39" s="3">
        <v>0.69862745098039203</v>
      </c>
      <c r="J39" s="3">
        <v>3.2990361820389197E-2</v>
      </c>
      <c r="K39" s="3">
        <v>0.70564425770308103</v>
      </c>
      <c r="L39" s="3">
        <v>3.3851053864468801E-2</v>
      </c>
      <c r="M39" s="3">
        <v>0.70214285714285696</v>
      </c>
      <c r="N39" s="3">
        <v>3.2788670322318601E-2</v>
      </c>
    </row>
    <row r="40" spans="1:14" x14ac:dyDescent="0.25">
      <c r="A40" s="18" t="s">
        <v>66</v>
      </c>
      <c r="B40" s="3">
        <v>0.671043771043771</v>
      </c>
      <c r="C40" s="3">
        <v>2.2948652304987299E-2</v>
      </c>
      <c r="D40" s="3">
        <v>0.75016835016835004</v>
      </c>
      <c r="E40" s="3">
        <v>2.0184554115704901E-2</v>
      </c>
      <c r="F40" s="3">
        <v>0.79090909090909001</v>
      </c>
      <c r="G40" s="3">
        <v>3.5686176702745598E-2</v>
      </c>
      <c r="I40" s="3">
        <v>0.54848484848484802</v>
      </c>
      <c r="J40" s="3">
        <v>4.8663391799781401E-2</v>
      </c>
      <c r="K40" s="3">
        <v>0.62323232323232303</v>
      </c>
      <c r="L40" s="3">
        <v>5.7858599966140102E-2</v>
      </c>
      <c r="M40" s="3">
        <v>0.62525252525252495</v>
      </c>
      <c r="N40" s="3">
        <v>4.5723112314166703E-2</v>
      </c>
    </row>
    <row r="41" spans="1:14" x14ac:dyDescent="0.25">
      <c r="A41" s="18" t="s">
        <v>67</v>
      </c>
      <c r="B41" s="3">
        <v>1</v>
      </c>
      <c r="C41" s="3">
        <v>0</v>
      </c>
      <c r="D41" s="3">
        <v>1</v>
      </c>
      <c r="E41" s="3">
        <v>0</v>
      </c>
      <c r="F41" s="3">
        <v>1</v>
      </c>
      <c r="G41" s="3">
        <v>0</v>
      </c>
      <c r="I41" s="3">
        <v>0.97189542483660096</v>
      </c>
      <c r="J41" s="3">
        <v>2.81197709337241E-2</v>
      </c>
      <c r="K41" s="3">
        <v>0.97189542483660096</v>
      </c>
      <c r="L41" s="3">
        <v>2.81197709337241E-2</v>
      </c>
      <c r="M41" s="3">
        <v>0.97189542483660096</v>
      </c>
      <c r="N41" s="3">
        <v>2.81197709337241E-2</v>
      </c>
    </row>
    <row r="42" spans="1:14" x14ac:dyDescent="0.25">
      <c r="A42" s="18" t="s">
        <v>68</v>
      </c>
      <c r="B42" s="3">
        <v>0.99634390693214203</v>
      </c>
      <c r="C42" s="3">
        <v>1.7489459283515499E-3</v>
      </c>
      <c r="D42" s="3">
        <v>0.99841067958715002</v>
      </c>
      <c r="E42" s="3">
        <v>1.42141923111308E-3</v>
      </c>
      <c r="F42" s="3">
        <v>0.99856940974588004</v>
      </c>
      <c r="G42" s="3">
        <v>1.32057776423126E-3</v>
      </c>
      <c r="I42" s="3">
        <v>0.93565217391304301</v>
      </c>
      <c r="J42" s="3">
        <v>2.4896219916597101E-2</v>
      </c>
      <c r="K42" s="3">
        <v>0.94279503105590001</v>
      </c>
      <c r="L42" s="3">
        <v>2.38681517805342E-2</v>
      </c>
      <c r="M42" s="3">
        <v>0.94136645962732901</v>
      </c>
      <c r="N42" s="3">
        <v>2.5874914630377999E-2</v>
      </c>
    </row>
    <row r="43" spans="1:14" x14ac:dyDescent="0.25">
      <c r="A43" s="18" t="s">
        <v>69</v>
      </c>
      <c r="B43" s="3">
        <v>0.64465378232299397</v>
      </c>
      <c r="C43" s="3">
        <v>7.54706299791704E-3</v>
      </c>
      <c r="D43" s="3">
        <v>0.67228240148915597</v>
      </c>
      <c r="E43" s="3">
        <v>8.0651549338609206E-3</v>
      </c>
      <c r="F43" s="3">
        <v>0.68643353741954205</v>
      </c>
      <c r="G43" s="3">
        <v>1.07501552588031E-2</v>
      </c>
      <c r="I43" s="3">
        <v>0.54924269907491297</v>
      </c>
      <c r="J43" s="3">
        <v>4.5941332430454403E-2</v>
      </c>
      <c r="K43" s="3">
        <v>0.55596771267912204</v>
      </c>
      <c r="L43" s="3">
        <v>3.2848820603126098E-2</v>
      </c>
      <c r="M43" s="3">
        <v>0.56540903319426805</v>
      </c>
      <c r="N43" s="3">
        <v>3.4382685933603198E-2</v>
      </c>
    </row>
    <row r="44" spans="1:14" x14ac:dyDescent="0.25">
      <c r="A44" s="18" t="s">
        <v>70</v>
      </c>
      <c r="B44" s="3">
        <v>0.98340860184580703</v>
      </c>
      <c r="C44" s="3">
        <v>8.9395422899398395E-3</v>
      </c>
      <c r="D44" s="3">
        <v>0.99014359959133502</v>
      </c>
      <c r="E44" s="3">
        <v>7.7265453140328497E-3</v>
      </c>
      <c r="F44" s="3">
        <v>0.99123055611307498</v>
      </c>
      <c r="G44" s="3">
        <v>6.6708883227988803E-3</v>
      </c>
      <c r="I44" s="3">
        <v>0.86611111111111105</v>
      </c>
      <c r="J44" s="3">
        <v>0.114192008541818</v>
      </c>
      <c r="K44" s="3">
        <v>0.90916666666666601</v>
      </c>
      <c r="L44" s="3">
        <v>9.2530025157002704E-2</v>
      </c>
      <c r="M44" s="3">
        <v>0.88555555555555499</v>
      </c>
      <c r="N44" s="3">
        <v>8.0697193489222593E-2</v>
      </c>
    </row>
    <row r="45" spans="1:14" x14ac:dyDescent="0.25">
      <c r="I45" s="3"/>
      <c r="J45" s="3"/>
      <c r="K45" s="3"/>
      <c r="L45" s="3"/>
      <c r="M45" s="3"/>
      <c r="N45" s="3"/>
    </row>
    <row r="46" spans="1:14" x14ac:dyDescent="0.25">
      <c r="A46" s="17" t="s">
        <v>0</v>
      </c>
      <c r="B46" s="3">
        <v>0.85212197210719798</v>
      </c>
      <c r="C46" s="3">
        <v>1.2788769947915401E-2</v>
      </c>
      <c r="D46" s="3">
        <v>0.86566753880877712</v>
      </c>
      <c r="E46" s="3">
        <v>1.2836173527217169E-2</v>
      </c>
      <c r="F46" s="3">
        <v>0.86926432921644403</v>
      </c>
      <c r="G46" s="3">
        <v>1.3955222794392324E-2</v>
      </c>
      <c r="I46" s="3">
        <v>0.7411274558224118</v>
      </c>
      <c r="J46" s="3">
        <v>6.0458699600259881E-2</v>
      </c>
      <c r="K46" s="3">
        <v>0.74185176883820492</v>
      </c>
      <c r="L46" s="3">
        <v>6.1376519765645156E-2</v>
      </c>
      <c r="M46" s="3">
        <v>0.74150123275252666</v>
      </c>
      <c r="N46" s="3">
        <v>6.070286554592895E-2</v>
      </c>
    </row>
    <row r="47" spans="1:14" x14ac:dyDescent="0.25">
      <c r="A47" s="17"/>
      <c r="B47" s="3"/>
      <c r="C47" s="3"/>
      <c r="D47" s="3"/>
      <c r="E47" s="3"/>
      <c r="F47" s="3"/>
      <c r="G47" s="3"/>
    </row>
    <row r="48" spans="1:14" x14ac:dyDescent="0.25">
      <c r="A48" s="4" t="s">
        <v>23</v>
      </c>
      <c r="B48" s="6" t="s">
        <v>26</v>
      </c>
      <c r="D48" s="6" t="s">
        <v>27</v>
      </c>
      <c r="F48" s="6" t="s">
        <v>28</v>
      </c>
      <c r="I48" s="6" t="s">
        <v>26</v>
      </c>
      <c r="K48" s="6" t="s">
        <v>27</v>
      </c>
      <c r="M48" s="6" t="s">
        <v>28</v>
      </c>
    </row>
    <row r="49" spans="1:16" x14ac:dyDescent="0.25">
      <c r="A49" s="6"/>
      <c r="B49" s="3" t="s">
        <v>3</v>
      </c>
      <c r="C49" s="3" t="s">
        <v>2</v>
      </c>
      <c r="D49" s="3" t="s">
        <v>3</v>
      </c>
      <c r="E49" s="3" t="s">
        <v>2</v>
      </c>
      <c r="F49" s="3" t="s">
        <v>3</v>
      </c>
      <c r="G49" s="3" t="s">
        <v>2</v>
      </c>
      <c r="I49" s="3" t="s">
        <v>3</v>
      </c>
      <c r="J49" s="3" t="s">
        <v>2</v>
      </c>
      <c r="K49" s="3" t="s">
        <v>3</v>
      </c>
      <c r="L49" s="3" t="s">
        <v>2</v>
      </c>
      <c r="M49" s="3" t="s">
        <v>3</v>
      </c>
      <c r="N49" s="3" t="s">
        <v>2</v>
      </c>
    </row>
    <row r="50" spans="1:16" x14ac:dyDescent="0.25">
      <c r="A50" s="18" t="s">
        <v>11</v>
      </c>
      <c r="B50" s="3">
        <v>0.32172702542049297</v>
      </c>
      <c r="C50" s="3">
        <v>4.3997645471537802E-3</v>
      </c>
      <c r="D50" s="3">
        <v>0.32902087207889902</v>
      </c>
      <c r="E50" s="3">
        <v>4.3828163407994896E-3</v>
      </c>
      <c r="F50" s="3">
        <v>0.32843546855950501</v>
      </c>
      <c r="G50" s="3">
        <v>7.1900031401916304E-3</v>
      </c>
      <c r="I50" s="3">
        <v>0.26042247541679497</v>
      </c>
      <c r="J50" s="3">
        <v>1.8073529924809501E-2</v>
      </c>
      <c r="K50" s="3">
        <v>0.26185960322650897</v>
      </c>
      <c r="L50" s="3">
        <v>1.5938905482784101E-2</v>
      </c>
      <c r="M50" s="3">
        <v>0.25682707399999999</v>
      </c>
      <c r="N50" s="3">
        <v>1.8229022000000001E-2</v>
      </c>
    </row>
    <row r="51" spans="1:16" x14ac:dyDescent="0.25">
      <c r="A51" s="18" t="s">
        <v>13</v>
      </c>
      <c r="B51" s="3">
        <v>0.91916142557652003</v>
      </c>
      <c r="C51" s="3">
        <v>9.8420919029816503E-4</v>
      </c>
      <c r="D51" s="3">
        <v>0.92574423480083801</v>
      </c>
      <c r="E51" s="3">
        <v>2.1863325491796501E-3</v>
      </c>
      <c r="F51" s="3">
        <v>0.92620545073375204</v>
      </c>
      <c r="G51" s="3">
        <v>2.3193822534069999E-3</v>
      </c>
      <c r="I51" s="3">
        <v>0.89660377358490495</v>
      </c>
      <c r="J51" s="3">
        <v>9.1582347920842206E-3</v>
      </c>
      <c r="K51" s="3">
        <v>0.89339622641509397</v>
      </c>
      <c r="L51" s="3">
        <v>1.3160292824507E-2</v>
      </c>
      <c r="M51" s="3">
        <v>0.89396226400000001</v>
      </c>
      <c r="N51" s="3">
        <v>1.3389580999999999E-2</v>
      </c>
    </row>
    <row r="52" spans="1:16" x14ac:dyDescent="0.25">
      <c r="A52" s="18" t="s">
        <v>10</v>
      </c>
      <c r="B52" s="3">
        <v>0.95741276673710196</v>
      </c>
      <c r="C52" s="3">
        <v>8.8797125687295093E-3</v>
      </c>
      <c r="D52" s="3">
        <v>0.95751706619522803</v>
      </c>
      <c r="E52" s="3">
        <v>8.8994976629553097E-3</v>
      </c>
      <c r="F52" s="3">
        <v>0.95751706619522803</v>
      </c>
      <c r="G52" s="3">
        <v>8.8994976629553097E-3</v>
      </c>
      <c r="I52" s="3">
        <v>0.91205818965517205</v>
      </c>
      <c r="J52" s="3">
        <v>3.0009084600284699E-2</v>
      </c>
      <c r="K52" s="3">
        <v>0.91237166927899604</v>
      </c>
      <c r="L52" s="3">
        <v>3.0447863770906799E-2</v>
      </c>
      <c r="M52" s="3">
        <v>0.912371669</v>
      </c>
      <c r="N52" s="3">
        <v>3.0447864000000002E-2</v>
      </c>
    </row>
    <row r="53" spans="1:16" x14ac:dyDescent="0.25">
      <c r="A53" s="18" t="s">
        <v>20</v>
      </c>
      <c r="B53" s="3">
        <v>0.874255169996494</v>
      </c>
      <c r="C53" s="3">
        <v>3.42374070362675E-3</v>
      </c>
      <c r="D53" s="3">
        <v>0.886236709896016</v>
      </c>
      <c r="E53" s="3">
        <v>2.72270683293915E-3</v>
      </c>
      <c r="F53" s="3">
        <v>0.88760369202009504</v>
      </c>
      <c r="G53" s="3">
        <v>3.1502438982854999E-3</v>
      </c>
      <c r="I53" s="3">
        <v>0.84416403785488903</v>
      </c>
      <c r="J53" s="3">
        <v>7.3801754554643998E-3</v>
      </c>
      <c r="K53" s="3">
        <v>0.84837013669821204</v>
      </c>
      <c r="L53" s="3">
        <v>8.3236666360308308E-3</v>
      </c>
      <c r="M53" s="3">
        <v>0.84973711900000004</v>
      </c>
      <c r="N53" s="3">
        <v>7.7798620000000002E-3</v>
      </c>
    </row>
    <row r="54" spans="1:16" x14ac:dyDescent="0.25">
      <c r="A54" s="18" t="s">
        <v>21</v>
      </c>
      <c r="B54" s="3">
        <v>0.896390603566529</v>
      </c>
      <c r="C54" s="3">
        <v>6.0588141103096096E-3</v>
      </c>
      <c r="D54" s="3">
        <v>0.896390603566529</v>
      </c>
      <c r="E54" s="3">
        <v>6.0588141103096096E-3</v>
      </c>
      <c r="F54" s="3">
        <v>0.89660493827160404</v>
      </c>
      <c r="G54" s="3">
        <v>5.9817433273362097E-3</v>
      </c>
      <c r="I54" s="3">
        <v>0.86581790123456803</v>
      </c>
      <c r="J54" s="3">
        <v>1.20353057476055E-2</v>
      </c>
      <c r="K54" s="3">
        <v>0.86597222222222203</v>
      </c>
      <c r="L54" s="3">
        <v>1.22345013296889E-2</v>
      </c>
      <c r="M54" s="3">
        <v>0.86658950599999995</v>
      </c>
      <c r="N54" s="3">
        <v>1.1648168E-2</v>
      </c>
    </row>
    <row r="55" spans="1:16" x14ac:dyDescent="0.25">
      <c r="A55" s="18" t="s">
        <v>14</v>
      </c>
      <c r="B55" s="3">
        <v>0.95658693151125496</v>
      </c>
      <c r="C55" s="3">
        <v>3.73225750217552E-3</v>
      </c>
      <c r="D55" s="3">
        <v>0.95689151653354299</v>
      </c>
      <c r="E55" s="3">
        <v>3.6430407048350299E-3</v>
      </c>
      <c r="F55" s="3">
        <v>0.95689151653354299</v>
      </c>
      <c r="G55" s="3">
        <v>3.6430407048350299E-3</v>
      </c>
      <c r="I55" s="3">
        <v>0.94627597112317996</v>
      </c>
      <c r="J55" s="3">
        <v>8.9687354836916096E-3</v>
      </c>
      <c r="K55" s="3">
        <v>0.94700789975847</v>
      </c>
      <c r="L55" s="3">
        <v>8.76598373311617E-3</v>
      </c>
      <c r="M55" s="3">
        <v>0.94700790000000001</v>
      </c>
      <c r="N55" s="3">
        <v>8.7659839999999992E-3</v>
      </c>
    </row>
    <row r="56" spans="1:16" x14ac:dyDescent="0.25">
      <c r="A56" s="18" t="s">
        <v>19</v>
      </c>
      <c r="B56" s="3">
        <v>0.99864548238126505</v>
      </c>
      <c r="C56" s="3">
        <v>3.1383913771425699E-4</v>
      </c>
      <c r="D56" s="3">
        <v>0.99864548238126505</v>
      </c>
      <c r="E56" s="3">
        <v>3.1383913771425699E-4</v>
      </c>
      <c r="F56" s="3">
        <v>0.99864548238126505</v>
      </c>
      <c r="G56" s="3">
        <v>3.1383913771425699E-4</v>
      </c>
      <c r="I56" s="3">
        <v>0.97580210972613701</v>
      </c>
      <c r="J56" s="3">
        <v>4.6517547577718298E-3</v>
      </c>
      <c r="K56" s="3">
        <v>0.97534607093690495</v>
      </c>
      <c r="L56" s="3">
        <v>4.6079868463971196E-3</v>
      </c>
      <c r="M56" s="3">
        <v>0.97534607100000004</v>
      </c>
      <c r="N56" s="3">
        <v>4.607987E-3</v>
      </c>
    </row>
    <row r="57" spans="1:16" x14ac:dyDescent="0.25">
      <c r="A57" s="18" t="s">
        <v>22</v>
      </c>
      <c r="B57" s="3">
        <v>0.89365883006888702</v>
      </c>
      <c r="C57" s="3">
        <v>4.8472728871592503E-3</v>
      </c>
      <c r="D57" s="3">
        <v>0.91584404458477997</v>
      </c>
      <c r="E57" s="3">
        <v>4.6269691511086498E-3</v>
      </c>
      <c r="F57" s="3">
        <v>0.91933938940117099</v>
      </c>
      <c r="G57" s="3">
        <v>5.0146426340917901E-3</v>
      </c>
      <c r="I57" s="3">
        <v>0.85418121448620499</v>
      </c>
      <c r="J57" s="3">
        <v>1.41632099497702E-2</v>
      </c>
      <c r="K57" s="3">
        <v>0.86083761210378495</v>
      </c>
      <c r="L57" s="3">
        <v>1.10782362616404E-2</v>
      </c>
      <c r="M57" s="3">
        <v>0.86194940799999997</v>
      </c>
      <c r="N57" s="3">
        <v>1.4755552E-2</v>
      </c>
    </row>
    <row r="58" spans="1:16" x14ac:dyDescent="0.25">
      <c r="A58" s="18" t="s">
        <v>75</v>
      </c>
      <c r="B58" s="3">
        <v>0.99025525525525504</v>
      </c>
      <c r="C58" s="3">
        <v>2.4703692731993599E-3</v>
      </c>
      <c r="D58" s="3">
        <v>0.99554054054053998</v>
      </c>
      <c r="E58" s="3">
        <v>7.3573573573572197E-4</v>
      </c>
      <c r="F58" s="3">
        <v>0.99554054054053998</v>
      </c>
      <c r="G58" s="3">
        <v>7.3573573573572197E-4</v>
      </c>
      <c r="H58" s="3"/>
      <c r="I58" s="3">
        <v>0.92621621621621597</v>
      </c>
      <c r="J58" s="3">
        <v>1.6728397973452699E-2</v>
      </c>
      <c r="K58" s="3">
        <v>0.92486486486486397</v>
      </c>
      <c r="L58" s="3">
        <v>9.1692948398309996E-3</v>
      </c>
      <c r="M58" s="3">
        <v>0.924729729729729</v>
      </c>
      <c r="N58" s="3">
        <v>9.89443919350564E-3</v>
      </c>
      <c r="O58" s="3"/>
      <c r="P58" s="3"/>
    </row>
    <row r="59" spans="1:16" x14ac:dyDescent="0.25">
      <c r="A59" s="18" t="s">
        <v>16</v>
      </c>
      <c r="B59" s="3">
        <v>0.91727518352293802</v>
      </c>
      <c r="C59" s="3">
        <v>4.4748707873935104E-3</v>
      </c>
      <c r="D59" s="3">
        <v>0.92235157673840595</v>
      </c>
      <c r="E59" s="3">
        <v>4.9630359039073303E-3</v>
      </c>
      <c r="F59" s="3">
        <v>0.92235157673840595</v>
      </c>
      <c r="G59" s="3">
        <v>4.9630359039073303E-3</v>
      </c>
      <c r="I59" s="3">
        <v>0.87754551391246505</v>
      </c>
      <c r="J59" s="3">
        <v>5.8701737886146599E-3</v>
      </c>
      <c r="K59" s="3">
        <v>0.87599441459319605</v>
      </c>
      <c r="L59" s="3">
        <v>1.0050212011094699E-2</v>
      </c>
      <c r="M59" s="3">
        <v>0.87599441499999997</v>
      </c>
      <c r="N59" s="3">
        <v>1.0050211999999999E-2</v>
      </c>
    </row>
    <row r="60" spans="1:16" x14ac:dyDescent="0.25">
      <c r="A60" s="18" t="s">
        <v>8</v>
      </c>
      <c r="B60" s="3">
        <v>0.95372775372775298</v>
      </c>
      <c r="C60" s="3">
        <v>7.5558424111049297E-3</v>
      </c>
      <c r="D60" s="3">
        <v>0.955026455026455</v>
      </c>
      <c r="E60" s="3">
        <v>8.2984781363458406E-3</v>
      </c>
      <c r="F60" s="3">
        <v>0.955026455026455</v>
      </c>
      <c r="G60" s="3">
        <v>8.2984781363458406E-3</v>
      </c>
      <c r="I60" s="3">
        <v>0.92597402597402501</v>
      </c>
      <c r="J60" s="3">
        <v>1.5899885430482201E-2</v>
      </c>
      <c r="K60" s="3">
        <v>0.92207792207792205</v>
      </c>
      <c r="L60" s="3">
        <v>1.5487916727271201E-2</v>
      </c>
      <c r="M60" s="3">
        <v>0.92207792200000005</v>
      </c>
      <c r="N60" s="3">
        <v>1.5487917E-2</v>
      </c>
    </row>
    <row r="61" spans="1:16" x14ac:dyDescent="0.25">
      <c r="A61" s="18" t="s">
        <v>12</v>
      </c>
      <c r="B61" s="3">
        <v>0.93986413033636595</v>
      </c>
      <c r="C61" s="3">
        <v>4.6483877937169198E-3</v>
      </c>
      <c r="D61" s="3">
        <v>0.94295791448355304</v>
      </c>
      <c r="E61" s="3">
        <v>5.3719130323710501E-3</v>
      </c>
      <c r="F61" s="3">
        <v>0.94295791448355304</v>
      </c>
      <c r="G61" s="3">
        <v>5.3719130323710501E-3</v>
      </c>
      <c r="I61" s="3">
        <v>0.90646679928009799</v>
      </c>
      <c r="J61" s="3">
        <v>2.2142363518227601E-2</v>
      </c>
      <c r="K61" s="3">
        <v>0.90755659751823403</v>
      </c>
      <c r="L61" s="3">
        <v>2.03649347772079E-2</v>
      </c>
      <c r="M61" s="3">
        <v>0.90755659799999999</v>
      </c>
      <c r="N61" s="3">
        <v>2.0364935000000001E-2</v>
      </c>
    </row>
    <row r="62" spans="1:16" x14ac:dyDescent="0.25">
      <c r="A62" s="18" t="s">
        <v>9</v>
      </c>
      <c r="B62" s="3">
        <v>0.96722396377568698</v>
      </c>
      <c r="C62" s="3">
        <v>2.9981033859986499E-3</v>
      </c>
      <c r="D62" s="3">
        <v>0.97593173110414499</v>
      </c>
      <c r="E62" s="3">
        <v>1.8328557460010901E-3</v>
      </c>
      <c r="F62" s="3">
        <v>0.97593173110414499</v>
      </c>
      <c r="G62" s="3">
        <v>1.8328557460010901E-3</v>
      </c>
      <c r="I62" s="3">
        <v>0.78557993730407505</v>
      </c>
      <c r="J62" s="3">
        <v>2.55519546988273E-2</v>
      </c>
      <c r="K62" s="3">
        <v>0.78275862068965496</v>
      </c>
      <c r="L62" s="3">
        <v>2.51194804107405E-2</v>
      </c>
      <c r="M62" s="3">
        <v>0.78244514099999996</v>
      </c>
      <c r="N62" s="3">
        <v>2.5203449999999999E-2</v>
      </c>
    </row>
    <row r="63" spans="1:16" x14ac:dyDescent="0.25">
      <c r="A63" s="18" t="s">
        <v>15</v>
      </c>
      <c r="B63" s="3">
        <v>0.99472727272727202</v>
      </c>
      <c r="C63" s="3">
        <v>3.0147073425437999E-3</v>
      </c>
      <c r="D63" s="3">
        <v>0.99577777777777698</v>
      </c>
      <c r="E63" s="3">
        <v>2.38768735666376E-3</v>
      </c>
      <c r="F63" s="3">
        <v>0.99577777777777698</v>
      </c>
      <c r="G63" s="3">
        <v>2.38768735666376E-3</v>
      </c>
      <c r="I63" s="3">
        <v>0.97509090909090901</v>
      </c>
      <c r="J63" s="3">
        <v>7.36531967291967E-3</v>
      </c>
      <c r="K63" s="3">
        <v>0.97636363636363599</v>
      </c>
      <c r="L63" s="3">
        <v>4.7412381128746402E-3</v>
      </c>
      <c r="M63" s="3">
        <v>0.97636363599999998</v>
      </c>
      <c r="N63" s="3">
        <v>4.741238E-3</v>
      </c>
    </row>
    <row r="64" spans="1:16" x14ac:dyDescent="0.25">
      <c r="A64" s="18" t="s">
        <v>17</v>
      </c>
      <c r="B64" s="3">
        <v>0.94415123456790095</v>
      </c>
      <c r="C64" s="3">
        <v>5.9961002225089703E-3</v>
      </c>
      <c r="D64" s="3">
        <v>0.94425925925925902</v>
      </c>
      <c r="E64" s="3">
        <v>6.1060429164513704E-3</v>
      </c>
      <c r="F64" s="3">
        <v>0.94425925925925902</v>
      </c>
      <c r="G64" s="3">
        <v>6.1060429164513704E-3</v>
      </c>
      <c r="I64" s="3">
        <v>0.93763888888888802</v>
      </c>
      <c r="J64" s="3">
        <v>6.13159445962334E-3</v>
      </c>
      <c r="K64" s="3">
        <v>0.93736111111111098</v>
      </c>
      <c r="L64" s="3">
        <v>6.37831250178055E-3</v>
      </c>
      <c r="M64" s="3">
        <v>0.93736111099999997</v>
      </c>
      <c r="N64" s="3">
        <v>6.378313E-3</v>
      </c>
    </row>
    <row r="65" spans="1:14" x14ac:dyDescent="0.25">
      <c r="A65" s="18" t="s">
        <v>7</v>
      </c>
      <c r="B65" s="3">
        <v>0.79065080384868303</v>
      </c>
      <c r="C65" s="3">
        <v>2.4345736507993499E-3</v>
      </c>
      <c r="D65" s="3">
        <v>0.79065080384868303</v>
      </c>
      <c r="E65" s="3">
        <v>2.4345736507993499E-3</v>
      </c>
      <c r="F65" s="3">
        <v>0.79065080384868303</v>
      </c>
      <c r="G65" s="3">
        <v>2.4345736507993499E-3</v>
      </c>
      <c r="I65" s="3">
        <v>0.78828465651995006</v>
      </c>
      <c r="J65" s="3">
        <v>2.2217352606642E-2</v>
      </c>
      <c r="K65" s="3">
        <v>0.78828465651995006</v>
      </c>
      <c r="L65" s="3">
        <v>2.2217352606642E-2</v>
      </c>
      <c r="M65" s="3">
        <v>0.78828465700000006</v>
      </c>
      <c r="N65" s="3">
        <v>2.2217352999999999E-2</v>
      </c>
    </row>
    <row r="66" spans="1:14" x14ac:dyDescent="0.25">
      <c r="A66" s="18" t="s">
        <v>18</v>
      </c>
      <c r="B66" s="3">
        <v>0.99319819819819799</v>
      </c>
      <c r="C66" s="3">
        <v>4.6059644595127902E-4</v>
      </c>
      <c r="D66" s="3">
        <v>0.99385885885885805</v>
      </c>
      <c r="E66" s="3">
        <v>5.2638282711587497E-4</v>
      </c>
      <c r="F66" s="3">
        <v>0.99385885885885805</v>
      </c>
      <c r="G66" s="3">
        <v>5.2638282711587497E-4</v>
      </c>
      <c r="I66" s="3">
        <v>0.96243243243243204</v>
      </c>
      <c r="J66" s="3">
        <v>9.5516740794985202E-3</v>
      </c>
      <c r="K66" s="3">
        <v>0.95662162162162101</v>
      </c>
      <c r="L66" s="3">
        <v>7.9592185527714594E-3</v>
      </c>
      <c r="M66" s="3">
        <v>0.956621622</v>
      </c>
      <c r="N66" s="3">
        <v>7.959219E-3</v>
      </c>
    </row>
    <row r="68" spans="1:14" x14ac:dyDescent="0.25">
      <c r="A68" s="17" t="s">
        <v>0</v>
      </c>
      <c r="B68" s="3">
        <f t="shared" ref="B68:G68" si="0">AVERAGE(B50:B66)</f>
        <v>0.90052423713050567</v>
      </c>
      <c r="C68" s="3">
        <f t="shared" si="0"/>
        <v>3.9231271741402129E-3</v>
      </c>
      <c r="D68" s="3">
        <f t="shared" si="0"/>
        <v>0.90486149692204554</v>
      </c>
      <c r="E68" s="3">
        <f t="shared" si="0"/>
        <v>3.8523953997195615E-3</v>
      </c>
      <c r="F68" s="3">
        <f t="shared" si="0"/>
        <v>0.90515281892551991</v>
      </c>
      <c r="G68" s="3">
        <f t="shared" si="0"/>
        <v>4.0687704743651836E-3</v>
      </c>
      <c r="I68" s="3">
        <f t="shared" ref="I68:N68" si="1">AVERAGE(I50:I66)</f>
        <v>0.86120912074711231</v>
      </c>
      <c r="J68" s="3">
        <f t="shared" si="1"/>
        <v>1.3876396878809996E-2</v>
      </c>
      <c r="K68" s="3">
        <f t="shared" si="1"/>
        <v>0.86100264035296359</v>
      </c>
      <c r="L68" s="3">
        <f t="shared" si="1"/>
        <v>1.3296788083840312E-2</v>
      </c>
      <c r="M68" s="3">
        <f t="shared" si="1"/>
        <v>0.86089563780763101</v>
      </c>
      <c r="N68" s="3">
        <f t="shared" si="1"/>
        <v>1.3642417423147389E-2</v>
      </c>
    </row>
  </sheetData>
  <mergeCells count="2">
    <mergeCell ref="B2:G2"/>
    <mergeCell ref="I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8"/>
  <sheetViews>
    <sheetView zoomScale="70" zoomScaleNormal="70" workbookViewId="0">
      <selection activeCell="A4" sqref="A4"/>
    </sheetView>
  </sheetViews>
  <sheetFormatPr defaultRowHeight="15" x14ac:dyDescent="0.25"/>
  <cols>
    <col min="1" max="1" width="17.140625" style="20" customWidth="1"/>
    <col min="2" max="13" width="12" style="11" customWidth="1"/>
    <col min="14" max="16384" width="9.140625" style="11"/>
  </cols>
  <sheetData>
    <row r="1" spans="1:13" x14ac:dyDescent="0.25">
      <c r="A1" s="19" t="s">
        <v>133</v>
      </c>
    </row>
    <row r="2" spans="1:13" x14ac:dyDescent="0.25">
      <c r="B2" s="60" t="s">
        <v>26</v>
      </c>
      <c r="C2" s="60"/>
      <c r="D2" s="60"/>
      <c r="E2" s="60"/>
      <c r="F2" s="60" t="s">
        <v>27</v>
      </c>
      <c r="G2" s="60"/>
      <c r="H2" s="60"/>
      <c r="I2" s="60"/>
      <c r="J2" s="60" t="s">
        <v>28</v>
      </c>
      <c r="K2" s="60"/>
      <c r="L2" s="60"/>
      <c r="M2" s="60"/>
    </row>
    <row r="3" spans="1:13" x14ac:dyDescent="0.25">
      <c r="A3" s="18" t="s">
        <v>24</v>
      </c>
      <c r="B3" s="11" t="s">
        <v>29</v>
      </c>
      <c r="D3" s="11" t="s">
        <v>30</v>
      </c>
      <c r="F3" s="11" t="s">
        <v>29</v>
      </c>
      <c r="H3" s="11" t="s">
        <v>30</v>
      </c>
      <c r="J3" s="11" t="s">
        <v>29</v>
      </c>
      <c r="L3" s="11" t="s">
        <v>30</v>
      </c>
    </row>
    <row r="4" spans="1:13" x14ac:dyDescent="0.25">
      <c r="A4" s="18"/>
      <c r="B4" s="11" t="s">
        <v>142</v>
      </c>
      <c r="C4" s="11" t="s">
        <v>2</v>
      </c>
      <c r="D4" s="11" t="s">
        <v>142</v>
      </c>
      <c r="E4" s="11" t="s">
        <v>2</v>
      </c>
      <c r="F4" s="11" t="s">
        <v>142</v>
      </c>
      <c r="G4" s="11" t="s">
        <v>2</v>
      </c>
      <c r="H4" s="11" t="s">
        <v>142</v>
      </c>
      <c r="I4" s="11" t="s">
        <v>2</v>
      </c>
      <c r="J4" s="11" t="s">
        <v>142</v>
      </c>
      <c r="K4" s="11" t="s">
        <v>2</v>
      </c>
      <c r="L4" s="11" t="s">
        <v>142</v>
      </c>
      <c r="M4" s="11" t="s">
        <v>2</v>
      </c>
    </row>
    <row r="5" spans="1:13" x14ac:dyDescent="0.25">
      <c r="A5" s="10" t="s">
        <v>32</v>
      </c>
      <c r="B5" s="11">
        <v>0.2233</v>
      </c>
      <c r="C5" s="11">
        <v>1.9199999999999998E-2</v>
      </c>
      <c r="D5" s="11">
        <v>0.26900000000000002</v>
      </c>
      <c r="E5" s="11">
        <v>4.1300000000000003E-2</v>
      </c>
      <c r="F5" s="11">
        <v>0.30599999999999999</v>
      </c>
      <c r="G5" s="11">
        <v>2.4299999999999999E-2</v>
      </c>
      <c r="H5" s="11">
        <v>0.34520000000000001</v>
      </c>
      <c r="I5" s="11">
        <v>3.27E-2</v>
      </c>
      <c r="J5" s="11">
        <v>0.35699999999999998</v>
      </c>
      <c r="K5" s="11">
        <v>2.5499999999999998E-2</v>
      </c>
      <c r="L5" s="11">
        <v>0.42599999999999999</v>
      </c>
      <c r="M5" s="11">
        <v>2.3199999999999998E-2</v>
      </c>
    </row>
    <row r="6" spans="1:13" x14ac:dyDescent="0.25">
      <c r="A6" s="10" t="s">
        <v>33</v>
      </c>
      <c r="B6" s="11">
        <v>7.6830999999999996</v>
      </c>
      <c r="C6" s="11">
        <v>0.15609999999999999</v>
      </c>
      <c r="D6" s="11">
        <v>2.6901999999999999</v>
      </c>
      <c r="E6" s="11">
        <v>0.33860000000000001</v>
      </c>
      <c r="F6" s="11">
        <v>19.554200000000002</v>
      </c>
      <c r="G6" s="11">
        <v>0.50890000000000002</v>
      </c>
      <c r="H6" s="11">
        <v>3.9929000000000001</v>
      </c>
      <c r="I6" s="11">
        <v>0.31830000000000003</v>
      </c>
      <c r="J6" s="11">
        <v>39.206400000000002</v>
      </c>
      <c r="K6" s="11">
        <v>1.1258999999999999</v>
      </c>
      <c r="L6" s="11">
        <v>6.2767999999999997</v>
      </c>
      <c r="M6" s="11">
        <v>0.43140000000000001</v>
      </c>
    </row>
    <row r="7" spans="1:13" x14ac:dyDescent="0.25">
      <c r="A7" s="10" t="s">
        <v>34</v>
      </c>
      <c r="B7" s="11">
        <v>0.96830000000000005</v>
      </c>
      <c r="C7" s="11">
        <v>9.4500000000000001E-2</v>
      </c>
      <c r="D7" s="11">
        <v>0.97270000000000001</v>
      </c>
      <c r="E7" s="11">
        <v>0.17699999999999999</v>
      </c>
      <c r="F7" s="11">
        <v>2.3544</v>
      </c>
      <c r="G7" s="11">
        <v>0.1166</v>
      </c>
      <c r="H7" s="11">
        <v>1.3755999999999999</v>
      </c>
      <c r="I7" s="11">
        <v>0.1255</v>
      </c>
      <c r="J7" s="11">
        <v>4.2024999999999997</v>
      </c>
      <c r="K7" s="11">
        <v>0.18809999999999999</v>
      </c>
      <c r="L7" s="11">
        <v>1.9421999999999999</v>
      </c>
      <c r="M7" s="11">
        <v>7.9399999999999998E-2</v>
      </c>
    </row>
    <row r="8" spans="1:13" x14ac:dyDescent="0.25">
      <c r="A8" s="10" t="s">
        <v>35</v>
      </c>
      <c r="B8" s="11">
        <v>1.0630999999999999</v>
      </c>
      <c r="C8" s="11">
        <v>4.02E-2</v>
      </c>
      <c r="D8" s="11">
        <v>1.042</v>
      </c>
      <c r="E8" s="11">
        <v>0.1246</v>
      </c>
      <c r="F8" s="11">
        <v>2.9245000000000001</v>
      </c>
      <c r="G8" s="11">
        <v>1.7299999999999999E-2</v>
      </c>
      <c r="H8" s="11">
        <v>1.4961</v>
      </c>
      <c r="I8" s="11">
        <v>6.5100000000000005E-2</v>
      </c>
      <c r="J8" s="11">
        <v>5.2572000000000001</v>
      </c>
      <c r="K8" s="11">
        <v>0.18290000000000001</v>
      </c>
      <c r="L8" s="11">
        <v>2.1236000000000002</v>
      </c>
      <c r="M8" s="11">
        <v>0.34870000000000001</v>
      </c>
    </row>
    <row r="9" spans="1:13" x14ac:dyDescent="0.25">
      <c r="A9" s="10" t="s">
        <v>36</v>
      </c>
      <c r="B9" s="11">
        <v>6.3498000000000001</v>
      </c>
      <c r="C9" s="11">
        <v>0.24479999999999999</v>
      </c>
      <c r="D9" s="11">
        <v>2.4116</v>
      </c>
      <c r="E9" s="11">
        <v>0.25509999999999999</v>
      </c>
      <c r="F9" s="11">
        <v>16.531400000000001</v>
      </c>
      <c r="G9" s="11">
        <v>0.54879999999999995</v>
      </c>
      <c r="H9" s="11">
        <v>3.6698</v>
      </c>
      <c r="I9" s="11">
        <v>0.19339999999999999</v>
      </c>
      <c r="J9" s="11">
        <v>32.496400000000001</v>
      </c>
      <c r="K9" s="11">
        <v>1.1466000000000001</v>
      </c>
      <c r="L9" s="11">
        <v>5.6779000000000002</v>
      </c>
      <c r="M9" s="11">
        <v>0.44690000000000002</v>
      </c>
    </row>
    <row r="10" spans="1:13" x14ac:dyDescent="0.25">
      <c r="A10" s="10" t="s">
        <v>37</v>
      </c>
      <c r="B10" s="11">
        <v>0.58689999999999998</v>
      </c>
      <c r="C10" s="11">
        <v>3.4700000000000002E-2</v>
      </c>
      <c r="D10" s="11">
        <v>0.60699999999999998</v>
      </c>
      <c r="E10" s="11">
        <v>7.0000000000000007E-2</v>
      </c>
      <c r="F10" s="11">
        <v>1.2001999999999999</v>
      </c>
      <c r="G10" s="11">
        <v>3.44E-2</v>
      </c>
      <c r="H10" s="11">
        <v>0.94299999999999995</v>
      </c>
      <c r="I10" s="11">
        <v>0.1331</v>
      </c>
      <c r="J10" s="11">
        <v>2.0861999999999998</v>
      </c>
      <c r="K10" s="11">
        <v>0.21779999999999999</v>
      </c>
      <c r="L10" s="11">
        <v>1.3148</v>
      </c>
      <c r="M10" s="11">
        <v>0.26860000000000001</v>
      </c>
    </row>
    <row r="11" spans="1:13" x14ac:dyDescent="0.25">
      <c r="A11" s="10" t="s">
        <v>38</v>
      </c>
      <c r="B11" s="11">
        <v>0.51180000000000003</v>
      </c>
      <c r="C11" s="11">
        <v>1.83E-2</v>
      </c>
      <c r="D11" s="11">
        <v>0.60199999999999998</v>
      </c>
      <c r="E11" s="11">
        <v>6.9000000000000006E-2</v>
      </c>
      <c r="F11" s="11">
        <v>1.1256999999999999</v>
      </c>
      <c r="G11" s="11">
        <v>4.5199999999999997E-2</v>
      </c>
      <c r="H11" s="11">
        <v>0.91249999999999998</v>
      </c>
      <c r="I11" s="11">
        <v>0.14860000000000001</v>
      </c>
      <c r="J11" s="11">
        <v>1.6883999999999999</v>
      </c>
      <c r="K11" s="11">
        <v>9.2499999999999999E-2</v>
      </c>
      <c r="L11" s="11">
        <v>1.2804</v>
      </c>
      <c r="M11" s="11">
        <v>0.25319999999999998</v>
      </c>
    </row>
    <row r="12" spans="1:13" x14ac:dyDescent="0.25">
      <c r="A12" s="10" t="s">
        <v>39</v>
      </c>
      <c r="B12" s="11">
        <v>23.216799999999999</v>
      </c>
      <c r="C12" s="11">
        <v>0.43290000000000001</v>
      </c>
      <c r="D12" s="11">
        <v>7.5377999999999998</v>
      </c>
      <c r="E12" s="11">
        <v>0.25619999999999998</v>
      </c>
      <c r="F12" s="11">
        <v>73.802300000000002</v>
      </c>
      <c r="G12" s="11">
        <v>1.4847999999999999</v>
      </c>
      <c r="H12" s="11">
        <v>12.722899999999999</v>
      </c>
      <c r="I12" s="11">
        <v>0.51270000000000004</v>
      </c>
      <c r="J12" s="11">
        <v>144.33459999999999</v>
      </c>
      <c r="K12" s="11">
        <v>1.6793</v>
      </c>
      <c r="L12" s="11">
        <v>23.7819</v>
      </c>
      <c r="M12" s="11">
        <v>0.48549999999999999</v>
      </c>
    </row>
    <row r="13" spans="1:13" x14ac:dyDescent="0.25">
      <c r="A13" s="10" t="s">
        <v>40</v>
      </c>
      <c r="B13" s="11">
        <v>0.80600000000000005</v>
      </c>
      <c r="C13" s="11">
        <v>4.2599999999999999E-2</v>
      </c>
      <c r="D13" s="11">
        <v>0.82069999999999999</v>
      </c>
      <c r="E13" s="11">
        <v>8.3599999999999994E-2</v>
      </c>
      <c r="F13" s="11">
        <v>2.0204</v>
      </c>
      <c r="G13" s="11">
        <v>8.9899999999999994E-2</v>
      </c>
      <c r="H13" s="11">
        <v>1.2286999999999999</v>
      </c>
      <c r="I13" s="11">
        <v>2.2200000000000001E-2</v>
      </c>
      <c r="J13" s="11">
        <v>3.5459999999999998</v>
      </c>
      <c r="K13" s="11">
        <v>0.10050000000000001</v>
      </c>
      <c r="L13" s="11">
        <v>1.5852999999999999</v>
      </c>
      <c r="M13" s="11">
        <v>0.1241</v>
      </c>
    </row>
    <row r="14" spans="1:13" x14ac:dyDescent="0.25">
      <c r="A14" s="10" t="s">
        <v>41</v>
      </c>
      <c r="B14" s="11">
        <v>28.441400000000002</v>
      </c>
      <c r="C14" s="11">
        <v>0.82120000000000004</v>
      </c>
      <c r="D14" s="11">
        <v>7.6153000000000004</v>
      </c>
      <c r="E14" s="11">
        <v>0.36749999999999999</v>
      </c>
      <c r="F14" s="11">
        <v>93.780600000000007</v>
      </c>
      <c r="G14" s="11">
        <v>1.0685</v>
      </c>
      <c r="H14" s="11">
        <v>13.0715</v>
      </c>
      <c r="I14" s="11">
        <v>0.46289999999999998</v>
      </c>
      <c r="J14" s="11">
        <v>187.8107</v>
      </c>
      <c r="K14" s="11">
        <v>2.9403000000000001</v>
      </c>
      <c r="L14" s="11">
        <v>24.3476</v>
      </c>
      <c r="M14" s="11">
        <v>0.66820000000000002</v>
      </c>
    </row>
    <row r="15" spans="1:13" x14ac:dyDescent="0.25">
      <c r="A15" s="10" t="s">
        <v>71</v>
      </c>
      <c r="B15" s="11">
        <v>7.8489000000000004</v>
      </c>
      <c r="C15" s="11">
        <v>0.2379</v>
      </c>
      <c r="D15" s="11">
        <v>3.0177</v>
      </c>
      <c r="E15" s="11">
        <v>0.41539999999999999</v>
      </c>
      <c r="F15" s="11">
        <v>21.888400000000001</v>
      </c>
      <c r="G15" s="11">
        <v>0.59289999999999998</v>
      </c>
      <c r="H15" s="11">
        <v>3.9986000000000002</v>
      </c>
      <c r="I15" s="11">
        <v>0.15440000000000001</v>
      </c>
      <c r="J15" s="11">
        <v>42.680300000000003</v>
      </c>
      <c r="K15" s="11">
        <v>1.3752</v>
      </c>
      <c r="L15" s="11">
        <v>6.6372999999999998</v>
      </c>
      <c r="M15" s="11">
        <v>0.35610000000000003</v>
      </c>
    </row>
    <row r="16" spans="1:13" x14ac:dyDescent="0.25">
      <c r="A16" s="10" t="s">
        <v>42</v>
      </c>
      <c r="B16" s="11">
        <v>6.3082000000000003</v>
      </c>
      <c r="C16" s="11">
        <v>0.2</v>
      </c>
      <c r="D16" s="11">
        <v>3.0459999999999998</v>
      </c>
      <c r="E16" s="11">
        <v>0.58340000000000003</v>
      </c>
      <c r="F16" s="11">
        <v>16.026599999999998</v>
      </c>
      <c r="G16" s="11">
        <v>2.5785</v>
      </c>
      <c r="H16" s="11">
        <v>3.7814000000000001</v>
      </c>
      <c r="I16" s="11">
        <v>0.1018</v>
      </c>
      <c r="J16" s="11">
        <v>27.5884</v>
      </c>
      <c r="K16" s="11">
        <v>6.5317999999999996</v>
      </c>
      <c r="L16" s="11">
        <v>5.3971</v>
      </c>
      <c r="M16" s="11">
        <v>0.99650000000000005</v>
      </c>
    </row>
    <row r="17" spans="1:13" x14ac:dyDescent="0.25">
      <c r="A17" s="10" t="s">
        <v>43</v>
      </c>
      <c r="B17" s="11">
        <v>0.68459999999999999</v>
      </c>
      <c r="C17" s="11">
        <v>3.9399999999999998E-2</v>
      </c>
      <c r="D17" s="11">
        <v>0.5978</v>
      </c>
      <c r="E17" s="11">
        <v>4.5699999999999998E-2</v>
      </c>
      <c r="F17" s="11">
        <v>1.4218</v>
      </c>
      <c r="G17" s="11">
        <v>5.4800000000000001E-2</v>
      </c>
      <c r="H17" s="11">
        <v>0.92490000000000006</v>
      </c>
      <c r="I17" s="11">
        <v>2.8000000000000001E-2</v>
      </c>
      <c r="J17" s="11">
        <v>2.4251</v>
      </c>
      <c r="K17" s="11">
        <v>0.1903</v>
      </c>
      <c r="L17" s="11">
        <v>1.2406999999999999</v>
      </c>
      <c r="M17" s="11">
        <v>8.5999999999999993E-2</v>
      </c>
    </row>
    <row r="18" spans="1:13" x14ac:dyDescent="0.25">
      <c r="A18" s="10" t="s">
        <v>44</v>
      </c>
      <c r="B18" s="11">
        <v>13.133699999999999</v>
      </c>
      <c r="C18" s="11">
        <v>0.20699999999999999</v>
      </c>
      <c r="D18" s="11">
        <v>3.2458999999999998</v>
      </c>
      <c r="E18" s="11">
        <v>0.35149999999999998</v>
      </c>
      <c r="F18" s="11">
        <v>34.287999999999997</v>
      </c>
      <c r="G18" s="11">
        <v>0.24629999999999999</v>
      </c>
      <c r="H18" s="11">
        <v>5.1444999999999999</v>
      </c>
      <c r="I18" s="11">
        <v>0.27489999999999998</v>
      </c>
      <c r="J18" s="11">
        <v>55.919899999999998</v>
      </c>
      <c r="K18" s="11">
        <v>2.2917000000000001</v>
      </c>
      <c r="L18" s="11">
        <v>7.7892000000000001</v>
      </c>
      <c r="M18" s="11">
        <v>0.63239999999999996</v>
      </c>
    </row>
    <row r="19" spans="1:13" x14ac:dyDescent="0.25">
      <c r="A19" s="10" t="s">
        <v>45</v>
      </c>
      <c r="B19" s="11">
        <v>38.004899999999999</v>
      </c>
      <c r="C19" s="11">
        <v>2.609</v>
      </c>
      <c r="D19" s="11">
        <v>8.9774999999999991</v>
      </c>
      <c r="E19" s="11">
        <v>0.45029999999999998</v>
      </c>
      <c r="F19" s="11">
        <v>109.2657</v>
      </c>
      <c r="G19" s="11">
        <v>2.0699000000000001</v>
      </c>
      <c r="H19" s="11">
        <v>13.5631</v>
      </c>
      <c r="I19" s="11">
        <v>0.76100000000000001</v>
      </c>
      <c r="J19" s="11">
        <v>215.84909999999999</v>
      </c>
      <c r="K19" s="11">
        <v>4.1228999999999996</v>
      </c>
      <c r="L19" s="11">
        <v>25.1769</v>
      </c>
      <c r="M19" s="11">
        <v>1.0386</v>
      </c>
    </row>
    <row r="20" spans="1:13" x14ac:dyDescent="0.25">
      <c r="A20" s="10" t="s">
        <v>46</v>
      </c>
      <c r="B20" s="11">
        <v>0.43530000000000002</v>
      </c>
      <c r="C20" s="11">
        <v>3.3799999999999997E-2</v>
      </c>
      <c r="D20" s="11">
        <v>0.47110000000000002</v>
      </c>
      <c r="E20" s="11">
        <v>2.1100000000000001E-2</v>
      </c>
      <c r="F20" s="11">
        <v>0.81979999999999997</v>
      </c>
      <c r="G20" s="11">
        <v>3.39E-2</v>
      </c>
      <c r="H20" s="11">
        <v>0.68459999999999999</v>
      </c>
      <c r="I20" s="11">
        <v>4.0300000000000002E-2</v>
      </c>
      <c r="J20" s="11">
        <v>1.2031000000000001</v>
      </c>
      <c r="K20" s="11">
        <v>3.3700000000000001E-2</v>
      </c>
      <c r="L20" s="11">
        <v>0.91349999999999998</v>
      </c>
      <c r="M20" s="11">
        <v>1.44E-2</v>
      </c>
    </row>
    <row r="21" spans="1:13" x14ac:dyDescent="0.25">
      <c r="A21" s="10" t="s">
        <v>47</v>
      </c>
      <c r="B21" s="11">
        <v>0.33750000000000002</v>
      </c>
      <c r="C21" s="11">
        <v>3.85E-2</v>
      </c>
      <c r="D21" s="11">
        <v>0.35560000000000003</v>
      </c>
      <c r="E21" s="11">
        <v>2.3800000000000002E-2</v>
      </c>
      <c r="F21" s="11">
        <v>0.53280000000000005</v>
      </c>
      <c r="G21" s="11">
        <v>2.4299999999999999E-2</v>
      </c>
      <c r="H21" s="11">
        <v>0.56769999999999998</v>
      </c>
      <c r="I21" s="11">
        <v>2.6599999999999999E-2</v>
      </c>
      <c r="J21" s="11">
        <v>0.69920000000000004</v>
      </c>
      <c r="K21" s="11">
        <v>1.6400000000000001E-2</v>
      </c>
      <c r="L21" s="11">
        <v>0.69910000000000005</v>
      </c>
      <c r="M21" s="11">
        <v>7.5499999999999998E-2</v>
      </c>
    </row>
    <row r="22" spans="1:13" x14ac:dyDescent="0.25">
      <c r="A22" s="10" t="s">
        <v>48</v>
      </c>
      <c r="B22" s="11">
        <v>0.18809999999999999</v>
      </c>
      <c r="C22" s="11">
        <v>1.66E-2</v>
      </c>
      <c r="D22" s="11">
        <v>0.20319999999999999</v>
      </c>
      <c r="E22" s="11">
        <v>1.12E-2</v>
      </c>
      <c r="F22" s="11">
        <v>0.28620000000000001</v>
      </c>
      <c r="G22" s="11">
        <v>1.26E-2</v>
      </c>
      <c r="H22" s="11">
        <v>0.3175</v>
      </c>
      <c r="I22" s="11">
        <v>1.4200000000000001E-2</v>
      </c>
      <c r="J22" s="11">
        <v>0.36059999999999998</v>
      </c>
      <c r="K22" s="11">
        <v>1.2999999999999999E-2</v>
      </c>
      <c r="L22" s="11">
        <v>0.40129999999999999</v>
      </c>
      <c r="M22" s="11">
        <v>1.6899999999999998E-2</v>
      </c>
    </row>
    <row r="23" spans="1:13" x14ac:dyDescent="0.25">
      <c r="A23" s="10" t="s">
        <v>49</v>
      </c>
      <c r="B23" s="11">
        <v>0.69930000000000003</v>
      </c>
      <c r="C23" s="11">
        <v>7.2099999999999997E-2</v>
      </c>
      <c r="D23" s="11">
        <v>0.80430000000000001</v>
      </c>
      <c r="E23" s="11">
        <v>0.13730000000000001</v>
      </c>
      <c r="F23" s="11">
        <v>1.6748000000000001</v>
      </c>
      <c r="G23" s="11">
        <v>0.12920000000000001</v>
      </c>
      <c r="H23" s="11">
        <v>1.1366000000000001</v>
      </c>
      <c r="I23" s="11">
        <v>4.8500000000000001E-2</v>
      </c>
      <c r="J23" s="11">
        <v>2.7149000000000001</v>
      </c>
      <c r="K23" s="11">
        <v>7.1199999999999999E-2</v>
      </c>
      <c r="L23" s="11">
        <v>1.4742</v>
      </c>
      <c r="M23" s="11">
        <v>7.8899999999999998E-2</v>
      </c>
    </row>
    <row r="24" spans="1:13" x14ac:dyDescent="0.25">
      <c r="A24" s="10" t="s">
        <v>50</v>
      </c>
      <c r="B24" s="11">
        <v>0.48709999999999998</v>
      </c>
      <c r="C24" s="11">
        <v>2.8299999999999999E-2</v>
      </c>
      <c r="D24" s="11">
        <v>0.5806</v>
      </c>
      <c r="E24" s="11">
        <v>7.8399999999999997E-2</v>
      </c>
      <c r="F24" s="11">
        <v>0.9012</v>
      </c>
      <c r="G24" s="11">
        <v>3.0700000000000002E-2</v>
      </c>
      <c r="H24" s="11">
        <v>0.83520000000000005</v>
      </c>
      <c r="I24" s="11">
        <v>5.0900000000000001E-2</v>
      </c>
      <c r="J24" s="11">
        <v>1.2482</v>
      </c>
      <c r="K24" s="11">
        <v>0.10299999999999999</v>
      </c>
      <c r="L24" s="11">
        <v>1.1333</v>
      </c>
      <c r="M24" s="11">
        <v>4.7500000000000001E-2</v>
      </c>
    </row>
    <row r="25" spans="1:13" x14ac:dyDescent="0.25">
      <c r="A25" s="10" t="s">
        <v>51</v>
      </c>
      <c r="B25" s="11">
        <v>2.5516000000000001</v>
      </c>
      <c r="C25" s="11">
        <v>0.23369999999999999</v>
      </c>
      <c r="D25" s="11">
        <v>1.5204</v>
      </c>
      <c r="E25" s="11">
        <v>0.14369999999999999</v>
      </c>
      <c r="F25" s="11">
        <v>6.6494999999999997</v>
      </c>
      <c r="G25" s="11">
        <v>0.13150000000000001</v>
      </c>
      <c r="H25" s="11">
        <v>2.1865999999999999</v>
      </c>
      <c r="I25" s="11">
        <v>0.17710000000000001</v>
      </c>
      <c r="J25" s="11">
        <v>12.262</v>
      </c>
      <c r="K25" s="11">
        <v>0.50470000000000004</v>
      </c>
      <c r="L25" s="11">
        <v>2.9971000000000001</v>
      </c>
      <c r="M25" s="11">
        <v>0.20730000000000001</v>
      </c>
    </row>
    <row r="26" spans="1:13" x14ac:dyDescent="0.25">
      <c r="A26" s="10" t="s">
        <v>52</v>
      </c>
      <c r="B26" s="11">
        <v>0.245</v>
      </c>
      <c r="C26" s="11">
        <v>4.1000000000000002E-2</v>
      </c>
      <c r="D26" s="11">
        <v>0.28210000000000002</v>
      </c>
      <c r="E26" s="11">
        <v>3.7699999999999997E-2</v>
      </c>
      <c r="F26" s="11">
        <v>0.31130000000000002</v>
      </c>
      <c r="G26" s="11">
        <v>1.54E-2</v>
      </c>
      <c r="H26" s="11">
        <v>0.3715</v>
      </c>
      <c r="I26" s="11">
        <v>2.3699999999999999E-2</v>
      </c>
      <c r="J26" s="11">
        <v>0.35039999999999999</v>
      </c>
      <c r="K26" s="11">
        <v>4.3499999999999997E-2</v>
      </c>
      <c r="L26" s="11">
        <v>0.40450000000000003</v>
      </c>
      <c r="M26" s="11">
        <v>5.0099999999999999E-2</v>
      </c>
    </row>
    <row r="27" spans="1:13" x14ac:dyDescent="0.25">
      <c r="A27" s="10" t="s">
        <v>53</v>
      </c>
      <c r="B27" s="11">
        <v>1.3535999999999999</v>
      </c>
      <c r="C27" s="11">
        <v>0.05</v>
      </c>
      <c r="D27" s="11">
        <v>1.1089</v>
      </c>
      <c r="E27" s="11">
        <v>0.14910000000000001</v>
      </c>
      <c r="F27" s="11">
        <v>2.8902999999999999</v>
      </c>
      <c r="G27" s="11">
        <v>4.41E-2</v>
      </c>
      <c r="H27" s="11">
        <v>1.5589999999999999</v>
      </c>
      <c r="I27" s="11">
        <v>0.1726</v>
      </c>
      <c r="J27" s="11">
        <v>5.1037999999999997</v>
      </c>
      <c r="K27" s="11">
        <v>0.1739</v>
      </c>
      <c r="L27" s="11">
        <v>1.8918999999999999</v>
      </c>
      <c r="M27" s="11">
        <v>0.152</v>
      </c>
    </row>
    <row r="28" spans="1:13" x14ac:dyDescent="0.25">
      <c r="A28" s="10" t="s">
        <v>54</v>
      </c>
      <c r="B28" s="11">
        <v>0.54120000000000001</v>
      </c>
      <c r="C28" s="11">
        <v>3.39E-2</v>
      </c>
      <c r="D28" s="11">
        <v>0.57830000000000004</v>
      </c>
      <c r="E28" s="11">
        <v>3.6299999999999999E-2</v>
      </c>
      <c r="F28" s="11">
        <v>0.87009999999999998</v>
      </c>
      <c r="G28" s="11">
        <v>2.1899999999999999E-2</v>
      </c>
      <c r="H28" s="11">
        <v>0.78049999999999997</v>
      </c>
      <c r="I28" s="11">
        <v>1.89E-2</v>
      </c>
      <c r="J28" s="11">
        <v>1.2748999999999999</v>
      </c>
      <c r="K28" s="11">
        <v>3.1600000000000003E-2</v>
      </c>
      <c r="L28" s="11">
        <v>1.1113999999999999</v>
      </c>
      <c r="M28" s="11">
        <v>1.95E-2</v>
      </c>
    </row>
    <row r="29" spans="1:13" x14ac:dyDescent="0.25">
      <c r="A29" s="10" t="s">
        <v>55</v>
      </c>
      <c r="B29" s="11">
        <v>3.7942999999999998</v>
      </c>
      <c r="C29" s="11">
        <v>0.14879999999999999</v>
      </c>
      <c r="D29" s="11">
        <v>1.9770000000000001</v>
      </c>
      <c r="E29" s="11">
        <v>0.309</v>
      </c>
      <c r="F29" s="11">
        <v>10.8062</v>
      </c>
      <c r="G29" s="11">
        <v>0.14369999999999999</v>
      </c>
      <c r="H29" s="11">
        <v>2.6637</v>
      </c>
      <c r="I29" s="11">
        <v>5.2699999999999997E-2</v>
      </c>
      <c r="J29" s="11">
        <v>21.1968</v>
      </c>
      <c r="K29" s="11">
        <v>0.41349999999999998</v>
      </c>
      <c r="L29" s="11">
        <v>4.3501000000000003</v>
      </c>
      <c r="M29" s="11">
        <v>0.31580000000000003</v>
      </c>
    </row>
    <row r="30" spans="1:13" x14ac:dyDescent="0.25">
      <c r="A30" s="10" t="s">
        <v>56</v>
      </c>
      <c r="B30" s="11">
        <v>0.85799999999999998</v>
      </c>
      <c r="C30" s="11">
        <v>3.2399999999999998E-2</v>
      </c>
      <c r="D30" s="11">
        <v>0.82620000000000005</v>
      </c>
      <c r="E30" s="11">
        <v>0.1188</v>
      </c>
      <c r="F30" s="11">
        <v>1.8183</v>
      </c>
      <c r="G30" s="11">
        <v>4.3700000000000003E-2</v>
      </c>
      <c r="H30" s="11">
        <v>1.0184</v>
      </c>
      <c r="I30" s="11">
        <v>3.5999999999999997E-2</v>
      </c>
      <c r="J30" s="11">
        <v>3.0407999999999999</v>
      </c>
      <c r="K30" s="11">
        <v>0.1019</v>
      </c>
      <c r="L30" s="11">
        <v>1.4557</v>
      </c>
      <c r="M30" s="11">
        <v>8.6900000000000005E-2</v>
      </c>
    </row>
    <row r="31" spans="1:13" x14ac:dyDescent="0.25">
      <c r="A31" s="10" t="s">
        <v>57</v>
      </c>
      <c r="B31" s="11">
        <v>41.896599999999999</v>
      </c>
      <c r="C31" s="11">
        <v>0.29039999999999999</v>
      </c>
      <c r="D31" s="11">
        <v>10.619</v>
      </c>
      <c r="E31" s="11">
        <v>0.32390000000000002</v>
      </c>
      <c r="F31" s="11">
        <v>110.2972</v>
      </c>
      <c r="G31" s="11">
        <v>0.71989999999999998</v>
      </c>
      <c r="H31" s="11">
        <v>15.209199999999999</v>
      </c>
      <c r="I31" s="11">
        <v>0.221</v>
      </c>
      <c r="J31" s="11">
        <v>218.6069</v>
      </c>
      <c r="K31" s="11">
        <v>1.2255</v>
      </c>
      <c r="L31" s="11">
        <v>29.622699999999998</v>
      </c>
      <c r="M31" s="11">
        <v>0.42109999999999997</v>
      </c>
    </row>
    <row r="32" spans="1:13" x14ac:dyDescent="0.25">
      <c r="A32" s="10" t="s">
        <v>58</v>
      </c>
      <c r="B32" s="11">
        <v>0.29880000000000001</v>
      </c>
      <c r="C32" s="11">
        <v>1.55E-2</v>
      </c>
      <c r="D32" s="11">
        <v>0.37219999999999998</v>
      </c>
      <c r="E32" s="11">
        <v>1.41E-2</v>
      </c>
      <c r="F32" s="11">
        <v>0.46250000000000002</v>
      </c>
      <c r="G32" s="11">
        <v>5.1799999999999999E-2</v>
      </c>
      <c r="H32" s="11">
        <v>0.51239999999999997</v>
      </c>
      <c r="I32" s="11">
        <v>3.5299999999999998E-2</v>
      </c>
      <c r="J32" s="11">
        <v>0.53900000000000003</v>
      </c>
      <c r="K32" s="11">
        <v>9.5899999999999999E-2</v>
      </c>
      <c r="L32" s="11">
        <v>0.59430000000000005</v>
      </c>
      <c r="M32" s="11">
        <v>0.12570000000000001</v>
      </c>
    </row>
    <row r="33" spans="1:13" x14ac:dyDescent="0.25">
      <c r="A33" s="10" t="s">
        <v>59</v>
      </c>
      <c r="B33" s="11">
        <v>3.9731000000000001</v>
      </c>
      <c r="C33" s="11">
        <v>0.15049999999999999</v>
      </c>
      <c r="D33" s="11">
        <v>1.8811</v>
      </c>
      <c r="E33" s="11">
        <v>0.22839999999999999</v>
      </c>
      <c r="F33" s="11">
        <v>11.7743</v>
      </c>
      <c r="G33" s="11">
        <v>0.41760000000000003</v>
      </c>
      <c r="H33" s="11">
        <v>2.6088</v>
      </c>
      <c r="I33" s="11">
        <v>0.1537</v>
      </c>
      <c r="J33" s="11">
        <v>22.713999999999999</v>
      </c>
      <c r="K33" s="11">
        <v>0.99870000000000003</v>
      </c>
      <c r="L33" s="11">
        <v>4.1647999999999996</v>
      </c>
      <c r="M33" s="11">
        <v>0.495</v>
      </c>
    </row>
    <row r="34" spans="1:13" x14ac:dyDescent="0.25">
      <c r="A34" s="10" t="s">
        <v>60</v>
      </c>
      <c r="B34" s="11">
        <v>1.4549000000000001</v>
      </c>
      <c r="C34" s="11">
        <v>0.1444</v>
      </c>
      <c r="D34" s="11">
        <v>0.95150000000000001</v>
      </c>
      <c r="E34" s="11">
        <v>0.1227</v>
      </c>
      <c r="F34" s="11">
        <v>3.6</v>
      </c>
      <c r="G34" s="11">
        <v>0.14149999999999999</v>
      </c>
      <c r="H34" s="11">
        <v>1.5810999999999999</v>
      </c>
      <c r="I34" s="11">
        <v>0.19139999999999999</v>
      </c>
      <c r="J34" s="11">
        <v>6.5724999999999998</v>
      </c>
      <c r="K34" s="11">
        <v>0.27060000000000001</v>
      </c>
      <c r="L34" s="11">
        <v>2.3180000000000001</v>
      </c>
      <c r="M34" s="11">
        <v>0.21</v>
      </c>
    </row>
    <row r="35" spans="1:13" x14ac:dyDescent="0.25">
      <c r="A35" s="10" t="s">
        <v>61</v>
      </c>
      <c r="B35" s="11">
        <v>3.5102000000000002</v>
      </c>
      <c r="C35" s="11">
        <v>0.18579999999999999</v>
      </c>
      <c r="D35" s="11">
        <v>2.4060000000000001</v>
      </c>
      <c r="E35" s="11">
        <v>0.21229999999999999</v>
      </c>
      <c r="F35" s="11">
        <v>9.2260000000000009</v>
      </c>
      <c r="G35" s="11">
        <v>1.2031000000000001</v>
      </c>
      <c r="H35" s="11">
        <v>3.4723000000000002</v>
      </c>
      <c r="I35" s="11">
        <v>0.33910000000000001</v>
      </c>
      <c r="J35" s="11">
        <v>14.979100000000001</v>
      </c>
      <c r="K35" s="11">
        <v>5.8757999999999999</v>
      </c>
      <c r="L35" s="11">
        <v>4.6818</v>
      </c>
      <c r="M35" s="11">
        <v>0.98219999999999996</v>
      </c>
    </row>
    <row r="36" spans="1:13" x14ac:dyDescent="0.25">
      <c r="A36" s="10" t="s">
        <v>62</v>
      </c>
      <c r="B36" s="11">
        <v>4.5888999999999998</v>
      </c>
      <c r="C36" s="11">
        <v>0.10639999999999999</v>
      </c>
      <c r="D36" s="11">
        <v>2.2993999999999999</v>
      </c>
      <c r="E36" s="11">
        <v>0.245</v>
      </c>
      <c r="F36" s="11">
        <v>11.7257</v>
      </c>
      <c r="G36" s="11">
        <v>0.25950000000000001</v>
      </c>
      <c r="H36" s="11">
        <v>3.4613</v>
      </c>
      <c r="I36" s="11">
        <v>0.214</v>
      </c>
      <c r="J36" s="11">
        <v>19.767199999999999</v>
      </c>
      <c r="K36" s="11">
        <v>1.4758</v>
      </c>
      <c r="L36" s="11">
        <v>5.0631000000000004</v>
      </c>
      <c r="M36" s="11">
        <v>0.32319999999999999</v>
      </c>
    </row>
    <row r="37" spans="1:13" x14ac:dyDescent="0.25">
      <c r="A37" s="10" t="s">
        <v>63</v>
      </c>
      <c r="B37" s="11">
        <v>0.22109999999999999</v>
      </c>
      <c r="C37" s="11">
        <v>2.4400000000000002E-2</v>
      </c>
      <c r="D37" s="11">
        <v>0.26279999999999998</v>
      </c>
      <c r="E37" s="11">
        <v>1.3599999999999999E-2</v>
      </c>
      <c r="F37" s="11">
        <v>0.35980000000000001</v>
      </c>
      <c r="G37" s="11">
        <v>9.7000000000000003E-3</v>
      </c>
      <c r="H37" s="11">
        <v>0.3755</v>
      </c>
      <c r="I37" s="11">
        <v>8.0000000000000002E-3</v>
      </c>
      <c r="J37" s="11">
        <v>0.45960000000000001</v>
      </c>
      <c r="K37" s="11">
        <v>1.0500000000000001E-2</v>
      </c>
      <c r="L37" s="11">
        <v>0.4914</v>
      </c>
      <c r="M37" s="11">
        <v>9.5999999999999992E-3</v>
      </c>
    </row>
    <row r="38" spans="1:13" x14ac:dyDescent="0.25">
      <c r="A38" s="10" t="s">
        <v>64</v>
      </c>
      <c r="B38" s="11">
        <v>9.7163000000000004</v>
      </c>
      <c r="C38" s="11">
        <v>0.17580000000000001</v>
      </c>
      <c r="D38" s="11">
        <v>3.2625999999999999</v>
      </c>
      <c r="E38" s="11">
        <v>0.30819999999999997</v>
      </c>
      <c r="F38" s="11">
        <v>27.226600000000001</v>
      </c>
      <c r="G38" s="11">
        <v>0.2495</v>
      </c>
      <c r="H38" s="11">
        <v>5.2454999999999998</v>
      </c>
      <c r="I38" s="11">
        <v>0.43070000000000003</v>
      </c>
      <c r="J38" s="11">
        <v>54.279600000000002</v>
      </c>
      <c r="K38" s="11">
        <v>0.59970000000000001</v>
      </c>
      <c r="L38" s="11">
        <v>8.5409000000000006</v>
      </c>
      <c r="M38" s="11">
        <v>0.19539999999999999</v>
      </c>
    </row>
    <row r="39" spans="1:13" x14ac:dyDescent="0.25">
      <c r="A39" s="10" t="s">
        <v>65</v>
      </c>
      <c r="B39" s="11">
        <v>20.3216</v>
      </c>
      <c r="C39" s="11">
        <v>1.3346</v>
      </c>
      <c r="D39" s="11">
        <v>5.6921999999999997</v>
      </c>
      <c r="E39" s="11">
        <v>0.3498</v>
      </c>
      <c r="F39" s="11">
        <v>49.892800000000001</v>
      </c>
      <c r="G39" s="11">
        <v>1.1460999999999999</v>
      </c>
      <c r="H39" s="11">
        <v>8.1158999999999999</v>
      </c>
      <c r="I39" s="11">
        <v>0.31190000000000001</v>
      </c>
      <c r="J39" s="11">
        <v>99.6922</v>
      </c>
      <c r="K39" s="11">
        <v>2.3142999999999998</v>
      </c>
      <c r="L39" s="11">
        <v>13.152699999999999</v>
      </c>
      <c r="M39" s="11">
        <v>0.44990000000000002</v>
      </c>
    </row>
    <row r="40" spans="1:13" x14ac:dyDescent="0.25">
      <c r="A40" s="10" t="s">
        <v>66</v>
      </c>
      <c r="B40" s="11">
        <v>19.0566</v>
      </c>
      <c r="C40" s="11">
        <v>0.30049999999999999</v>
      </c>
      <c r="D40" s="11">
        <v>4.7106000000000003</v>
      </c>
      <c r="E40" s="11">
        <v>0.21840000000000001</v>
      </c>
      <c r="F40" s="11">
        <v>46.459899999999998</v>
      </c>
      <c r="G40" s="11">
        <v>0.3528</v>
      </c>
      <c r="H40" s="11">
        <v>7.1063999999999998</v>
      </c>
      <c r="I40" s="11">
        <v>0.5756</v>
      </c>
      <c r="J40" s="11">
        <v>92.737399999999994</v>
      </c>
      <c r="K40" s="11">
        <v>0.74550000000000005</v>
      </c>
      <c r="L40" s="11">
        <v>11.850899999999999</v>
      </c>
      <c r="M40" s="11">
        <v>0.24890000000000001</v>
      </c>
    </row>
    <row r="41" spans="1:13" x14ac:dyDescent="0.25">
      <c r="A41" s="10" t="s">
        <v>67</v>
      </c>
      <c r="B41" s="11">
        <v>0.26600000000000001</v>
      </c>
      <c r="C41" s="11">
        <v>4.6100000000000002E-2</v>
      </c>
      <c r="D41" s="11">
        <v>0.25609999999999999</v>
      </c>
      <c r="E41" s="11">
        <v>4.6300000000000001E-2</v>
      </c>
      <c r="F41" s="11">
        <v>0.33539999999999998</v>
      </c>
      <c r="G41" s="11">
        <v>4.5100000000000001E-2</v>
      </c>
      <c r="H41" s="11">
        <v>0.57789999999999997</v>
      </c>
      <c r="I41" s="11">
        <v>0.32479999999999998</v>
      </c>
      <c r="J41" s="11">
        <v>0.34899999999999998</v>
      </c>
      <c r="K41" s="11">
        <v>7.5700000000000003E-2</v>
      </c>
      <c r="L41" s="11">
        <v>0.33910000000000001</v>
      </c>
      <c r="M41" s="11">
        <v>6.3500000000000001E-2</v>
      </c>
    </row>
    <row r="42" spans="1:13" x14ac:dyDescent="0.25">
      <c r="A42" s="10" t="s">
        <v>68</v>
      </c>
      <c r="B42" s="11">
        <v>3.8714</v>
      </c>
      <c r="C42" s="11">
        <v>0.21079999999999999</v>
      </c>
      <c r="D42" s="11">
        <v>1.9058999999999999</v>
      </c>
      <c r="E42" s="11">
        <v>0.2757</v>
      </c>
      <c r="F42" s="11">
        <v>9.9009999999999998</v>
      </c>
      <c r="G42" s="11">
        <v>1.5998000000000001</v>
      </c>
      <c r="H42" s="11">
        <v>2.6657999999999999</v>
      </c>
      <c r="I42" s="11">
        <v>0.40989999999999999</v>
      </c>
      <c r="J42" s="11">
        <v>17.0474</v>
      </c>
      <c r="K42" s="11">
        <v>6.1727999999999996</v>
      </c>
      <c r="L42" s="11">
        <v>3.4098999999999999</v>
      </c>
      <c r="M42" s="11">
        <v>0.83379999999999999</v>
      </c>
    </row>
    <row r="43" spans="1:13" x14ac:dyDescent="0.25">
      <c r="A43" s="10" t="s">
        <v>69</v>
      </c>
      <c r="B43" s="11">
        <v>22.268699999999999</v>
      </c>
      <c r="C43" s="11">
        <v>1.2965</v>
      </c>
      <c r="D43" s="11">
        <v>7.0442999999999998</v>
      </c>
      <c r="E43" s="11">
        <v>0.19980000000000001</v>
      </c>
      <c r="F43" s="11">
        <v>73.052099999999996</v>
      </c>
      <c r="G43" s="11">
        <v>5.0644999999999998</v>
      </c>
      <c r="H43" s="11">
        <v>11.256600000000001</v>
      </c>
      <c r="I43" s="11">
        <v>0.68320000000000003</v>
      </c>
      <c r="J43" s="11">
        <v>143.91929999999999</v>
      </c>
      <c r="K43" s="11">
        <v>13.342000000000001</v>
      </c>
      <c r="L43" s="11">
        <v>20.0124</v>
      </c>
      <c r="M43" s="11">
        <v>0.60050000000000003</v>
      </c>
    </row>
    <row r="44" spans="1:13" x14ac:dyDescent="0.25">
      <c r="A44" s="10" t="s">
        <v>70</v>
      </c>
      <c r="B44" s="11">
        <v>0.31259999999999999</v>
      </c>
      <c r="C44" s="11">
        <v>3.4099999999999998E-2</v>
      </c>
      <c r="D44" s="11">
        <v>0.36870000000000003</v>
      </c>
      <c r="E44" s="11">
        <v>5.0700000000000002E-2</v>
      </c>
      <c r="F44" s="11">
        <v>0.54549999999999998</v>
      </c>
      <c r="G44" s="11">
        <v>9.7100000000000006E-2</v>
      </c>
      <c r="H44" s="11">
        <v>0.50680000000000003</v>
      </c>
      <c r="I44" s="11">
        <v>5.3100000000000001E-2</v>
      </c>
      <c r="J44" s="11">
        <v>0.7339</v>
      </c>
      <c r="K44" s="11">
        <v>0.22450000000000001</v>
      </c>
      <c r="L44" s="11">
        <v>0.65100000000000002</v>
      </c>
      <c r="M44" s="11">
        <v>0.16200000000000001</v>
      </c>
    </row>
    <row r="46" spans="1:13" x14ac:dyDescent="0.25">
      <c r="A46" s="21" t="s">
        <v>0</v>
      </c>
      <c r="B46" s="11">
        <f t="shared" ref="B46:M46" si="0">SUM(B5:B44)/COUNT(B5:B44)</f>
        <v>6.9769649999999999</v>
      </c>
      <c r="C46" s="11">
        <f t="shared" si="0"/>
        <v>0.2560675</v>
      </c>
      <c r="D46" s="11">
        <f t="shared" si="0"/>
        <v>2.3548325000000001</v>
      </c>
      <c r="E46" s="11">
        <f t="shared" si="0"/>
        <v>0.18261250000000001</v>
      </c>
      <c r="F46" s="11">
        <f t="shared" si="0"/>
        <v>19.472737499999994</v>
      </c>
      <c r="G46" s="11">
        <f t="shared" si="0"/>
        <v>0.53675250000000008</v>
      </c>
      <c r="H46" s="11">
        <f t="shared" si="0"/>
        <v>3.5496874999999997</v>
      </c>
      <c r="I46" s="11">
        <f t="shared" si="0"/>
        <v>0.19869500000000001</v>
      </c>
      <c r="J46" s="11">
        <f t="shared" si="0"/>
        <v>37.68249999999999</v>
      </c>
      <c r="K46" s="11">
        <f t="shared" si="0"/>
        <v>1.4286250000000003</v>
      </c>
      <c r="L46" s="11">
        <f t="shared" si="0"/>
        <v>5.9180700000000019</v>
      </c>
      <c r="M46" s="11">
        <f t="shared" si="0"/>
        <v>0.31061000000000005</v>
      </c>
    </row>
    <row r="48" spans="1:13" x14ac:dyDescent="0.25">
      <c r="A48" s="4" t="s">
        <v>23</v>
      </c>
      <c r="B48" s="11" t="s">
        <v>29</v>
      </c>
      <c r="D48" s="11" t="s">
        <v>30</v>
      </c>
      <c r="F48" s="11" t="s">
        <v>29</v>
      </c>
      <c r="H48" s="11" t="s">
        <v>30</v>
      </c>
      <c r="J48" s="11" t="s">
        <v>29</v>
      </c>
      <c r="L48" s="11" t="s">
        <v>30</v>
      </c>
    </row>
    <row r="49" spans="1:13" x14ac:dyDescent="0.25">
      <c r="B49" s="11" t="s">
        <v>142</v>
      </c>
      <c r="C49" s="11" t="s">
        <v>2</v>
      </c>
      <c r="D49" s="11" t="s">
        <v>142</v>
      </c>
      <c r="E49" s="11" t="s">
        <v>2</v>
      </c>
      <c r="F49" s="11" t="s">
        <v>142</v>
      </c>
      <c r="G49" s="11" t="s">
        <v>2</v>
      </c>
      <c r="H49" s="11" t="s">
        <v>142</v>
      </c>
      <c r="I49" s="11" t="s">
        <v>2</v>
      </c>
      <c r="J49" s="11" t="s">
        <v>142</v>
      </c>
      <c r="K49" s="11" t="s">
        <v>2</v>
      </c>
      <c r="L49" s="11" t="s">
        <v>142</v>
      </c>
      <c r="M49" s="11" t="s">
        <v>2</v>
      </c>
    </row>
    <row r="50" spans="1:13" x14ac:dyDescent="0.25">
      <c r="A50" s="20" t="s">
        <v>11</v>
      </c>
      <c r="B50" s="11">
        <v>368.35230000000001</v>
      </c>
      <c r="C50" s="11">
        <v>19.867699999999999</v>
      </c>
      <c r="D50" s="11">
        <v>52.133699999999997</v>
      </c>
      <c r="E50" s="11">
        <v>2.3672</v>
      </c>
      <c r="F50" s="11">
        <v>700.61300000000006</v>
      </c>
      <c r="G50" s="11">
        <v>41.110300000000002</v>
      </c>
      <c r="H50" s="11">
        <v>91.9636</v>
      </c>
      <c r="I50" s="11">
        <v>4.9543999999999997</v>
      </c>
      <c r="J50" s="11">
        <v>800.02139999999997</v>
      </c>
      <c r="K50" s="11">
        <v>33.741300000000003</v>
      </c>
      <c r="L50" s="11">
        <v>105.29130000000001</v>
      </c>
      <c r="M50" s="11">
        <v>9.3646999999999991</v>
      </c>
    </row>
    <row r="51" spans="1:13" x14ac:dyDescent="0.25">
      <c r="A51" s="20" t="s">
        <v>13</v>
      </c>
      <c r="B51" s="11">
        <v>93.724100000000007</v>
      </c>
      <c r="C51" s="11">
        <v>5.0987</v>
      </c>
      <c r="D51" s="11">
        <v>25.018899999999999</v>
      </c>
      <c r="E51" s="11">
        <v>0.69159999999999999</v>
      </c>
      <c r="F51" s="11">
        <v>190.18340000000001</v>
      </c>
      <c r="G51" s="11">
        <v>10.1897</v>
      </c>
      <c r="H51" s="11">
        <v>44.390300000000003</v>
      </c>
      <c r="I51" s="11">
        <v>2.7181000000000002</v>
      </c>
      <c r="J51" s="11">
        <v>242.71250000000001</v>
      </c>
      <c r="K51" s="11">
        <v>15.9359</v>
      </c>
      <c r="L51" s="11">
        <v>56.197099999999999</v>
      </c>
      <c r="M51" s="11">
        <v>4.6188000000000002</v>
      </c>
    </row>
    <row r="52" spans="1:13" x14ac:dyDescent="0.25">
      <c r="A52" s="20" t="s">
        <v>10</v>
      </c>
      <c r="B52" s="11">
        <v>2082.5086999999999</v>
      </c>
      <c r="C52" s="11">
        <v>21.1297</v>
      </c>
      <c r="D52" s="11">
        <v>159.20830000000001</v>
      </c>
      <c r="E52" s="11">
        <v>9.0760000000000005</v>
      </c>
      <c r="F52" s="11">
        <v>3908.1408999999999</v>
      </c>
      <c r="G52" s="11">
        <v>210.06450000000001</v>
      </c>
      <c r="H52" s="11">
        <v>283.24200000000002</v>
      </c>
      <c r="I52" s="11">
        <v>21.258800000000001</v>
      </c>
      <c r="J52" s="11">
        <v>3915.1840999999999</v>
      </c>
      <c r="K52" s="11">
        <v>219.81870000000001</v>
      </c>
      <c r="L52" s="11">
        <v>293.18770000000001</v>
      </c>
      <c r="M52" s="11">
        <v>25.497299999999999</v>
      </c>
    </row>
    <row r="53" spans="1:13" x14ac:dyDescent="0.25">
      <c r="A53" s="20" t="s">
        <v>20</v>
      </c>
      <c r="B53" s="11">
        <v>39061.135799999996</v>
      </c>
      <c r="C53" s="11">
        <v>161.5821</v>
      </c>
      <c r="D53" s="11">
        <v>4978.3882999999996</v>
      </c>
      <c r="E53" s="11">
        <v>181.4736</v>
      </c>
      <c r="F53" s="11">
        <v>77726.2788</v>
      </c>
      <c r="G53" s="11">
        <v>248.4152</v>
      </c>
      <c r="H53" s="11">
        <v>9460.7261999999992</v>
      </c>
      <c r="I53" s="11">
        <v>326.40140000000002</v>
      </c>
      <c r="J53" s="11">
        <v>104109.32980000001</v>
      </c>
      <c r="K53" s="11">
        <v>6746.5324000000001</v>
      </c>
      <c r="L53" s="11">
        <v>13051.7973</v>
      </c>
      <c r="M53" s="11">
        <v>749.56669999999997</v>
      </c>
    </row>
    <row r="54" spans="1:13" x14ac:dyDescent="0.25">
      <c r="A54" s="20" t="s">
        <v>21</v>
      </c>
      <c r="B54" s="11">
        <v>9363.6044000000002</v>
      </c>
      <c r="C54" s="11">
        <v>27.1022</v>
      </c>
      <c r="D54" s="11">
        <v>1431.2138</v>
      </c>
      <c r="E54" s="11">
        <v>32.953200000000002</v>
      </c>
      <c r="F54" s="11">
        <v>19029.1165</v>
      </c>
      <c r="G54" s="11">
        <v>87.191400000000002</v>
      </c>
      <c r="H54" s="11">
        <v>2855.9000999999998</v>
      </c>
      <c r="I54" s="11">
        <v>43.411900000000003</v>
      </c>
      <c r="J54" s="11">
        <v>21123.305</v>
      </c>
      <c r="K54" s="11">
        <v>615.55420000000004</v>
      </c>
      <c r="L54" s="11">
        <v>3187.0367999999999</v>
      </c>
      <c r="M54" s="11">
        <v>99.807500000000005</v>
      </c>
    </row>
    <row r="55" spans="1:13" x14ac:dyDescent="0.25">
      <c r="A55" s="20" t="s">
        <v>14</v>
      </c>
      <c r="B55" s="11">
        <v>919.82950000000005</v>
      </c>
      <c r="C55" s="11">
        <v>21.654599999999999</v>
      </c>
      <c r="D55" s="11">
        <v>141.23840000000001</v>
      </c>
      <c r="E55" s="11">
        <v>4.4351000000000003</v>
      </c>
      <c r="F55" s="11">
        <v>1342.7864</v>
      </c>
      <c r="G55" s="11">
        <v>50.4497</v>
      </c>
      <c r="H55" s="11">
        <v>150.61680000000001</v>
      </c>
      <c r="I55" s="11">
        <v>8.2128999999999994</v>
      </c>
      <c r="J55" s="11">
        <v>1341.7626</v>
      </c>
      <c r="K55" s="11">
        <v>49.5321</v>
      </c>
      <c r="L55" s="11">
        <v>159.53229999999999</v>
      </c>
      <c r="M55" s="11">
        <v>23.553899999999999</v>
      </c>
    </row>
    <row r="56" spans="1:13" x14ac:dyDescent="0.25">
      <c r="A56" s="20" t="s">
        <v>19</v>
      </c>
      <c r="B56" s="11">
        <v>16601.7199</v>
      </c>
      <c r="C56" s="11">
        <v>52.171100000000003</v>
      </c>
      <c r="D56" s="11">
        <v>2021.4668999999999</v>
      </c>
      <c r="E56" s="11">
        <v>24.8796</v>
      </c>
      <c r="F56" s="11">
        <v>27417.3</v>
      </c>
      <c r="G56" s="11">
        <v>742.37379999999996</v>
      </c>
      <c r="H56" s="11">
        <v>3352.7078000000001</v>
      </c>
      <c r="I56" s="11">
        <v>126.43519999999999</v>
      </c>
      <c r="J56" s="11">
        <v>27436.166399999998</v>
      </c>
      <c r="K56" s="11">
        <v>750.56240000000003</v>
      </c>
      <c r="L56" s="11">
        <v>3234.0682999999999</v>
      </c>
      <c r="M56" s="11">
        <v>139.11330000000001</v>
      </c>
    </row>
    <row r="57" spans="1:13" x14ac:dyDescent="0.25">
      <c r="A57" s="20" t="s">
        <v>22</v>
      </c>
      <c r="B57" s="11">
        <v>341.84620000000001</v>
      </c>
      <c r="C57" s="11">
        <v>3.9359000000000002</v>
      </c>
      <c r="D57" s="11">
        <v>62.55</v>
      </c>
      <c r="E57" s="11">
        <v>2.4771999999999998</v>
      </c>
      <c r="F57" s="11">
        <v>670.20150000000001</v>
      </c>
      <c r="G57" s="11">
        <v>8.1745000000000001</v>
      </c>
      <c r="H57" s="11">
        <v>111.3493</v>
      </c>
      <c r="I57" s="11">
        <v>3.5036999999999998</v>
      </c>
      <c r="J57" s="11">
        <v>970.08450000000005</v>
      </c>
      <c r="K57" s="11">
        <v>39.902700000000003</v>
      </c>
      <c r="L57" s="11">
        <v>184.09889999999999</v>
      </c>
      <c r="M57" s="11">
        <v>10.912599999999999</v>
      </c>
    </row>
    <row r="58" spans="1:13" x14ac:dyDescent="0.25">
      <c r="A58" s="20" t="s">
        <v>75</v>
      </c>
      <c r="B58" s="11">
        <v>8080.51</v>
      </c>
      <c r="C58" s="11">
        <v>10.5</v>
      </c>
      <c r="D58" s="11">
        <v>859.17</v>
      </c>
      <c r="E58" s="11">
        <v>2.5</v>
      </c>
      <c r="F58" s="11">
        <v>16077.96</v>
      </c>
      <c r="G58" s="11">
        <v>5.6</v>
      </c>
      <c r="H58" s="11">
        <v>1564.57</v>
      </c>
      <c r="I58" s="11">
        <v>3.4</v>
      </c>
      <c r="J58" s="11">
        <v>17517.5</v>
      </c>
      <c r="K58" s="11">
        <v>35.124499999999998</v>
      </c>
      <c r="L58" s="11">
        <v>1752.54</v>
      </c>
      <c r="M58" s="11">
        <v>8.56</v>
      </c>
    </row>
    <row r="59" spans="1:13" x14ac:dyDescent="0.25">
      <c r="A59" s="20" t="s">
        <v>16</v>
      </c>
      <c r="B59" s="11">
        <v>16869.460500000001</v>
      </c>
      <c r="C59" s="11">
        <v>73.621600000000001</v>
      </c>
      <c r="D59" s="11">
        <v>1210.6124</v>
      </c>
      <c r="E59" s="11">
        <v>71.304400000000001</v>
      </c>
      <c r="F59" s="11">
        <v>32641.7268</v>
      </c>
      <c r="G59" s="11">
        <v>769.63869999999997</v>
      </c>
      <c r="H59" s="11">
        <v>2025.1873000000001</v>
      </c>
      <c r="I59" s="11">
        <v>55.350999999999999</v>
      </c>
      <c r="J59" s="11">
        <v>33141.989800000003</v>
      </c>
      <c r="K59" s="11">
        <v>1621.8403000000001</v>
      </c>
      <c r="L59" s="11">
        <v>2358.5576000000001</v>
      </c>
      <c r="M59" s="11">
        <v>70.042199999999994</v>
      </c>
    </row>
    <row r="60" spans="1:13" x14ac:dyDescent="0.25">
      <c r="A60" s="20" t="s">
        <v>8</v>
      </c>
      <c r="B60" s="11">
        <v>225.7373</v>
      </c>
      <c r="C60" s="11">
        <v>4.3407999999999998</v>
      </c>
      <c r="D60" s="11">
        <v>25.247900000000001</v>
      </c>
      <c r="E60" s="11">
        <v>0.69</v>
      </c>
      <c r="F60" s="11">
        <v>380.43490000000003</v>
      </c>
      <c r="G60" s="11">
        <v>15.7767</v>
      </c>
      <c r="H60" s="11">
        <v>41.5336</v>
      </c>
      <c r="I60" s="11">
        <v>2.2614999999999998</v>
      </c>
      <c r="J60" s="11">
        <v>380.57850000000002</v>
      </c>
      <c r="K60" s="11">
        <v>15.848100000000001</v>
      </c>
      <c r="L60" s="11">
        <v>41.947899999999997</v>
      </c>
      <c r="M60" s="11">
        <v>1.9347000000000001</v>
      </c>
    </row>
    <row r="61" spans="1:13" x14ac:dyDescent="0.25">
      <c r="A61" s="20" t="s">
        <v>12</v>
      </c>
      <c r="B61" s="11">
        <v>17171.582699999999</v>
      </c>
      <c r="C61" s="11">
        <v>53.099299999999999</v>
      </c>
      <c r="D61" s="11">
        <v>820.22799999999995</v>
      </c>
      <c r="E61" s="11">
        <v>60.250599999999999</v>
      </c>
      <c r="F61" s="11">
        <v>29406.476500000001</v>
      </c>
      <c r="G61" s="11">
        <v>1751.1596</v>
      </c>
      <c r="H61" s="11">
        <v>1217.3588999999999</v>
      </c>
      <c r="I61" s="11">
        <v>123.0012</v>
      </c>
      <c r="J61" s="11">
        <v>29400.094400000002</v>
      </c>
      <c r="K61" s="11">
        <v>1756.5009</v>
      </c>
      <c r="L61" s="11">
        <v>1207.4690000000001</v>
      </c>
      <c r="M61" s="11">
        <v>143.92869999999999</v>
      </c>
    </row>
    <row r="62" spans="1:13" x14ac:dyDescent="0.25">
      <c r="A62" s="20" t="s">
        <v>9</v>
      </c>
      <c r="B62" s="11">
        <v>6569.3653999999997</v>
      </c>
      <c r="C62" s="11">
        <v>26.390999999999998</v>
      </c>
      <c r="D62" s="11">
        <v>394.03140000000002</v>
      </c>
      <c r="E62" s="11">
        <v>18.175799999999999</v>
      </c>
      <c r="F62" s="11">
        <v>13097.281800000001</v>
      </c>
      <c r="G62" s="11">
        <v>43.563200000000002</v>
      </c>
      <c r="H62" s="11">
        <v>752.95140000000004</v>
      </c>
      <c r="I62" s="11">
        <v>21.179500000000001</v>
      </c>
      <c r="J62" s="11">
        <v>17943.698700000001</v>
      </c>
      <c r="K62" s="11">
        <v>625.81550000000004</v>
      </c>
      <c r="L62" s="11">
        <v>1115.0932</v>
      </c>
      <c r="M62" s="11">
        <v>77.275400000000005</v>
      </c>
    </row>
    <row r="63" spans="1:13" x14ac:dyDescent="0.25">
      <c r="A63" s="20" t="s">
        <v>15</v>
      </c>
      <c r="B63" s="11">
        <v>13696.575999999999</v>
      </c>
      <c r="C63" s="11">
        <v>37.3902</v>
      </c>
      <c r="D63" s="11">
        <v>803.41290000000004</v>
      </c>
      <c r="E63" s="11">
        <v>47.910600000000002</v>
      </c>
      <c r="F63" s="11">
        <v>24027.7353</v>
      </c>
      <c r="G63" s="11">
        <v>1245.633</v>
      </c>
      <c r="H63" s="11">
        <v>1217.7733000000001</v>
      </c>
      <c r="I63" s="11">
        <v>106.1923</v>
      </c>
      <c r="J63" s="11">
        <v>24039.102800000001</v>
      </c>
      <c r="K63" s="11">
        <v>1253.8706999999999</v>
      </c>
      <c r="L63" s="11">
        <v>1261.7245</v>
      </c>
      <c r="M63" s="11">
        <v>190.19720000000001</v>
      </c>
    </row>
    <row r="64" spans="1:13" x14ac:dyDescent="0.25">
      <c r="A64" s="20" t="s">
        <v>17</v>
      </c>
      <c r="B64" s="11">
        <v>7977.3393999999998</v>
      </c>
      <c r="C64" s="11">
        <v>65.219499999999996</v>
      </c>
      <c r="D64" s="11">
        <v>725.61310000000003</v>
      </c>
      <c r="E64" s="11">
        <v>32.165700000000001</v>
      </c>
      <c r="F64" s="11">
        <v>10160.8248</v>
      </c>
      <c r="G64" s="11">
        <v>607.22059999999999</v>
      </c>
      <c r="H64" s="11">
        <v>934.94150000000002</v>
      </c>
      <c r="I64" s="11">
        <v>159.76939999999999</v>
      </c>
      <c r="J64" s="11">
        <v>10177.329599999999</v>
      </c>
      <c r="K64" s="11">
        <v>611.36540000000002</v>
      </c>
      <c r="L64" s="11">
        <v>889.04610000000002</v>
      </c>
      <c r="M64" s="11">
        <v>111.2595</v>
      </c>
    </row>
    <row r="65" spans="1:13" x14ac:dyDescent="0.25">
      <c r="A65" s="20" t="s">
        <v>7</v>
      </c>
      <c r="B65" s="11">
        <v>10.978400000000001</v>
      </c>
      <c r="C65" s="11">
        <v>0.34320000000000001</v>
      </c>
      <c r="D65" s="11">
        <v>2.6006</v>
      </c>
      <c r="E65" s="11">
        <v>8.9599999999999999E-2</v>
      </c>
      <c r="F65" s="11">
        <v>12.6776</v>
      </c>
      <c r="G65" s="11">
        <v>0.37509999999999999</v>
      </c>
      <c r="H65" s="11">
        <v>2.9805000000000001</v>
      </c>
      <c r="I65" s="11">
        <v>0.13830000000000001</v>
      </c>
      <c r="J65" s="11">
        <v>12.558400000000001</v>
      </c>
      <c r="K65" s="11">
        <v>0.255</v>
      </c>
      <c r="L65" s="11">
        <v>3.0920000000000001</v>
      </c>
      <c r="M65" s="11">
        <v>0.20069999999999999</v>
      </c>
    </row>
    <row r="66" spans="1:13" x14ac:dyDescent="0.25">
      <c r="A66" s="20" t="s">
        <v>18</v>
      </c>
      <c r="B66" s="11">
        <v>8069.1756999999998</v>
      </c>
      <c r="C66" s="11">
        <v>128.5137</v>
      </c>
      <c r="D66" s="11">
        <v>840.69370000000004</v>
      </c>
      <c r="E66" s="11">
        <v>51.42</v>
      </c>
      <c r="F66" s="11">
        <v>14495.2778</v>
      </c>
      <c r="G66" s="11">
        <v>555.67290000000003</v>
      </c>
      <c r="H66" s="11">
        <v>1542.2274</v>
      </c>
      <c r="I66" s="11">
        <v>97.531400000000005</v>
      </c>
      <c r="J66" s="11">
        <v>14493.9485</v>
      </c>
      <c r="K66" s="11">
        <v>564.83360000000005</v>
      </c>
      <c r="L66" s="11">
        <v>1438.2686000000001</v>
      </c>
      <c r="M66" s="11">
        <v>149.97649999999999</v>
      </c>
    </row>
    <row r="68" spans="1:13" x14ac:dyDescent="0.25">
      <c r="A68" s="21" t="s">
        <v>0</v>
      </c>
      <c r="B68" s="11">
        <f t="shared" ref="B68:M68" si="1">AVERAGE(B50:B66)</f>
        <v>8676.6733117647036</v>
      </c>
      <c r="C68" s="11">
        <f t="shared" si="1"/>
        <v>41.880076470588236</v>
      </c>
      <c r="D68" s="11">
        <f t="shared" si="1"/>
        <v>856.04872352941163</v>
      </c>
      <c r="E68" s="11">
        <f t="shared" si="1"/>
        <v>31.932952941176474</v>
      </c>
      <c r="F68" s="11">
        <f t="shared" si="1"/>
        <v>15957.942117647059</v>
      </c>
      <c r="G68" s="11">
        <f t="shared" si="1"/>
        <v>376.03581764705876</v>
      </c>
      <c r="H68" s="11">
        <f t="shared" si="1"/>
        <v>1508.848235294118</v>
      </c>
      <c r="I68" s="11">
        <f t="shared" si="1"/>
        <v>65.042411764705889</v>
      </c>
      <c r="J68" s="11">
        <f t="shared" si="1"/>
        <v>18061.492176470587</v>
      </c>
      <c r="K68" s="11">
        <f t="shared" si="1"/>
        <v>879.82551176470599</v>
      </c>
      <c r="L68" s="11">
        <f t="shared" si="1"/>
        <v>1784.6440352941177</v>
      </c>
      <c r="M68" s="11">
        <f t="shared" si="1"/>
        <v>106.81233529411766</v>
      </c>
    </row>
  </sheetData>
  <mergeCells count="3">
    <mergeCell ref="J2:M2"/>
    <mergeCell ref="B2:E2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9156-5BC3-4C57-B37A-D5261792427F}">
  <dimension ref="A1:Z87"/>
  <sheetViews>
    <sheetView tabSelected="1" topLeftCell="A13" zoomScale="70" zoomScaleNormal="70" workbookViewId="0">
      <selection activeCell="L50" sqref="L50:M50"/>
    </sheetView>
  </sheetViews>
  <sheetFormatPr defaultRowHeight="15" x14ac:dyDescent="0.25"/>
  <cols>
    <col min="1" max="1" width="15.28515625" style="19" customWidth="1"/>
    <col min="2" max="3" width="9.140625" style="12"/>
    <col min="4" max="5" width="9.140625" style="24"/>
    <col min="6" max="7" width="9.140625" style="12"/>
    <col min="8" max="9" width="9.140625" style="24"/>
    <col min="10" max="11" width="9.140625" style="12"/>
    <col min="12" max="14" width="9.140625" style="24"/>
    <col min="15" max="16" width="9.140625" style="12"/>
    <col min="17" max="18" width="9.140625" style="24"/>
    <col min="19" max="19" width="11.5703125" style="12" customWidth="1"/>
    <col min="20" max="20" width="9.140625" style="12"/>
    <col min="21" max="22" width="9.140625" style="24"/>
    <col min="23" max="23" width="14" style="12" customWidth="1"/>
    <col min="24" max="24" width="9.140625" style="12"/>
    <col min="25" max="16384" width="9.140625" style="24"/>
  </cols>
  <sheetData>
    <row r="1" spans="1:26" x14ac:dyDescent="0.25">
      <c r="A1" s="25" t="s">
        <v>134</v>
      </c>
    </row>
    <row r="2" spans="1:26" x14ac:dyDescent="0.25">
      <c r="B2" s="61" t="s">
        <v>124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O2" s="61" t="s">
        <v>125</v>
      </c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x14ac:dyDescent="0.25">
      <c r="B3" s="62" t="s">
        <v>26</v>
      </c>
      <c r="C3" s="62"/>
      <c r="D3" s="62"/>
      <c r="E3" s="62"/>
      <c r="F3" s="62" t="s">
        <v>27</v>
      </c>
      <c r="G3" s="62"/>
      <c r="H3" s="62"/>
      <c r="I3" s="62"/>
      <c r="J3" s="62" t="s">
        <v>28</v>
      </c>
      <c r="K3" s="62"/>
      <c r="L3" s="62"/>
      <c r="M3" s="62"/>
      <c r="O3" s="62" t="s">
        <v>26</v>
      </c>
      <c r="P3" s="62"/>
      <c r="Q3" s="62"/>
      <c r="R3" s="62"/>
      <c r="S3" s="62" t="s">
        <v>27</v>
      </c>
      <c r="T3" s="62"/>
      <c r="U3" s="62"/>
      <c r="V3" s="62"/>
      <c r="W3" s="62" t="s">
        <v>28</v>
      </c>
      <c r="X3" s="62"/>
      <c r="Y3" s="62"/>
      <c r="Z3" s="62"/>
    </row>
    <row r="4" spans="1:26" x14ac:dyDescent="0.25">
      <c r="A4" s="18" t="s">
        <v>24</v>
      </c>
      <c r="B4" s="12" t="s">
        <v>29</v>
      </c>
      <c r="D4" s="12" t="s">
        <v>131</v>
      </c>
      <c r="F4" s="12" t="s">
        <v>29</v>
      </c>
      <c r="H4" s="12" t="s">
        <v>131</v>
      </c>
      <c r="J4" s="12" t="s">
        <v>29</v>
      </c>
      <c r="L4" s="12" t="s">
        <v>131</v>
      </c>
      <c r="O4" s="12" t="s">
        <v>29</v>
      </c>
      <c r="Q4" s="12" t="s">
        <v>131</v>
      </c>
      <c r="S4" s="12" t="s">
        <v>29</v>
      </c>
      <c r="U4" s="12" t="s">
        <v>131</v>
      </c>
      <c r="W4" s="12" t="s">
        <v>29</v>
      </c>
      <c r="Y4" s="12" t="s">
        <v>131</v>
      </c>
    </row>
    <row r="5" spans="1:26" x14ac:dyDescent="0.25">
      <c r="B5" s="12" t="s">
        <v>3</v>
      </c>
      <c r="C5" s="12" t="s">
        <v>2</v>
      </c>
      <c r="D5" s="24" t="s">
        <v>3</v>
      </c>
      <c r="E5" s="24" t="s">
        <v>2</v>
      </c>
      <c r="F5" s="12" t="s">
        <v>3</v>
      </c>
      <c r="G5" s="12" t="s">
        <v>2</v>
      </c>
      <c r="H5" s="24" t="s">
        <v>3</v>
      </c>
      <c r="I5" s="24" t="s">
        <v>2</v>
      </c>
      <c r="J5" s="12" t="s">
        <v>3</v>
      </c>
      <c r="K5" s="12" t="s">
        <v>2</v>
      </c>
      <c r="L5" s="24" t="s">
        <v>3</v>
      </c>
      <c r="M5" s="24" t="s">
        <v>2</v>
      </c>
      <c r="O5" s="12" t="s">
        <v>3</v>
      </c>
      <c r="P5" s="12" t="s">
        <v>2</v>
      </c>
      <c r="Q5" s="24" t="s">
        <v>3</v>
      </c>
      <c r="R5" s="24" t="s">
        <v>2</v>
      </c>
      <c r="S5" s="12" t="s">
        <v>3</v>
      </c>
      <c r="T5" s="12" t="s">
        <v>2</v>
      </c>
      <c r="U5" s="24" t="s">
        <v>3</v>
      </c>
      <c r="V5" s="24" t="s">
        <v>2</v>
      </c>
      <c r="W5" s="12" t="s">
        <v>3</v>
      </c>
      <c r="X5" s="12" t="s">
        <v>2</v>
      </c>
      <c r="Y5" s="24" t="s">
        <v>3</v>
      </c>
      <c r="Z5" s="24" t="s">
        <v>2</v>
      </c>
    </row>
    <row r="6" spans="1:26" x14ac:dyDescent="0.25">
      <c r="A6" s="19" t="s">
        <v>32</v>
      </c>
      <c r="B6" s="3">
        <v>0.91617324561403501</v>
      </c>
      <c r="C6" s="3">
        <v>2.0865409863096401E-2</v>
      </c>
      <c r="D6" s="32">
        <v>0.91723684210526302</v>
      </c>
      <c r="E6" s="32">
        <v>1.2497575942242999E-2</v>
      </c>
      <c r="F6" s="3">
        <v>0.924550438596491</v>
      </c>
      <c r="G6" s="3">
        <v>1.29437480452142E-2</v>
      </c>
      <c r="H6" s="32">
        <v>0.92770833333333302</v>
      </c>
      <c r="I6" s="32">
        <v>1.2591906854352301E-2</v>
      </c>
      <c r="J6" s="3">
        <v>0.924550438596491</v>
      </c>
      <c r="K6" s="3">
        <v>1.29437480452142E-2</v>
      </c>
      <c r="L6" s="32">
        <v>0.93085526315789402</v>
      </c>
      <c r="M6" s="32">
        <v>1.2379691890925601E-2</v>
      </c>
      <c r="N6" s="32"/>
      <c r="O6" s="3">
        <v>0.85090909090909095</v>
      </c>
      <c r="P6" s="3">
        <v>0.10108502271940099</v>
      </c>
      <c r="Q6" s="32">
        <v>0.86</v>
      </c>
      <c r="R6" s="32">
        <v>8.4030690969391503E-2</v>
      </c>
      <c r="S6" s="3">
        <v>0.85</v>
      </c>
      <c r="T6" s="3">
        <v>8.2547256688377299E-2</v>
      </c>
      <c r="U6" s="32">
        <v>0.79363636363636303</v>
      </c>
      <c r="V6" s="32">
        <v>7.7144278267551894E-2</v>
      </c>
      <c r="W6" s="3">
        <v>0.85</v>
      </c>
      <c r="X6" s="3">
        <v>9.2015988549601094E-2</v>
      </c>
      <c r="Y6" s="32">
        <v>0.83090909090909004</v>
      </c>
      <c r="Z6" s="32">
        <v>8.8625873505119496E-2</v>
      </c>
    </row>
    <row r="7" spans="1:26" x14ac:dyDescent="0.25">
      <c r="A7" s="19" t="s">
        <v>33</v>
      </c>
      <c r="B7" s="3">
        <v>0.928824476650563</v>
      </c>
      <c r="C7" s="3">
        <v>7.1943020623796003E-3</v>
      </c>
      <c r="D7" s="32">
        <v>0.92190016103059502</v>
      </c>
      <c r="E7" s="32">
        <v>6.7267628258310596E-3</v>
      </c>
      <c r="F7" s="3">
        <v>0.93671497584540997</v>
      </c>
      <c r="G7" s="3">
        <v>5.0436263328069997E-3</v>
      </c>
      <c r="H7" s="32">
        <v>0.92705314009661799</v>
      </c>
      <c r="I7" s="32">
        <v>7.0578444447057E-3</v>
      </c>
      <c r="J7" s="3">
        <v>0.93832528180354202</v>
      </c>
      <c r="K7" s="3">
        <v>5.8082733645318397E-3</v>
      </c>
      <c r="L7" s="32">
        <v>0.93140096618357404</v>
      </c>
      <c r="M7" s="32">
        <v>5.3017963391801598E-3</v>
      </c>
      <c r="N7" s="32"/>
      <c r="O7" s="3">
        <v>0.84202898550724603</v>
      </c>
      <c r="P7" s="3">
        <v>4.3211743524277001E-2</v>
      </c>
      <c r="Q7" s="32">
        <v>0.82898550724637599</v>
      </c>
      <c r="R7" s="32">
        <v>4.66477592447277E-2</v>
      </c>
      <c r="S7" s="3">
        <v>0.83188405797101395</v>
      </c>
      <c r="T7" s="3">
        <v>2.9842406205759401E-2</v>
      </c>
      <c r="U7" s="32">
        <v>0.836231884057971</v>
      </c>
      <c r="V7" s="32">
        <v>4.10173092698113E-2</v>
      </c>
      <c r="W7" s="3">
        <v>0.83188405797101395</v>
      </c>
      <c r="X7" s="3">
        <v>4.0579710144927499E-2</v>
      </c>
      <c r="Y7" s="32">
        <v>0.83768115942028898</v>
      </c>
      <c r="Z7" s="32">
        <v>4.24021415603704E-2</v>
      </c>
    </row>
    <row r="8" spans="1:26" x14ac:dyDescent="0.25">
      <c r="A8" s="19" t="s">
        <v>126</v>
      </c>
      <c r="B8" s="3">
        <v>0.73985838913602398</v>
      </c>
      <c r="C8" s="3">
        <v>3.4891127188085999E-2</v>
      </c>
      <c r="D8" s="32">
        <v>0.73871340800495</v>
      </c>
      <c r="E8" s="32">
        <v>2.9754798962798399E-2</v>
      </c>
      <c r="F8" s="3">
        <v>0.75881920158947502</v>
      </c>
      <c r="G8" s="3">
        <v>3.0004145839704101E-2</v>
      </c>
      <c r="H8" s="32">
        <v>0.74794120081886095</v>
      </c>
      <c r="I8" s="32">
        <v>2.7212047336168499E-2</v>
      </c>
      <c r="J8" s="3">
        <v>0.75990028267055598</v>
      </c>
      <c r="K8" s="3">
        <v>3.0490699896913699E-2</v>
      </c>
      <c r="L8" s="32">
        <v>0.76476268374155598</v>
      </c>
      <c r="M8" s="32">
        <v>1.93059620472373E-2</v>
      </c>
      <c r="N8" s="32"/>
      <c r="O8" s="3">
        <v>0.45070862267658601</v>
      </c>
      <c r="P8" s="3">
        <v>0.114890852003599</v>
      </c>
      <c r="Q8" s="32">
        <v>0.49183796117434497</v>
      </c>
      <c r="R8" s="32">
        <v>9.6171045111532696E-2</v>
      </c>
      <c r="S8" s="3">
        <v>0.47490873098424502</v>
      </c>
      <c r="T8" s="3">
        <v>5.8764149311861497E-2</v>
      </c>
      <c r="U8" s="32">
        <v>0.54235304995030398</v>
      </c>
      <c r="V8" s="32">
        <v>9.6453859334580797E-2</v>
      </c>
      <c r="W8" s="3">
        <v>0.46747689381556601</v>
      </c>
      <c r="X8" s="3">
        <v>0.100985111492814</v>
      </c>
      <c r="Y8" s="32">
        <v>0.53304569064294405</v>
      </c>
      <c r="Z8" s="32">
        <v>0.10670180616941299</v>
      </c>
    </row>
    <row r="9" spans="1:26" x14ac:dyDescent="0.25">
      <c r="A9" s="19" t="s">
        <v>127</v>
      </c>
      <c r="B9" s="3">
        <v>0.93101959673591095</v>
      </c>
      <c r="C9" s="3">
        <v>4.2341374336818897E-3</v>
      </c>
      <c r="D9" s="32">
        <v>0.93653150905002502</v>
      </c>
      <c r="E9" s="32">
        <v>5.53303139182304E-3</v>
      </c>
      <c r="F9" s="3">
        <v>0.94470929216851796</v>
      </c>
      <c r="G9" s="3">
        <v>8.4072675452995602E-3</v>
      </c>
      <c r="H9" s="32">
        <v>0.94257880271702199</v>
      </c>
      <c r="I9" s="32">
        <v>5.7277525257593102E-3</v>
      </c>
      <c r="J9" s="3">
        <v>0.94790929805914603</v>
      </c>
      <c r="K9" s="3">
        <v>9.0454847938341507E-3</v>
      </c>
      <c r="L9" s="32">
        <v>0.94666848496072198</v>
      </c>
      <c r="M9" s="32">
        <v>6.5439503963611598E-3</v>
      </c>
      <c r="N9" s="32"/>
      <c r="O9" s="3">
        <v>0.87833513803899799</v>
      </c>
      <c r="P9" s="3">
        <v>2.1942734402625799E-2</v>
      </c>
      <c r="Q9" s="32">
        <v>0.85595762718977897</v>
      </c>
      <c r="R9" s="32">
        <v>2.2827473325275498E-2</v>
      </c>
      <c r="S9" s="3">
        <v>0.89282734422871901</v>
      </c>
      <c r="T9" s="3">
        <v>2.3573270321196299E-2</v>
      </c>
      <c r="U9" s="32">
        <v>0.86709350054141099</v>
      </c>
      <c r="V9" s="32">
        <v>1.7023121329753602E-2</v>
      </c>
      <c r="W9" s="3">
        <v>0.87997364290330904</v>
      </c>
      <c r="X9" s="3">
        <v>2.6931426975444199E-2</v>
      </c>
      <c r="Y9" s="32">
        <v>0.86868080212871301</v>
      </c>
      <c r="Z9" s="32">
        <v>1.8200647769449602E-2</v>
      </c>
    </row>
    <row r="10" spans="1:26" x14ac:dyDescent="0.25">
      <c r="A10" s="19" t="s">
        <v>36</v>
      </c>
      <c r="B10" s="3">
        <v>0.82972678291120405</v>
      </c>
      <c r="C10" s="3">
        <v>1.08632212295774E-2</v>
      </c>
      <c r="D10" s="32">
        <v>0.83343812311738996</v>
      </c>
      <c r="E10" s="32">
        <v>1.46400231248536E-2</v>
      </c>
      <c r="F10" s="3">
        <v>0.85569937635229698</v>
      </c>
      <c r="G10" s="3">
        <v>1.37744010199762E-2</v>
      </c>
      <c r="H10" s="32">
        <v>0.84292265919986398</v>
      </c>
      <c r="I10" s="32">
        <v>1.2819194291765101E-2</v>
      </c>
      <c r="J10" s="3">
        <v>0.86044164439353399</v>
      </c>
      <c r="K10" s="3">
        <v>1.9339162101012799E-2</v>
      </c>
      <c r="L10" s="32">
        <v>0.846633999406049</v>
      </c>
      <c r="M10" s="32">
        <v>1.1857368075128299E-2</v>
      </c>
      <c r="N10" s="32"/>
      <c r="O10" s="3">
        <v>0.69402515723270397</v>
      </c>
      <c r="P10" s="3">
        <v>5.2544449002083597E-2</v>
      </c>
      <c r="Q10" s="32">
        <v>0.68287910552061404</v>
      </c>
      <c r="R10" s="32">
        <v>4.3407196714779599E-2</v>
      </c>
      <c r="S10" s="3">
        <v>0.67166317260656805</v>
      </c>
      <c r="T10" s="3">
        <v>4.6538480242308999E-2</v>
      </c>
      <c r="U10" s="32">
        <v>0.66436058700209599</v>
      </c>
      <c r="V10" s="32">
        <v>5.9850138804486003E-2</v>
      </c>
      <c r="W10" s="3">
        <v>0.65317959468902798</v>
      </c>
      <c r="X10" s="3">
        <v>4.5390301778105997E-2</v>
      </c>
      <c r="Y10" s="32">
        <v>0.66806429070579998</v>
      </c>
      <c r="Z10" s="32">
        <v>6.1572437683213799E-2</v>
      </c>
    </row>
    <row r="11" spans="1:26" x14ac:dyDescent="0.25">
      <c r="A11" s="19" t="s">
        <v>128</v>
      </c>
      <c r="B11" s="3">
        <v>0.82984849598829602</v>
      </c>
      <c r="C11" s="3">
        <v>1.26740152587914E-2</v>
      </c>
      <c r="D11" s="32">
        <v>0.82480520003845703</v>
      </c>
      <c r="E11" s="32">
        <v>1.08676090132779E-2</v>
      </c>
      <c r="F11" s="3">
        <v>0.83296137180270202</v>
      </c>
      <c r="G11" s="3">
        <v>1.35620132045884E-2</v>
      </c>
      <c r="H11" s="32">
        <v>0.83140645972838001</v>
      </c>
      <c r="I11" s="32">
        <v>1.03258249982354E-2</v>
      </c>
      <c r="J11" s="3">
        <v>0.83334896870192698</v>
      </c>
      <c r="K11" s="3">
        <v>1.4056569109954601E-2</v>
      </c>
      <c r="L11" s="32">
        <v>0.83683281631752704</v>
      </c>
      <c r="M11" s="32">
        <v>1.0914280210228999E-2</v>
      </c>
      <c r="N11" s="32"/>
      <c r="O11" s="3">
        <v>0.71387520525451498</v>
      </c>
      <c r="P11" s="3">
        <v>5.01355740275094E-2</v>
      </c>
      <c r="Q11" s="32">
        <v>0.71089490968801305</v>
      </c>
      <c r="R11" s="32">
        <v>7.6292981852687E-2</v>
      </c>
      <c r="S11" s="3">
        <v>0.710311986863711</v>
      </c>
      <c r="T11" s="3">
        <v>4.8923655509037101E-2</v>
      </c>
      <c r="U11" s="32">
        <v>0.72089490968801295</v>
      </c>
      <c r="V11" s="32">
        <v>5.4517049088484398E-2</v>
      </c>
      <c r="W11" s="3">
        <v>0.70316912972085299</v>
      </c>
      <c r="X11" s="3">
        <v>4.5062557459461798E-2</v>
      </c>
      <c r="Y11" s="32">
        <v>0.71018062397372705</v>
      </c>
      <c r="Z11" s="32">
        <v>6.4396409235188606E-2</v>
      </c>
    </row>
    <row r="12" spans="1:26" x14ac:dyDescent="0.25">
      <c r="A12" s="19" t="s">
        <v>38</v>
      </c>
      <c r="B12" s="3">
        <v>0.761951736116387</v>
      </c>
      <c r="C12" s="3">
        <v>2.1722138267772601E-2</v>
      </c>
      <c r="D12" s="32">
        <v>0.79870410805232706</v>
      </c>
      <c r="E12" s="32">
        <v>1.0930624142654499E-2</v>
      </c>
      <c r="F12" s="3">
        <v>0.81126117424455102</v>
      </c>
      <c r="G12" s="3">
        <v>1.7821556671138598E-2</v>
      </c>
      <c r="H12" s="32">
        <v>0.80676451487377698</v>
      </c>
      <c r="I12" s="32">
        <v>1.4957199741614901E-2</v>
      </c>
      <c r="J12" s="3">
        <v>0.82221551138086602</v>
      </c>
      <c r="K12" s="3">
        <v>2.0784217023141E-2</v>
      </c>
      <c r="L12" s="32">
        <v>0.81543613164847295</v>
      </c>
      <c r="M12" s="32">
        <v>1.23735812517061E-2</v>
      </c>
      <c r="N12" s="32"/>
      <c r="O12" s="3">
        <v>0.63355380862022204</v>
      </c>
      <c r="P12" s="3">
        <v>8.0858504250014604E-2</v>
      </c>
      <c r="Q12" s="32">
        <v>0.65915153158037398</v>
      </c>
      <c r="R12" s="32">
        <v>8.53515659320805E-2</v>
      </c>
      <c r="S12" s="3">
        <v>0.62947411222553495</v>
      </c>
      <c r="T12" s="3">
        <v>8.9570216071019199E-2</v>
      </c>
      <c r="U12" s="32">
        <v>0.62551097858498195</v>
      </c>
      <c r="V12" s="32">
        <v>0.106028049797743</v>
      </c>
      <c r="W12" s="3">
        <v>0.64918948224451001</v>
      </c>
      <c r="X12" s="3">
        <v>8.5138842125720496E-2</v>
      </c>
      <c r="Y12" s="32">
        <v>0.65600975874220602</v>
      </c>
      <c r="Z12" s="32">
        <v>8.9231702857377804E-2</v>
      </c>
    </row>
    <row r="13" spans="1:26" x14ac:dyDescent="0.25">
      <c r="A13" s="19" t="s">
        <v>39</v>
      </c>
      <c r="B13" s="3">
        <v>0.95833347109828904</v>
      </c>
      <c r="C13" s="3">
        <v>4.4701137654872799E-3</v>
      </c>
      <c r="D13" s="32">
        <v>0.95505368700352899</v>
      </c>
      <c r="E13" s="32">
        <v>7.1592531016827499E-3</v>
      </c>
      <c r="F13" s="3">
        <v>0.96096950710453899</v>
      </c>
      <c r="G13" s="3">
        <v>5.1202224767751799E-3</v>
      </c>
      <c r="H13" s="32">
        <v>0.96000396763074503</v>
      </c>
      <c r="I13" s="32">
        <v>6.6062561218350703E-3</v>
      </c>
      <c r="J13" s="3">
        <v>0.96129105051289898</v>
      </c>
      <c r="K13" s="3">
        <v>5.1098093693725402E-3</v>
      </c>
      <c r="L13" s="32">
        <v>0.96463406872267099</v>
      </c>
      <c r="M13" s="32">
        <v>5.71944659462562E-3</v>
      </c>
      <c r="N13" s="32"/>
      <c r="O13" s="3">
        <v>0.90626428283371396</v>
      </c>
      <c r="P13" s="3">
        <v>2.2389960478924099E-2</v>
      </c>
      <c r="Q13" s="32">
        <v>0.912619303669848</v>
      </c>
      <c r="R13" s="32">
        <v>2.5141608007944599E-2</v>
      </c>
      <c r="S13" s="3">
        <v>0.90915109557736196</v>
      </c>
      <c r="T13" s="3">
        <v>2.22683878194487E-2</v>
      </c>
      <c r="U13" s="32">
        <v>0.92361876596316705</v>
      </c>
      <c r="V13" s="32">
        <v>1.4778505217434601E-2</v>
      </c>
      <c r="W13" s="3">
        <v>0.91435676838284696</v>
      </c>
      <c r="X13" s="3">
        <v>1.6524444575425699E-2</v>
      </c>
      <c r="Y13" s="32">
        <v>0.92305753461486695</v>
      </c>
      <c r="Z13" s="32">
        <v>2.41996535431123E-2</v>
      </c>
    </row>
    <row r="14" spans="1:26" x14ac:dyDescent="0.25">
      <c r="A14" s="19" t="s">
        <v>40</v>
      </c>
      <c r="B14" s="3">
        <v>0.71690233785822</v>
      </c>
      <c r="C14" s="3">
        <v>1.14059308426375E-2</v>
      </c>
      <c r="D14" s="32">
        <v>0.72168040293040303</v>
      </c>
      <c r="E14" s="32">
        <v>2.18028516756704E-2</v>
      </c>
      <c r="F14" s="3">
        <v>0.73671218487394896</v>
      </c>
      <c r="G14" s="3">
        <v>1.47392922603227E-2</v>
      </c>
      <c r="H14" s="32">
        <v>0.72754524886877803</v>
      </c>
      <c r="I14" s="32">
        <v>1.53860209543051E-2</v>
      </c>
      <c r="J14" s="3">
        <v>0.74331636500754095</v>
      </c>
      <c r="K14" s="3">
        <v>1.6839053271965301E-2</v>
      </c>
      <c r="L14" s="32">
        <v>0.742940637793579</v>
      </c>
      <c r="M14" s="32">
        <v>1.41402032606268E-2</v>
      </c>
      <c r="N14" s="32"/>
      <c r="O14" s="3">
        <v>0.53784946236559095</v>
      </c>
      <c r="P14" s="3">
        <v>5.9198016297351101E-2</v>
      </c>
      <c r="Q14" s="32">
        <v>0.54462365591397799</v>
      </c>
      <c r="R14" s="32">
        <v>6.9834963933090993E-2</v>
      </c>
      <c r="S14" s="3">
        <v>0.554408602150537</v>
      </c>
      <c r="T14" s="3">
        <v>5.3662701318290297E-2</v>
      </c>
      <c r="U14" s="32">
        <v>0.55752688172042997</v>
      </c>
      <c r="V14" s="32">
        <v>6.8026794826960696E-2</v>
      </c>
      <c r="W14" s="3">
        <v>0.55806451612903196</v>
      </c>
      <c r="X14" s="3">
        <v>4.0795081079772803E-2</v>
      </c>
      <c r="Y14" s="32">
        <v>0.554516129032258</v>
      </c>
      <c r="Z14" s="32">
        <v>7.9893341432928699E-2</v>
      </c>
    </row>
    <row r="15" spans="1:26" x14ac:dyDescent="0.25">
      <c r="A15" s="19" t="s">
        <v>41</v>
      </c>
      <c r="B15" s="3">
        <v>0.63611690714021396</v>
      </c>
      <c r="C15" s="3">
        <v>9.0336668014448299E-3</v>
      </c>
      <c r="D15" s="32">
        <v>0.65022334158627104</v>
      </c>
      <c r="E15" s="32">
        <v>1.07728473546696E-2</v>
      </c>
      <c r="F15" s="3">
        <v>0.65806869859700001</v>
      </c>
      <c r="G15" s="3">
        <v>1.23562601283159E-2</v>
      </c>
      <c r="H15" s="32">
        <v>0.65618201997780201</v>
      </c>
      <c r="I15" s="32">
        <v>1.1843966591827E-2</v>
      </c>
      <c r="J15" s="3">
        <v>0.66365109991746996</v>
      </c>
      <c r="K15" s="3">
        <v>1.43362867703823E-2</v>
      </c>
      <c r="L15" s="32">
        <v>0.66116030621247002</v>
      </c>
      <c r="M15" s="32">
        <v>9.2380155113074292E-3</v>
      </c>
      <c r="N15" s="32"/>
      <c r="O15" s="3">
        <v>0.46370196727339502</v>
      </c>
      <c r="P15" s="3">
        <v>3.8964509437527703E-2</v>
      </c>
      <c r="Q15" s="32">
        <v>0.475914690200404</v>
      </c>
      <c r="R15" s="32">
        <v>2.24115501368614E-2</v>
      </c>
      <c r="S15" s="3">
        <v>0.47455874241588503</v>
      </c>
      <c r="T15" s="3">
        <v>3.0018102926969902E-2</v>
      </c>
      <c r="U15" s="32">
        <v>0.47799687442544497</v>
      </c>
      <c r="V15" s="32">
        <v>2.9250669642562399E-2</v>
      </c>
      <c r="W15" s="3">
        <v>0.46913035484464</v>
      </c>
      <c r="X15" s="3">
        <v>2.45223496041094E-2</v>
      </c>
      <c r="Y15" s="32">
        <v>0.47660875160875099</v>
      </c>
      <c r="Z15" s="32">
        <v>2.9943978492441001E-2</v>
      </c>
    </row>
    <row r="16" spans="1:26" x14ac:dyDescent="0.25">
      <c r="A16" s="19" t="s">
        <v>71</v>
      </c>
      <c r="B16" s="3">
        <v>0.915136876006441</v>
      </c>
      <c r="C16" s="3">
        <v>7.3105052900587098E-3</v>
      </c>
      <c r="D16" s="32">
        <v>0.91384863123993498</v>
      </c>
      <c r="E16" s="32">
        <v>6.3295471842297803E-3</v>
      </c>
      <c r="F16" s="3">
        <v>0.92093397745571604</v>
      </c>
      <c r="G16" s="3">
        <v>6.2553702414025903E-3</v>
      </c>
      <c r="H16" s="32">
        <v>0.91980676328502398</v>
      </c>
      <c r="I16" s="32">
        <v>4.2482788915532898E-3</v>
      </c>
      <c r="J16" s="3">
        <v>0.92157809983896899</v>
      </c>
      <c r="K16" s="3">
        <v>6.0702340821161896E-3</v>
      </c>
      <c r="L16" s="32">
        <v>0.921095008051529</v>
      </c>
      <c r="M16" s="32">
        <v>3.9444279271871E-3</v>
      </c>
      <c r="N16" s="32"/>
      <c r="O16" s="3">
        <v>0.84057971014492705</v>
      </c>
      <c r="P16" s="3">
        <v>5.8691178931352402E-2</v>
      </c>
      <c r="Q16" s="32">
        <v>0.83768115942028898</v>
      </c>
      <c r="R16" s="32">
        <v>5.4149396209476501E-2</v>
      </c>
      <c r="S16" s="3">
        <v>0.84057971014492705</v>
      </c>
      <c r="T16" s="3">
        <v>5.3052189036878597E-2</v>
      </c>
      <c r="U16" s="32">
        <v>0.84492753623188399</v>
      </c>
      <c r="V16" s="32">
        <v>5.9420289855072403E-2</v>
      </c>
      <c r="W16" s="3">
        <v>0.83768115942028898</v>
      </c>
      <c r="X16" s="3">
        <v>5.5679341195068198E-2</v>
      </c>
      <c r="Y16" s="32">
        <v>0.836231884057971</v>
      </c>
      <c r="Z16" s="32">
        <v>5.0641754230887299E-2</v>
      </c>
    </row>
    <row r="17" spans="1:26" x14ac:dyDescent="0.25">
      <c r="A17" s="19" t="s">
        <v>42</v>
      </c>
      <c r="B17" s="3">
        <v>0.99180620797642005</v>
      </c>
      <c r="C17" s="3">
        <v>5.2584040783799097E-3</v>
      </c>
      <c r="D17" s="32">
        <v>0.991502256608639</v>
      </c>
      <c r="E17" s="32">
        <v>3.5329844359956999E-3</v>
      </c>
      <c r="F17" s="3">
        <v>0.99211015934420099</v>
      </c>
      <c r="G17" s="3">
        <v>5.28395059633482E-3</v>
      </c>
      <c r="H17" s="32">
        <v>0.99241226858248099</v>
      </c>
      <c r="I17" s="32">
        <v>2.4414186447501E-3</v>
      </c>
      <c r="J17" s="3">
        <v>0.99211015934420099</v>
      </c>
      <c r="K17" s="3">
        <v>5.28395059633482E-3</v>
      </c>
      <c r="L17" s="32">
        <v>0.99271621995026205</v>
      </c>
      <c r="M17" s="32">
        <v>2.4210368753030702E-3</v>
      </c>
      <c r="N17" s="32"/>
      <c r="O17" s="3">
        <v>0.92620120120120097</v>
      </c>
      <c r="P17" s="3">
        <v>3.8507073787404401E-2</v>
      </c>
      <c r="Q17" s="32">
        <v>0.94271771771771695</v>
      </c>
      <c r="R17" s="32">
        <v>3.2892908504971098E-2</v>
      </c>
      <c r="S17" s="3">
        <v>0.915165165165165</v>
      </c>
      <c r="T17" s="3">
        <v>4.8236539061561702E-2</v>
      </c>
      <c r="U17" s="32">
        <v>0.93183183183183105</v>
      </c>
      <c r="V17" s="32">
        <v>4.3818125658731097E-2</v>
      </c>
      <c r="W17" s="3">
        <v>0.92620120120120097</v>
      </c>
      <c r="X17" s="3">
        <v>3.8720183767763601E-2</v>
      </c>
      <c r="Y17" s="32">
        <v>0.94264264264264197</v>
      </c>
      <c r="Z17" s="32">
        <v>3.0652703581993099E-2</v>
      </c>
    </row>
    <row r="18" spans="1:26" x14ac:dyDescent="0.25">
      <c r="A18" s="19" t="s">
        <v>43</v>
      </c>
      <c r="B18" s="3">
        <v>0.86971018293882296</v>
      </c>
      <c r="C18" s="3">
        <v>1.83162807311948E-2</v>
      </c>
      <c r="D18" s="32">
        <v>0.88590365659082404</v>
      </c>
      <c r="E18" s="32">
        <v>2.1363061924916701E-2</v>
      </c>
      <c r="F18" s="3">
        <v>0.89451511376303094</v>
      </c>
      <c r="G18" s="3">
        <v>8.1044123119441598E-3</v>
      </c>
      <c r="H18" s="32">
        <v>0.89947325858413596</v>
      </c>
      <c r="I18" s="32">
        <v>1.2647727736216099E-2</v>
      </c>
      <c r="J18" s="3">
        <v>0.90013223176622303</v>
      </c>
      <c r="K18" s="3">
        <v>8.8492341421408001E-3</v>
      </c>
      <c r="L18" s="32">
        <v>0.90278014556422503</v>
      </c>
      <c r="M18" s="32">
        <v>8.3674666465562205E-3</v>
      </c>
      <c r="N18" s="32"/>
      <c r="O18" s="3">
        <v>0.78288770053475898</v>
      </c>
      <c r="P18" s="3">
        <v>7.14083420322639E-2</v>
      </c>
      <c r="Q18" s="32">
        <v>0.786274509803921</v>
      </c>
      <c r="R18" s="32">
        <v>7.0879770319540597E-2</v>
      </c>
      <c r="S18" s="3">
        <v>0.79500891265597096</v>
      </c>
      <c r="T18" s="3">
        <v>5.5542367707828201E-2</v>
      </c>
      <c r="U18" s="32">
        <v>0.80695187165775395</v>
      </c>
      <c r="V18" s="32">
        <v>5.0312238994090902E-2</v>
      </c>
      <c r="W18" s="3">
        <v>0.78885918003565003</v>
      </c>
      <c r="X18" s="3">
        <v>7.4541407296971701E-2</v>
      </c>
      <c r="Y18" s="32">
        <v>0.80392156862745101</v>
      </c>
      <c r="Z18" s="32">
        <v>4.6675435515002098E-2</v>
      </c>
    </row>
    <row r="19" spans="1:26" x14ac:dyDescent="0.25">
      <c r="A19" s="19" t="s">
        <v>44</v>
      </c>
      <c r="B19" s="3">
        <v>0.69116104014598501</v>
      </c>
      <c r="C19" s="3">
        <v>3.49387867100584E-3</v>
      </c>
      <c r="D19" s="32">
        <v>0.69022310566562395</v>
      </c>
      <c r="E19" s="32">
        <v>3.9965207311998801E-3</v>
      </c>
      <c r="F19" s="3">
        <v>0.69199491657976997</v>
      </c>
      <c r="G19" s="3">
        <v>3.6497655334433101E-3</v>
      </c>
      <c r="H19" s="32">
        <v>0.69126509819256099</v>
      </c>
      <c r="I19" s="32">
        <v>3.4712658201073699E-3</v>
      </c>
      <c r="J19" s="3">
        <v>0.69230752519986105</v>
      </c>
      <c r="K19" s="3">
        <v>3.4914977759163699E-3</v>
      </c>
      <c r="L19" s="32">
        <v>0.69199459071949898</v>
      </c>
      <c r="M19" s="32">
        <v>3.55824705789075E-3</v>
      </c>
      <c r="N19" s="32"/>
      <c r="O19" s="3">
        <v>0.64537118673955196</v>
      </c>
      <c r="P19" s="3">
        <v>3.11945555324015E-2</v>
      </c>
      <c r="Q19" s="32">
        <v>0.65103156409804197</v>
      </c>
      <c r="R19" s="32">
        <v>2.6467901079357901E-2</v>
      </c>
      <c r="S19" s="3">
        <v>0.64723152883089397</v>
      </c>
      <c r="T19" s="3">
        <v>3.3083505044115002E-2</v>
      </c>
      <c r="U19" s="32">
        <v>0.649144771645212</v>
      </c>
      <c r="V19" s="32">
        <v>2.9574642690476698E-2</v>
      </c>
      <c r="W19" s="3">
        <v>0.64724034561805599</v>
      </c>
      <c r="X19" s="3">
        <v>2.89961597714017E-2</v>
      </c>
      <c r="Y19" s="32">
        <v>0.64536236995238905</v>
      </c>
      <c r="Z19" s="32">
        <v>3.2344394221348299E-2</v>
      </c>
    </row>
    <row r="20" spans="1:26" x14ac:dyDescent="0.25">
      <c r="A20" s="19" t="s">
        <v>45</v>
      </c>
      <c r="B20" s="3">
        <v>0.87977777777777699</v>
      </c>
      <c r="C20" s="3">
        <v>8.6467006481527608E-3</v>
      </c>
      <c r="D20" s="32">
        <v>0.88055555555555498</v>
      </c>
      <c r="E20" s="32">
        <v>7.87635937708768E-3</v>
      </c>
      <c r="F20" s="3">
        <v>0.89344444444444404</v>
      </c>
      <c r="G20" s="3">
        <v>8.1868608976838394E-3</v>
      </c>
      <c r="H20" s="32">
        <v>0.88622222222222202</v>
      </c>
      <c r="I20" s="32">
        <v>6.8168274000790898E-3</v>
      </c>
      <c r="J20" s="3">
        <v>0.89599999999999902</v>
      </c>
      <c r="K20" s="3">
        <v>9.5348613124110696E-3</v>
      </c>
      <c r="L20" s="32">
        <v>0.893777777777777</v>
      </c>
      <c r="M20" s="32">
        <v>5.19258730913241E-3</v>
      </c>
      <c r="N20" s="32"/>
      <c r="O20" s="3">
        <v>0.71399999999999997</v>
      </c>
      <c r="P20" s="3">
        <v>3.13687742827162E-2</v>
      </c>
      <c r="Q20" s="32">
        <v>0.71399999999999997</v>
      </c>
      <c r="R20" s="32">
        <v>3.3823069050575499E-2</v>
      </c>
      <c r="S20" s="3">
        <v>0.69799999999999995</v>
      </c>
      <c r="T20" s="3">
        <v>3.8935844667863498E-2</v>
      </c>
      <c r="U20" s="32">
        <v>0.70499999999999896</v>
      </c>
      <c r="V20" s="32">
        <v>2.2472205054244201E-2</v>
      </c>
      <c r="W20" s="3">
        <v>0.70099999999999996</v>
      </c>
      <c r="X20" s="3">
        <v>3.7536648758246902E-2</v>
      </c>
      <c r="Y20" s="32">
        <v>0.69599999999999995</v>
      </c>
      <c r="Z20" s="32">
        <v>2.1071307505705399E-2</v>
      </c>
    </row>
    <row r="21" spans="1:26" x14ac:dyDescent="0.25">
      <c r="A21" s="19" t="s">
        <v>46</v>
      </c>
      <c r="B21" s="3">
        <v>0.744084906800905</v>
      </c>
      <c r="C21" s="3">
        <v>1.2455111600103199E-2</v>
      </c>
      <c r="D21" s="32">
        <v>0.777290676801213</v>
      </c>
      <c r="E21" s="32">
        <v>2.26880001824117E-2</v>
      </c>
      <c r="F21" s="3">
        <v>0.77892026307666395</v>
      </c>
      <c r="G21" s="3">
        <v>1.7876547530038599E-2</v>
      </c>
      <c r="H21" s="32">
        <v>0.78455624423318804</v>
      </c>
      <c r="I21" s="32">
        <v>1.8021509656592601E-2</v>
      </c>
      <c r="J21" s="3">
        <v>0.791903842690306</v>
      </c>
      <c r="K21" s="3">
        <v>1.99197174221631E-2</v>
      </c>
      <c r="L21" s="32">
        <v>0.79493354031072205</v>
      </c>
      <c r="M21" s="32">
        <v>2.1848407621892399E-2</v>
      </c>
      <c r="N21" s="32"/>
      <c r="O21" s="3">
        <v>0.622474120082815</v>
      </c>
      <c r="P21" s="3">
        <v>0.12547254767181601</v>
      </c>
      <c r="Q21" s="32">
        <v>0.66002007654181505</v>
      </c>
      <c r="R21" s="32">
        <v>0.117312547876917</v>
      </c>
      <c r="S21" s="3">
        <v>0.61806700545830995</v>
      </c>
      <c r="T21" s="3">
        <v>0.145765233742565</v>
      </c>
      <c r="U21" s="32">
        <v>0.66122780601041398</v>
      </c>
      <c r="V21" s="32">
        <v>0.119422242335448</v>
      </c>
      <c r="W21" s="3">
        <v>0.61557657318526804</v>
      </c>
      <c r="X21" s="3">
        <v>0.13118849805227201</v>
      </c>
      <c r="Y21" s="32">
        <v>0.65646590124850901</v>
      </c>
      <c r="Z21" s="32">
        <v>0.12915699214640999</v>
      </c>
    </row>
    <row r="22" spans="1:26" x14ac:dyDescent="0.25">
      <c r="A22" s="19" t="s">
        <v>47</v>
      </c>
      <c r="B22" s="3">
        <v>0.81009090909090897</v>
      </c>
      <c r="C22" s="3">
        <v>9.2609040543041796E-3</v>
      </c>
      <c r="D22" s="32">
        <v>0.81263109354413698</v>
      </c>
      <c r="E22" s="32">
        <v>8.7302482826273099E-3</v>
      </c>
      <c r="F22" s="3">
        <v>0.82135046113306898</v>
      </c>
      <c r="G22" s="3">
        <v>1.13544458835127E-2</v>
      </c>
      <c r="H22" s="32">
        <v>0.82061791831357001</v>
      </c>
      <c r="I22" s="32">
        <v>7.0943385462174701E-3</v>
      </c>
      <c r="J22" s="3">
        <v>0.82244005270092202</v>
      </c>
      <c r="K22" s="3">
        <v>1.03321596245954E-2</v>
      </c>
      <c r="L22" s="32">
        <v>0.82388801054018401</v>
      </c>
      <c r="M22" s="32">
        <v>6.0369172432760097E-3</v>
      </c>
      <c r="N22" s="32"/>
      <c r="O22" s="3">
        <v>0.71849462365591399</v>
      </c>
      <c r="P22" s="3">
        <v>5.9068970310606601E-2</v>
      </c>
      <c r="Q22" s="32">
        <v>0.728602150537634</v>
      </c>
      <c r="R22" s="32">
        <v>4.2164250567263098E-2</v>
      </c>
      <c r="S22" s="3">
        <v>0.71860215053763399</v>
      </c>
      <c r="T22" s="3">
        <v>6.2469416728199299E-2</v>
      </c>
      <c r="U22" s="32">
        <v>0.72236559139784895</v>
      </c>
      <c r="V22" s="32">
        <v>4.9702083901769299E-2</v>
      </c>
      <c r="W22" s="3">
        <v>0.71526881720430102</v>
      </c>
      <c r="X22" s="3">
        <v>5.3248718865492699E-2</v>
      </c>
      <c r="Y22" s="32">
        <v>0.71903225806451598</v>
      </c>
      <c r="Z22" s="32">
        <v>4.3276197023451299E-2</v>
      </c>
    </row>
    <row r="23" spans="1:26" x14ac:dyDescent="0.25">
      <c r="A23" s="19" t="s">
        <v>48</v>
      </c>
      <c r="B23" s="3">
        <v>0.61688552609151404</v>
      </c>
      <c r="C23" s="3">
        <v>3.1871284165398202E-2</v>
      </c>
      <c r="D23" s="32">
        <v>0.68520200522554098</v>
      </c>
      <c r="E23" s="32">
        <v>5.3307435298293702E-2</v>
      </c>
      <c r="F23" s="3">
        <v>0.61688552609151404</v>
      </c>
      <c r="G23" s="3">
        <v>3.1871284165398202E-2</v>
      </c>
      <c r="H23" s="32">
        <v>0.71367361615388003</v>
      </c>
      <c r="I23" s="32">
        <v>5.9760502186968101E-2</v>
      </c>
      <c r="J23" s="3">
        <v>0.61688552609151404</v>
      </c>
      <c r="K23" s="3">
        <v>3.1871284165398202E-2</v>
      </c>
      <c r="L23" s="32">
        <v>0.73142037587471698</v>
      </c>
      <c r="M23" s="32">
        <v>5.5014642700525397E-2</v>
      </c>
      <c r="N23" s="32"/>
      <c r="O23" s="3">
        <v>0.40615384615384598</v>
      </c>
      <c r="P23" s="3">
        <v>0.11599753483757699</v>
      </c>
      <c r="Q23" s="32">
        <v>0.533626373626373</v>
      </c>
      <c r="R23" s="32">
        <v>0.179087976483221</v>
      </c>
      <c r="S23" s="3">
        <v>0.40615384615384598</v>
      </c>
      <c r="T23" s="3">
        <v>0.11599753483757699</v>
      </c>
      <c r="U23" s="32">
        <v>0.59813186813186803</v>
      </c>
      <c r="V23" s="32">
        <v>0.18182881949537599</v>
      </c>
      <c r="W23" s="3">
        <v>0.40615384615384598</v>
      </c>
      <c r="X23" s="3">
        <v>0.11599753483757699</v>
      </c>
      <c r="Y23" s="32">
        <v>0.61131868131868095</v>
      </c>
      <c r="Z23" s="32">
        <v>0.15822348032412401</v>
      </c>
    </row>
    <row r="24" spans="1:26" x14ac:dyDescent="0.25">
      <c r="A24" s="19" t="s">
        <v>49</v>
      </c>
      <c r="B24" s="3">
        <v>0.92716049382716004</v>
      </c>
      <c r="C24" s="3">
        <v>1.3019993431733601E-2</v>
      </c>
      <c r="D24" s="32">
        <v>0.92139917695473195</v>
      </c>
      <c r="E24" s="32">
        <v>1.14118721184049E-2</v>
      </c>
      <c r="F24" s="3">
        <v>0.93127572016460802</v>
      </c>
      <c r="G24" s="3">
        <v>1.3149420007136099E-2</v>
      </c>
      <c r="H24" s="32">
        <v>0.92757201646090504</v>
      </c>
      <c r="I24" s="32">
        <v>9.0534979423868202E-3</v>
      </c>
      <c r="J24" s="3">
        <v>0.93127572016460802</v>
      </c>
      <c r="K24" s="3">
        <v>1.3149420007136099E-2</v>
      </c>
      <c r="L24" s="32">
        <v>0.93251028806584302</v>
      </c>
      <c r="M24" s="32">
        <v>9.4201836561807299E-3</v>
      </c>
      <c r="N24" s="32"/>
      <c r="O24" s="3">
        <v>0.79629629629629595</v>
      </c>
      <c r="P24" s="3">
        <v>8.1565613131649006E-2</v>
      </c>
      <c r="Q24" s="32">
        <v>0.79259259259259196</v>
      </c>
      <c r="R24" s="32">
        <v>9.2518488865161397E-2</v>
      </c>
      <c r="S24" s="3">
        <v>0.781481481481481</v>
      </c>
      <c r="T24" s="3">
        <v>0.111665284679121</v>
      </c>
      <c r="U24" s="32">
        <v>0.80370370370370303</v>
      </c>
      <c r="V24" s="32">
        <v>6.6357306915440395E-2</v>
      </c>
      <c r="W24" s="3">
        <v>0.79259259259259196</v>
      </c>
      <c r="X24" s="3">
        <v>0.110119027757914</v>
      </c>
      <c r="Y24" s="32">
        <v>0.781481481481481</v>
      </c>
      <c r="Z24" s="32">
        <v>6.0745257284654498E-2</v>
      </c>
    </row>
    <row r="25" spans="1:26" x14ac:dyDescent="0.25">
      <c r="A25" s="19" t="s">
        <v>50</v>
      </c>
      <c r="B25" s="3">
        <v>0.91757965056526203</v>
      </c>
      <c r="C25" s="3">
        <v>1.28488477401658E-2</v>
      </c>
      <c r="D25" s="32">
        <v>0.92545220966084196</v>
      </c>
      <c r="E25" s="32">
        <v>6.5102478619927101E-3</v>
      </c>
      <c r="F25" s="3">
        <v>0.92187050359712197</v>
      </c>
      <c r="G25" s="3">
        <v>1.51703619480404E-2</v>
      </c>
      <c r="H25" s="32">
        <v>0.934763617677286</v>
      </c>
      <c r="I25" s="32">
        <v>8.1496123465673604E-3</v>
      </c>
      <c r="J25" s="3">
        <v>0.92187050359712197</v>
      </c>
      <c r="K25" s="3">
        <v>1.51703619480404E-2</v>
      </c>
      <c r="L25" s="32">
        <v>0.94336587872559097</v>
      </c>
      <c r="M25" s="32">
        <v>8.1424547502176106E-3</v>
      </c>
      <c r="N25" s="32"/>
      <c r="O25" s="3">
        <v>0.819583333333333</v>
      </c>
      <c r="P25" s="3">
        <v>6.0897511808319697E-2</v>
      </c>
      <c r="Q25" s="32">
        <v>0.77500000000000002</v>
      </c>
      <c r="R25" s="32">
        <v>9.7681455080617305E-2</v>
      </c>
      <c r="S25" s="3">
        <v>0.81291666666666595</v>
      </c>
      <c r="T25" s="3">
        <v>6.6103086581154102E-2</v>
      </c>
      <c r="U25" s="32">
        <v>0.8</v>
      </c>
      <c r="V25" s="32">
        <v>4.4526833357975103E-2</v>
      </c>
      <c r="W25" s="3">
        <v>0.8</v>
      </c>
      <c r="X25" s="3">
        <v>5.2572700985291598E-2</v>
      </c>
      <c r="Y25" s="32">
        <v>0.80125000000000002</v>
      </c>
      <c r="Z25" s="32">
        <v>7.9757662467139903E-2</v>
      </c>
    </row>
    <row r="26" spans="1:26" x14ac:dyDescent="0.25">
      <c r="A26" s="19" t="s">
        <v>51</v>
      </c>
      <c r="B26" s="3">
        <v>0.99335756041546996</v>
      </c>
      <c r="C26" s="3">
        <v>2.0489830589241502E-3</v>
      </c>
      <c r="D26" s="32">
        <v>0.99003666684064895</v>
      </c>
      <c r="E26" s="32">
        <v>3.8665401355160501E-3</v>
      </c>
      <c r="F26" s="3">
        <v>0.99335756041546996</v>
      </c>
      <c r="G26" s="3">
        <v>2.0489830589241502E-3</v>
      </c>
      <c r="H26" s="32">
        <v>0.99157054125998201</v>
      </c>
      <c r="I26" s="32">
        <v>3.0307830215348798E-3</v>
      </c>
      <c r="J26" s="3">
        <v>0.99335756041546996</v>
      </c>
      <c r="K26" s="3">
        <v>2.0489830589241502E-3</v>
      </c>
      <c r="L26" s="32">
        <v>0.992591601858134</v>
      </c>
      <c r="M26" s="32">
        <v>2.1234570654399799E-3</v>
      </c>
      <c r="N26" s="32"/>
      <c r="O26" s="3">
        <v>0.91712473572938602</v>
      </c>
      <c r="P26" s="3">
        <v>4.0306458266337802E-2</v>
      </c>
      <c r="Q26" s="32">
        <v>0.919397463002114</v>
      </c>
      <c r="R26" s="32">
        <v>5.6288151723751199E-2</v>
      </c>
      <c r="S26" s="3">
        <v>0.90322410147991505</v>
      </c>
      <c r="T26" s="3">
        <v>5.4545070429838798E-2</v>
      </c>
      <c r="U26" s="32">
        <v>0.91728329809725095</v>
      </c>
      <c r="V26" s="32">
        <v>5.5003977883137503E-2</v>
      </c>
      <c r="W26" s="3">
        <v>0.90068710359408</v>
      </c>
      <c r="X26" s="3">
        <v>6.5843361349499099E-2</v>
      </c>
      <c r="Y26" s="32">
        <v>0.91035940803382598</v>
      </c>
      <c r="Z26" s="32">
        <v>5.01324626834189E-2</v>
      </c>
    </row>
    <row r="27" spans="1:26" x14ac:dyDescent="0.25">
      <c r="A27" s="19" t="s">
        <v>52</v>
      </c>
      <c r="B27" s="3">
        <v>0.98888888888888804</v>
      </c>
      <c r="C27" s="3">
        <v>3.7037037037036999E-3</v>
      </c>
      <c r="D27" s="32">
        <v>0.99259259259259203</v>
      </c>
      <c r="E27" s="32">
        <v>4.6848557928420497E-3</v>
      </c>
      <c r="F27" s="3">
        <v>0.99185185185185198</v>
      </c>
      <c r="G27" s="3">
        <v>5.1851851851851902E-3</v>
      </c>
      <c r="H27" s="32">
        <v>0.994074074074074</v>
      </c>
      <c r="I27" s="32">
        <v>2.9629629629629602E-3</v>
      </c>
      <c r="J27" s="3">
        <v>0.99185185185185198</v>
      </c>
      <c r="K27" s="3">
        <v>5.1851851851851902E-3</v>
      </c>
      <c r="L27" s="32">
        <v>0.994074074074074</v>
      </c>
      <c r="M27" s="32">
        <v>2.9629629629629602E-3</v>
      </c>
      <c r="N27" s="32"/>
      <c r="O27" s="3">
        <v>0.96</v>
      </c>
      <c r="P27" s="3">
        <v>4.4221663871405303E-2</v>
      </c>
      <c r="Q27" s="32">
        <v>0.92666666666666597</v>
      </c>
      <c r="R27" s="32">
        <v>7.5718777944003599E-2</v>
      </c>
      <c r="S27" s="3">
        <v>0.94</v>
      </c>
      <c r="T27" s="3">
        <v>5.5377492419453798E-2</v>
      </c>
      <c r="U27" s="32">
        <v>0.92666666666666597</v>
      </c>
      <c r="V27" s="32">
        <v>7.5718777944003599E-2</v>
      </c>
      <c r="W27" s="3">
        <v>0.94</v>
      </c>
      <c r="X27" s="3">
        <v>5.5377492419453798E-2</v>
      </c>
      <c r="Y27" s="32">
        <v>0.96</v>
      </c>
      <c r="Z27" s="32">
        <v>4.4221663871405303E-2</v>
      </c>
    </row>
    <row r="28" spans="1:26" x14ac:dyDescent="0.25">
      <c r="A28" s="19" t="s">
        <v>53</v>
      </c>
      <c r="B28" s="3">
        <v>0.79177777777777703</v>
      </c>
      <c r="C28" s="3">
        <v>5.5377492419454001E-3</v>
      </c>
      <c r="D28" s="32">
        <v>0.78955555555555501</v>
      </c>
      <c r="E28" s="32">
        <v>5.4478447431694403E-3</v>
      </c>
      <c r="F28" s="3">
        <v>0.79355555555555501</v>
      </c>
      <c r="G28" s="3">
        <v>5.2068331172711304E-3</v>
      </c>
      <c r="H28" s="32">
        <v>0.79266666666666596</v>
      </c>
      <c r="I28" s="32">
        <v>4.1035967361376597E-3</v>
      </c>
      <c r="J28" s="3">
        <v>0.79377777777777703</v>
      </c>
      <c r="K28" s="3">
        <v>5.0479185296002701E-3</v>
      </c>
      <c r="L28" s="32">
        <v>0.79355555555555501</v>
      </c>
      <c r="M28" s="32">
        <v>4.7088044667593799E-3</v>
      </c>
      <c r="N28" s="32"/>
      <c r="O28" s="3">
        <v>0.71199999999999997</v>
      </c>
      <c r="P28" s="3">
        <v>4.1182520563948E-2</v>
      </c>
      <c r="Q28" s="32">
        <v>0.69799999999999995</v>
      </c>
      <c r="R28" s="32">
        <v>6.0299253726725302E-2</v>
      </c>
      <c r="S28" s="3">
        <v>0.71399999999999997</v>
      </c>
      <c r="T28" s="3">
        <v>4.7370877129308001E-2</v>
      </c>
      <c r="U28" s="32">
        <v>0.69399999999999995</v>
      </c>
      <c r="V28" s="32">
        <v>4.6518813398452E-2</v>
      </c>
      <c r="W28" s="3">
        <v>0.70399999999999996</v>
      </c>
      <c r="X28" s="3">
        <v>5.35163526410386E-2</v>
      </c>
      <c r="Y28" s="32">
        <v>0.70399999999999996</v>
      </c>
      <c r="Z28" s="32">
        <v>5.4258639865002102E-2</v>
      </c>
    </row>
    <row r="29" spans="1:26" x14ac:dyDescent="0.25">
      <c r="A29" s="19" t="s">
        <v>129</v>
      </c>
      <c r="B29" s="3">
        <v>0.92273363138962805</v>
      </c>
      <c r="C29" s="3">
        <v>2.5790502624552399E-2</v>
      </c>
      <c r="D29" s="32">
        <v>0.93392740424606002</v>
      </c>
      <c r="E29" s="32">
        <v>1.74264010178307E-2</v>
      </c>
      <c r="F29" s="3">
        <v>0.92572431705902503</v>
      </c>
      <c r="G29" s="3">
        <v>2.41342807995946E-2</v>
      </c>
      <c r="H29" s="32">
        <v>0.94518928059581497</v>
      </c>
      <c r="I29" s="32">
        <v>1.16804226276711E-2</v>
      </c>
      <c r="J29" s="3">
        <v>0.92572431705902503</v>
      </c>
      <c r="K29" s="3">
        <v>2.41342807995946E-2</v>
      </c>
      <c r="L29" s="32">
        <v>0.94819118835027605</v>
      </c>
      <c r="M29" s="32">
        <v>9.2001066144352106E-3</v>
      </c>
      <c r="N29" s="32"/>
      <c r="O29" s="3">
        <v>0.77773109243697403</v>
      </c>
      <c r="P29" s="3">
        <v>9.1806631882303702E-2</v>
      </c>
      <c r="Q29" s="32">
        <v>0.77422969187674995</v>
      </c>
      <c r="R29" s="32">
        <v>0.15309854310493701</v>
      </c>
      <c r="S29" s="3">
        <v>0.76644257703081198</v>
      </c>
      <c r="T29" s="3">
        <v>9.8042320879195996E-2</v>
      </c>
      <c r="U29" s="32">
        <v>0.76677871148459298</v>
      </c>
      <c r="V29" s="32">
        <v>0.13115510006077499</v>
      </c>
      <c r="W29" s="3">
        <v>0.77310924369747802</v>
      </c>
      <c r="X29" s="3">
        <v>9.7830670552471299E-2</v>
      </c>
      <c r="Y29" s="32">
        <v>0.80075630252100805</v>
      </c>
      <c r="Z29" s="32">
        <v>0.113065730555829</v>
      </c>
    </row>
    <row r="30" spans="1:26" x14ac:dyDescent="0.25">
      <c r="A30" s="19" t="s">
        <v>55</v>
      </c>
      <c r="B30" s="3">
        <v>0.85362475915221503</v>
      </c>
      <c r="C30" s="3">
        <v>6.9771840556956998E-3</v>
      </c>
      <c r="D30" s="32">
        <v>0.85142849496895701</v>
      </c>
      <c r="E30" s="32">
        <v>7.1939370965308199E-3</v>
      </c>
      <c r="F30" s="3">
        <v>0.86079292442731703</v>
      </c>
      <c r="G30" s="3">
        <v>7.2829598670938996E-3</v>
      </c>
      <c r="H30" s="32">
        <v>0.85293178655534096</v>
      </c>
      <c r="I30" s="32">
        <v>6.1160448458722396E-3</v>
      </c>
      <c r="J30" s="3">
        <v>0.86218034146863598</v>
      </c>
      <c r="K30" s="3">
        <v>7.7561986720465501E-3</v>
      </c>
      <c r="L30" s="32">
        <v>0.85720924320273995</v>
      </c>
      <c r="M30" s="32">
        <v>1.00904222919767E-2</v>
      </c>
      <c r="N30" s="32"/>
      <c r="O30" s="3">
        <v>0.79922680412371105</v>
      </c>
      <c r="P30" s="3">
        <v>4.7418337017528997E-2</v>
      </c>
      <c r="Q30" s="32">
        <v>0.79294458762886599</v>
      </c>
      <c r="R30" s="32">
        <v>4.0342731824537202E-2</v>
      </c>
      <c r="S30" s="3">
        <v>0.78984106529209597</v>
      </c>
      <c r="T30" s="3">
        <v>4.83870350704141E-2</v>
      </c>
      <c r="U30" s="32">
        <v>0.79397551546391698</v>
      </c>
      <c r="V30" s="32">
        <v>4.0225411337998E-2</v>
      </c>
      <c r="W30" s="3">
        <v>0.79190292096219905</v>
      </c>
      <c r="X30" s="3">
        <v>4.2586090246881703E-2</v>
      </c>
      <c r="Y30" s="32">
        <v>0.787725515463917</v>
      </c>
      <c r="Z30" s="32">
        <v>5.0623541345779899E-2</v>
      </c>
    </row>
    <row r="31" spans="1:26" x14ac:dyDescent="0.25">
      <c r="A31" s="19" t="s">
        <v>56</v>
      </c>
      <c r="B31" s="3">
        <v>0.93522071861857003</v>
      </c>
      <c r="C31" s="3">
        <v>1.7775804882338299E-2</v>
      </c>
      <c r="D31" s="32">
        <v>0.93779737565617605</v>
      </c>
      <c r="E31" s="32">
        <v>1.88768367628484E-2</v>
      </c>
      <c r="F31" s="3">
        <v>0.93702484232991001</v>
      </c>
      <c r="G31" s="3">
        <v>1.9656499285185199E-2</v>
      </c>
      <c r="H31" s="32">
        <v>0.94496019722331603</v>
      </c>
      <c r="I31" s="32">
        <v>1.3138426046605299E-2</v>
      </c>
      <c r="J31" s="3">
        <v>0.937798038206199</v>
      </c>
      <c r="K31" s="3">
        <v>1.89108356629368E-2</v>
      </c>
      <c r="L31" s="32">
        <v>0.96040831444449104</v>
      </c>
      <c r="M31" s="32">
        <v>5.8579835407614198E-3</v>
      </c>
      <c r="N31" s="32"/>
      <c r="O31" s="3">
        <v>0.88542338934015796</v>
      </c>
      <c r="P31" s="3">
        <v>6.3978353689229606E-2</v>
      </c>
      <c r="Q31" s="32">
        <v>0.89410259263380398</v>
      </c>
      <c r="R31" s="32">
        <v>6.9582830202788604E-2</v>
      </c>
      <c r="S31" s="3">
        <v>0.88315066206742998</v>
      </c>
      <c r="T31" s="3">
        <v>6.8958525250523095E-2</v>
      </c>
      <c r="U31" s="32">
        <v>0.90092077445198604</v>
      </c>
      <c r="V31" s="32">
        <v>5.91754586372829E-2</v>
      </c>
      <c r="W31" s="3">
        <v>0.88315066206742998</v>
      </c>
      <c r="X31" s="3">
        <v>6.8958525250523095E-2</v>
      </c>
      <c r="Y31" s="32">
        <v>0.927740068988539</v>
      </c>
      <c r="Z31" s="32">
        <v>2.7581444756156901E-2</v>
      </c>
    </row>
    <row r="32" spans="1:26" x14ac:dyDescent="0.25">
      <c r="A32" s="19" t="s">
        <v>57</v>
      </c>
      <c r="B32" s="3">
        <v>0.79660493827160495</v>
      </c>
      <c r="C32" s="3">
        <v>3.0160180509078399E-2</v>
      </c>
      <c r="D32" s="32">
        <v>0.80061728395061704</v>
      </c>
      <c r="E32" s="32">
        <v>2.3187209840732002E-2</v>
      </c>
      <c r="F32" s="3">
        <v>0.81512345679012299</v>
      </c>
      <c r="G32" s="3">
        <v>3.0160180509078399E-2</v>
      </c>
      <c r="H32" s="32">
        <v>0.812962962962963</v>
      </c>
      <c r="I32" s="32">
        <v>2.3269230648112E-2</v>
      </c>
      <c r="J32" s="3">
        <v>0.81604938271604899</v>
      </c>
      <c r="K32" s="3">
        <v>2.95781445696566E-2</v>
      </c>
      <c r="L32" s="32">
        <v>0.83333333333333304</v>
      </c>
      <c r="M32" s="32">
        <v>2.2596302737929699E-2</v>
      </c>
      <c r="N32" s="32"/>
      <c r="O32" s="3">
        <v>0.60555555555555496</v>
      </c>
      <c r="P32" s="3">
        <v>5.6655772373253102E-2</v>
      </c>
      <c r="Q32" s="32">
        <v>0.61111111111111105</v>
      </c>
      <c r="R32" s="32">
        <v>5.1219691429404898E-2</v>
      </c>
      <c r="S32" s="3">
        <v>0.625</v>
      </c>
      <c r="T32" s="3">
        <v>6.7185481235821201E-2</v>
      </c>
      <c r="U32" s="32">
        <v>0.63611111111111096</v>
      </c>
      <c r="V32" s="32">
        <v>3.1549490810001399E-2</v>
      </c>
      <c r="W32" s="3">
        <v>0.6</v>
      </c>
      <c r="X32" s="3">
        <v>4.9999999999999899E-2</v>
      </c>
      <c r="Y32" s="32">
        <v>0.64722222222222203</v>
      </c>
      <c r="Z32" s="32">
        <v>6.3403956725073998E-2</v>
      </c>
    </row>
    <row r="33" spans="1:26" x14ac:dyDescent="0.25">
      <c r="A33" s="19" t="s">
        <v>58</v>
      </c>
      <c r="B33" s="3">
        <v>0.98656588857432803</v>
      </c>
      <c r="C33" s="3">
        <v>9.5847178961185608E-3</v>
      </c>
      <c r="D33" s="32">
        <v>0.99431921371721599</v>
      </c>
      <c r="E33" s="32">
        <v>2.7739044784821998E-3</v>
      </c>
      <c r="F33" s="3">
        <v>0.99276213877463804</v>
      </c>
      <c r="G33" s="3">
        <v>6.6153880351708799E-3</v>
      </c>
      <c r="H33" s="32">
        <v>0.99483734843224103</v>
      </c>
      <c r="I33" s="32">
        <v>3.2601030362836101E-3</v>
      </c>
      <c r="J33" s="3">
        <v>0.99328027348966397</v>
      </c>
      <c r="K33" s="3">
        <v>6.1296076916894197E-3</v>
      </c>
      <c r="L33" s="32">
        <v>0.99845360824742202</v>
      </c>
      <c r="M33" s="32">
        <v>2.3621524200803201E-3</v>
      </c>
      <c r="N33" s="32"/>
      <c r="O33" s="3">
        <v>0.94913419913419905</v>
      </c>
      <c r="P33" s="3">
        <v>3.1711988174220197E-2</v>
      </c>
      <c r="Q33" s="32">
        <v>0.95367965367965302</v>
      </c>
      <c r="R33" s="32">
        <v>2.0355528909971801E-2</v>
      </c>
      <c r="S33" s="3">
        <v>0.94480519480519398</v>
      </c>
      <c r="T33" s="3">
        <v>3.3855609322029898E-2</v>
      </c>
      <c r="U33" s="32">
        <v>0.95346320346320301</v>
      </c>
      <c r="V33" s="32">
        <v>2.9460297811290399E-2</v>
      </c>
      <c r="W33" s="3">
        <v>0.94956709956709895</v>
      </c>
      <c r="X33" s="3">
        <v>3.7715169194490597E-2</v>
      </c>
      <c r="Y33" s="32">
        <v>0.95822510822510798</v>
      </c>
      <c r="Z33" s="32">
        <v>3.1959224456884601E-2</v>
      </c>
    </row>
    <row r="34" spans="1:26" x14ac:dyDescent="0.25">
      <c r="A34" s="19" t="s">
        <v>59</v>
      </c>
      <c r="B34" s="3">
        <v>0.855321661588753</v>
      </c>
      <c r="C34" s="3">
        <v>7.2771337015325802E-3</v>
      </c>
      <c r="D34" s="32">
        <v>0.86762121555435701</v>
      </c>
      <c r="E34" s="32">
        <v>7.2463719918462403E-3</v>
      </c>
      <c r="F34" s="3">
        <v>0.87383906245851495</v>
      </c>
      <c r="G34" s="3">
        <v>9.0535576458439602E-3</v>
      </c>
      <c r="H34" s="32">
        <v>0.86979282150246795</v>
      </c>
      <c r="I34" s="32">
        <v>6.6045200155363396E-3</v>
      </c>
      <c r="J34" s="3">
        <v>0.88324342026221303</v>
      </c>
      <c r="K34" s="3">
        <v>1.18214469390257E-2</v>
      </c>
      <c r="L34" s="32">
        <v>0.87456432631663505</v>
      </c>
      <c r="M34" s="32">
        <v>4.8020765018340099E-3</v>
      </c>
      <c r="N34" s="32"/>
      <c r="O34" s="3">
        <v>0.65781543018385102</v>
      </c>
      <c r="P34" s="3">
        <v>7.7360820534375194E-2</v>
      </c>
      <c r="Q34" s="32">
        <v>0.67450926266715705</v>
      </c>
      <c r="R34" s="32">
        <v>6.0064412321886099E-2</v>
      </c>
      <c r="S34" s="3">
        <v>0.65110021557389897</v>
      </c>
      <c r="T34" s="3">
        <v>8.0535300829377099E-2</v>
      </c>
      <c r="U34" s="32">
        <v>0.65259959338906703</v>
      </c>
      <c r="V34" s="32">
        <v>7.38295226883489E-2</v>
      </c>
      <c r="W34" s="3">
        <v>0.648554077501446</v>
      </c>
      <c r="X34" s="3">
        <v>8.2486391135515397E-2</v>
      </c>
      <c r="Y34" s="32">
        <v>0.63446903973219704</v>
      </c>
      <c r="Z34" s="32">
        <v>6.9812155210347407E-2</v>
      </c>
    </row>
    <row r="35" spans="1:26" x14ac:dyDescent="0.25">
      <c r="A35" s="19" t="s">
        <v>60</v>
      </c>
      <c r="B35" s="3">
        <v>0.82563600556070404</v>
      </c>
      <c r="C35" s="3">
        <v>1.0011493644754701E-2</v>
      </c>
      <c r="D35" s="32">
        <v>0.83188484708063004</v>
      </c>
      <c r="E35" s="32">
        <v>1.3432685163541701E-2</v>
      </c>
      <c r="F35" s="3">
        <v>0.84655757645968399</v>
      </c>
      <c r="G35" s="3">
        <v>1.0408678840043701E-2</v>
      </c>
      <c r="H35" s="32">
        <v>0.83958700185356805</v>
      </c>
      <c r="I35" s="32">
        <v>1.13715394563493E-2</v>
      </c>
      <c r="J35" s="3">
        <v>0.85088565801668203</v>
      </c>
      <c r="K35" s="3">
        <v>1.2499253635787499E-2</v>
      </c>
      <c r="L35" s="32">
        <v>0.84584105653382702</v>
      </c>
      <c r="M35" s="32">
        <v>7.9717441605335199E-3</v>
      </c>
      <c r="N35" s="32"/>
      <c r="O35" s="3">
        <v>0.66452358926919497</v>
      </c>
      <c r="P35" s="3">
        <v>3.2185934305849102E-2</v>
      </c>
      <c r="Q35" s="32">
        <v>0.67756706753006402</v>
      </c>
      <c r="R35" s="32">
        <v>4.7381007024530401E-2</v>
      </c>
      <c r="S35" s="3">
        <v>0.672941720629047</v>
      </c>
      <c r="T35" s="3">
        <v>4.6292513585138598E-2</v>
      </c>
      <c r="U35" s="32">
        <v>0.69680851063829796</v>
      </c>
      <c r="V35" s="32">
        <v>5.7179559085552001E-2</v>
      </c>
      <c r="W35" s="3">
        <v>0.69033302497687299</v>
      </c>
      <c r="X35" s="3">
        <v>5.21632712000136E-2</v>
      </c>
      <c r="Y35" s="32">
        <v>0.67067530064754799</v>
      </c>
      <c r="Z35" s="32">
        <v>4.98748820709084E-2</v>
      </c>
    </row>
    <row r="36" spans="1:26" x14ac:dyDescent="0.25">
      <c r="A36" s="19" t="s">
        <v>61</v>
      </c>
      <c r="B36" s="3">
        <v>0.97757424052793196</v>
      </c>
      <c r="C36" s="3">
        <v>1.21104946568191E-2</v>
      </c>
      <c r="D36" s="32">
        <v>0.97117135055182602</v>
      </c>
      <c r="E36" s="32">
        <v>1.16961208680527E-2</v>
      </c>
      <c r="F36" s="3">
        <v>0.99146091705540995</v>
      </c>
      <c r="G36" s="3">
        <v>1.0440834539521699E-2</v>
      </c>
      <c r="H36" s="32">
        <v>0.97224086926840303</v>
      </c>
      <c r="I36" s="32">
        <v>1.18375427828775E-2</v>
      </c>
      <c r="J36" s="3">
        <v>0.99146091705540995</v>
      </c>
      <c r="K36" s="3">
        <v>1.0440834539521699E-2</v>
      </c>
      <c r="L36" s="32">
        <v>0.97704517009898695</v>
      </c>
      <c r="M36" s="32">
        <v>1.1919121590607901E-2</v>
      </c>
      <c r="N36" s="32"/>
      <c r="O36" s="3">
        <v>0.80238095238095197</v>
      </c>
      <c r="P36" s="3">
        <v>8.7940662328088795E-2</v>
      </c>
      <c r="Q36" s="32">
        <v>0.79761904761904701</v>
      </c>
      <c r="R36" s="32">
        <v>0.111009590809536</v>
      </c>
      <c r="S36" s="3">
        <v>0.76809523809523705</v>
      </c>
      <c r="T36" s="3">
        <v>9.88379190410381E-2</v>
      </c>
      <c r="U36" s="32">
        <v>0.80238095238095197</v>
      </c>
      <c r="V36" s="32">
        <v>0.12394223656419601</v>
      </c>
      <c r="W36" s="3">
        <v>0.80190476190476101</v>
      </c>
      <c r="X36" s="3">
        <v>8.6927916028362306E-2</v>
      </c>
      <c r="Y36" s="32">
        <v>0.81738095238095199</v>
      </c>
      <c r="Z36" s="32">
        <v>9.74740502707796E-2</v>
      </c>
    </row>
    <row r="37" spans="1:26" x14ac:dyDescent="0.25">
      <c r="A37" s="19" t="s">
        <v>130</v>
      </c>
      <c r="B37" s="3">
        <v>0.89929633471645898</v>
      </c>
      <c r="C37" s="3">
        <v>2.4735140747952699E-2</v>
      </c>
      <c r="D37" s="32">
        <v>0.89971645919778698</v>
      </c>
      <c r="E37" s="32">
        <v>2.34682892359163E-2</v>
      </c>
      <c r="F37" s="3">
        <v>0.91511929460580899</v>
      </c>
      <c r="G37" s="3">
        <v>3.2919781440209801E-2</v>
      </c>
      <c r="H37" s="32">
        <v>0.90513312586445305</v>
      </c>
      <c r="I37" s="32">
        <v>1.9943818661322402E-2</v>
      </c>
      <c r="J37" s="3">
        <v>0.91553596127247505</v>
      </c>
      <c r="K37" s="3">
        <v>3.3277579841717697E-2</v>
      </c>
      <c r="L37" s="32">
        <v>0.911792876901798</v>
      </c>
      <c r="M37" s="32">
        <v>1.77350829409679E-2</v>
      </c>
      <c r="N37" s="32"/>
      <c r="O37" s="3">
        <v>0.75327635327635301</v>
      </c>
      <c r="P37" s="3">
        <v>8.2100729007071896E-2</v>
      </c>
      <c r="Q37" s="32">
        <v>0.74529914529914498</v>
      </c>
      <c r="R37" s="32">
        <v>5.7256452147241399E-2</v>
      </c>
      <c r="S37" s="3">
        <v>0.73447293447293405</v>
      </c>
      <c r="T37" s="3">
        <v>9.6551777616946E-2</v>
      </c>
      <c r="U37" s="32">
        <v>0.77492877492877499</v>
      </c>
      <c r="V37" s="32">
        <v>6.7818835771740901E-2</v>
      </c>
      <c r="W37" s="3">
        <v>0.73831908831908799</v>
      </c>
      <c r="X37" s="3">
        <v>9.7092182111520806E-2</v>
      </c>
      <c r="Y37" s="32">
        <v>0.77920227920227902</v>
      </c>
      <c r="Z37" s="32">
        <v>8.2222241965829307E-2</v>
      </c>
    </row>
    <row r="38" spans="1:26" x14ac:dyDescent="0.25">
      <c r="A38" s="19" t="s">
        <v>63</v>
      </c>
      <c r="B38" s="3">
        <v>0.64313180827886696</v>
      </c>
      <c r="C38" s="3">
        <v>2.8751860753258099E-2</v>
      </c>
      <c r="D38" s="32">
        <v>0.64238562091503204</v>
      </c>
      <c r="E38" s="32">
        <v>2.4835870302279801E-2</v>
      </c>
      <c r="F38" s="3">
        <v>0.65637254901960795</v>
      </c>
      <c r="G38" s="3">
        <v>3.1460507822980398E-2</v>
      </c>
      <c r="H38" s="32">
        <v>0.65122004357298402</v>
      </c>
      <c r="I38" s="32">
        <v>2.3199714446413899E-2</v>
      </c>
      <c r="J38" s="3">
        <v>0.65637254901960795</v>
      </c>
      <c r="K38" s="3">
        <v>3.1460507822980398E-2</v>
      </c>
      <c r="L38" s="32">
        <v>0.65783769063180797</v>
      </c>
      <c r="M38" s="32">
        <v>2.20911225650764E-2</v>
      </c>
      <c r="N38" s="32"/>
      <c r="O38" s="3">
        <v>0.58458333333333301</v>
      </c>
      <c r="P38" s="3">
        <v>0.133438109873703</v>
      </c>
      <c r="Q38" s="32">
        <v>0.57708333333333295</v>
      </c>
      <c r="R38" s="32">
        <v>0.129545814504195</v>
      </c>
      <c r="S38" s="3">
        <v>0.57791666666666597</v>
      </c>
      <c r="T38" s="3">
        <v>0.134164725658837</v>
      </c>
      <c r="U38" s="32">
        <v>0.56458333333333299</v>
      </c>
      <c r="V38" s="32">
        <v>0.14106797514358399</v>
      </c>
      <c r="W38" s="3">
        <v>0.57791666666666597</v>
      </c>
      <c r="X38" s="3">
        <v>0.134164725658837</v>
      </c>
      <c r="Y38" s="32">
        <v>0.55791666666666595</v>
      </c>
      <c r="Z38" s="32">
        <v>0.14081175870249199</v>
      </c>
    </row>
    <row r="39" spans="1:26" x14ac:dyDescent="0.25">
      <c r="A39" s="19" t="s">
        <v>64</v>
      </c>
      <c r="B39" s="3">
        <v>0.90454533234037604</v>
      </c>
      <c r="C39" s="3">
        <v>5.7491176389131097E-3</v>
      </c>
      <c r="D39" s="32">
        <v>0.90002244907286599</v>
      </c>
      <c r="E39" s="32">
        <v>4.9295909512427601E-3</v>
      </c>
      <c r="F39" s="3">
        <v>0.90570448416869798</v>
      </c>
      <c r="G39" s="3">
        <v>6.0330357263281799E-3</v>
      </c>
      <c r="H39" s="32">
        <v>0.90500963831451797</v>
      </c>
      <c r="I39" s="32">
        <v>4.5225066816014696E-3</v>
      </c>
      <c r="J39" s="3">
        <v>0.90582035902385505</v>
      </c>
      <c r="K39" s="3">
        <v>6.2263896109535999E-3</v>
      </c>
      <c r="L39" s="32">
        <v>0.915795140783916</v>
      </c>
      <c r="M39" s="32">
        <v>9.8952984750492103E-3</v>
      </c>
      <c r="N39" s="32"/>
      <c r="O39" s="3">
        <v>0.76301535087719297</v>
      </c>
      <c r="P39" s="3">
        <v>3.3843448210896403E-2</v>
      </c>
      <c r="Q39" s="32">
        <v>0.771370614035087</v>
      </c>
      <c r="R39" s="32">
        <v>3.5205922404300698E-2</v>
      </c>
      <c r="S39" s="3">
        <v>0.76198464912280695</v>
      </c>
      <c r="T39" s="3">
        <v>3.9320091351755897E-2</v>
      </c>
      <c r="U39" s="32">
        <v>0.76930921052631496</v>
      </c>
      <c r="V39" s="32">
        <v>2.9634547326338499E-2</v>
      </c>
      <c r="W39" s="3">
        <v>0.76198464912280695</v>
      </c>
      <c r="X39" s="3">
        <v>3.9320091351755897E-2</v>
      </c>
      <c r="Y39" s="32">
        <v>0.77868421052631498</v>
      </c>
      <c r="Z39" s="32">
        <v>3.0983093787521399E-2</v>
      </c>
    </row>
    <row r="40" spans="1:26" x14ac:dyDescent="0.25">
      <c r="A40" s="19" t="s">
        <v>65</v>
      </c>
      <c r="B40" s="3">
        <v>0.80300026557127102</v>
      </c>
      <c r="C40" s="3">
        <v>2.03165541563817E-2</v>
      </c>
      <c r="D40" s="32">
        <v>0.84004090487375005</v>
      </c>
      <c r="E40" s="32">
        <v>2.0837113006942399E-2</v>
      </c>
      <c r="F40" s="3">
        <v>0.83268268371841103</v>
      </c>
      <c r="G40" s="3">
        <v>2.0767608982467298E-2</v>
      </c>
      <c r="H40" s="32">
        <v>0.84096022983986296</v>
      </c>
      <c r="I40" s="32">
        <v>2.09670289246436E-2</v>
      </c>
      <c r="J40" s="3">
        <v>0.844638564397584</v>
      </c>
      <c r="K40" s="3">
        <v>2.6837922344919E-2</v>
      </c>
      <c r="L40" s="32">
        <v>0.84397929233878599</v>
      </c>
      <c r="M40" s="32">
        <v>1.8392467300740501E-2</v>
      </c>
      <c r="N40" s="32"/>
      <c r="O40" s="3">
        <v>0.69862745098039203</v>
      </c>
      <c r="P40" s="3">
        <v>3.2990361820389197E-2</v>
      </c>
      <c r="Q40" s="32">
        <v>0.708053221288515</v>
      </c>
      <c r="R40" s="32">
        <v>3.4048149078625502E-2</v>
      </c>
      <c r="S40" s="3">
        <v>0.70564425770308103</v>
      </c>
      <c r="T40" s="3">
        <v>3.3851053864468801E-2</v>
      </c>
      <c r="U40" s="32">
        <v>0.69624649859943899</v>
      </c>
      <c r="V40" s="32">
        <v>4.06297572428699E-2</v>
      </c>
      <c r="W40" s="3">
        <v>0.70214285714285696</v>
      </c>
      <c r="X40" s="3">
        <v>3.2788670322318601E-2</v>
      </c>
      <c r="Y40" s="32">
        <v>0.68910364145658198</v>
      </c>
      <c r="Z40" s="32">
        <v>4.3037864327257598E-2</v>
      </c>
    </row>
    <row r="41" spans="1:26" x14ac:dyDescent="0.25">
      <c r="A41" s="19" t="s">
        <v>66</v>
      </c>
      <c r="B41" s="3">
        <v>0.671043771043771</v>
      </c>
      <c r="C41" s="3">
        <v>2.2948652304987299E-2</v>
      </c>
      <c r="D41" s="32">
        <v>0.71436588103254695</v>
      </c>
      <c r="E41" s="32">
        <v>3.0461612735847899E-2</v>
      </c>
      <c r="F41" s="3">
        <v>0.75016835016835004</v>
      </c>
      <c r="G41" s="3">
        <v>2.0184554115704901E-2</v>
      </c>
      <c r="H41" s="32">
        <v>0.74141414141414097</v>
      </c>
      <c r="I41" s="32">
        <v>4.2893737614212897E-2</v>
      </c>
      <c r="J41" s="3">
        <v>0.79090909090909001</v>
      </c>
      <c r="K41" s="3">
        <v>3.5686176702745598E-2</v>
      </c>
      <c r="L41" s="32">
        <v>0.78574635241301904</v>
      </c>
      <c r="M41" s="32">
        <v>3.4645248490116902E-2</v>
      </c>
      <c r="N41" s="32"/>
      <c r="O41" s="3">
        <v>0.54848484848484802</v>
      </c>
      <c r="P41" s="3">
        <v>4.8663391799781401E-2</v>
      </c>
      <c r="Q41" s="32">
        <v>0.61212121212121196</v>
      </c>
      <c r="R41" s="32">
        <v>4.9319416629227002E-2</v>
      </c>
      <c r="S41" s="3">
        <v>0.62323232323232303</v>
      </c>
      <c r="T41" s="3">
        <v>5.7858599966140102E-2</v>
      </c>
      <c r="U41" s="32">
        <v>0.61414141414141399</v>
      </c>
      <c r="V41" s="32">
        <v>7.5696945435132099E-2</v>
      </c>
      <c r="W41" s="3">
        <v>0.62525252525252495</v>
      </c>
      <c r="X41" s="3">
        <v>4.5723112314166703E-2</v>
      </c>
      <c r="Y41" s="32">
        <v>0.63636363636363602</v>
      </c>
      <c r="Z41" s="32">
        <v>6.9249036367687297E-2</v>
      </c>
    </row>
    <row r="42" spans="1:26" x14ac:dyDescent="0.25">
      <c r="A42" s="19" t="s">
        <v>67</v>
      </c>
      <c r="B42" s="3">
        <v>1</v>
      </c>
      <c r="C42" s="3">
        <v>0</v>
      </c>
      <c r="D42" s="32">
        <v>1</v>
      </c>
      <c r="E42" s="32">
        <v>0</v>
      </c>
      <c r="F42" s="3">
        <v>1</v>
      </c>
      <c r="G42" s="3">
        <v>0</v>
      </c>
      <c r="H42" s="32">
        <v>1</v>
      </c>
      <c r="I42" s="32">
        <v>0</v>
      </c>
      <c r="J42" s="3">
        <v>1</v>
      </c>
      <c r="K42" s="3">
        <v>0</v>
      </c>
      <c r="L42" s="32">
        <v>1</v>
      </c>
      <c r="M42" s="32">
        <v>0</v>
      </c>
      <c r="N42" s="32"/>
      <c r="O42" s="3">
        <v>0.97189542483660096</v>
      </c>
      <c r="P42" s="3">
        <v>2.81197709337241E-2</v>
      </c>
      <c r="Q42" s="32">
        <v>0.97745098039215605</v>
      </c>
      <c r="R42" s="32">
        <v>2.7631293887487501E-2</v>
      </c>
      <c r="S42" s="3">
        <v>0.97189542483660096</v>
      </c>
      <c r="T42" s="3">
        <v>2.81197709337241E-2</v>
      </c>
      <c r="U42" s="32">
        <v>0.97745098039215605</v>
      </c>
      <c r="V42" s="32">
        <v>2.7631293887487501E-2</v>
      </c>
      <c r="W42" s="3">
        <v>0.97189542483660096</v>
      </c>
      <c r="X42" s="3">
        <v>2.81197709337241E-2</v>
      </c>
      <c r="Y42" s="32">
        <v>0.97745098039215605</v>
      </c>
      <c r="Z42" s="32">
        <v>2.7631293887487501E-2</v>
      </c>
    </row>
    <row r="43" spans="1:26" x14ac:dyDescent="0.25">
      <c r="A43" s="19" t="s">
        <v>68</v>
      </c>
      <c r="B43" s="3">
        <v>0.99634390693214203</v>
      </c>
      <c r="C43" s="3">
        <v>1.7489459283515499E-3</v>
      </c>
      <c r="D43" s="32">
        <v>0.99491331667802196</v>
      </c>
      <c r="E43" s="32">
        <v>2.1092567118204501E-3</v>
      </c>
      <c r="F43" s="3">
        <v>0.99841067958715002</v>
      </c>
      <c r="G43" s="3">
        <v>1.42141923111308E-3</v>
      </c>
      <c r="H43" s="32">
        <v>0.99523128170186903</v>
      </c>
      <c r="I43" s="32">
        <v>2.13297543253895E-3</v>
      </c>
      <c r="J43" s="3">
        <v>0.99856940974588004</v>
      </c>
      <c r="K43" s="3">
        <v>1.32057776423126E-3</v>
      </c>
      <c r="L43" s="32">
        <v>0.99666187195598899</v>
      </c>
      <c r="M43" s="32">
        <v>1.49989227987165E-3</v>
      </c>
      <c r="N43" s="32"/>
      <c r="O43" s="3">
        <v>0.93565217391304301</v>
      </c>
      <c r="P43" s="3">
        <v>2.4896219916597101E-2</v>
      </c>
      <c r="Q43" s="32">
        <v>0.93132505175983404</v>
      </c>
      <c r="R43" s="32">
        <v>2.6966990935316602E-2</v>
      </c>
      <c r="S43" s="3">
        <v>0.94279503105590001</v>
      </c>
      <c r="T43" s="3">
        <v>2.38681517805342E-2</v>
      </c>
      <c r="U43" s="32">
        <v>0.93418219461697705</v>
      </c>
      <c r="V43" s="32">
        <v>2.8017012656821799E-2</v>
      </c>
      <c r="W43" s="3">
        <v>0.94136645962732901</v>
      </c>
      <c r="X43" s="3">
        <v>2.5874914630377999E-2</v>
      </c>
      <c r="Y43" s="32">
        <v>0.93132505175983404</v>
      </c>
      <c r="Z43" s="32">
        <v>2.8440310356370398E-2</v>
      </c>
    </row>
    <row r="44" spans="1:26" x14ac:dyDescent="0.25">
      <c r="A44" s="19" t="s">
        <v>69</v>
      </c>
      <c r="B44" s="3">
        <v>0.64465378232299397</v>
      </c>
      <c r="C44" s="3">
        <v>7.54706299791704E-3</v>
      </c>
      <c r="D44" s="32">
        <v>0.67565201058557001</v>
      </c>
      <c r="E44" s="32">
        <v>1.2526999555745899E-2</v>
      </c>
      <c r="F44" s="3">
        <v>0.67228240148915597</v>
      </c>
      <c r="G44" s="3">
        <v>8.0651549338609206E-3</v>
      </c>
      <c r="H44" s="32">
        <v>0.67946948799031104</v>
      </c>
      <c r="I44" s="32">
        <v>1.3675703466508E-2</v>
      </c>
      <c r="J44" s="3">
        <v>0.68643353741954205</v>
      </c>
      <c r="K44" s="3">
        <v>1.07501552588031E-2</v>
      </c>
      <c r="L44" s="32">
        <v>0.68486022337347696</v>
      </c>
      <c r="M44" s="32">
        <v>1.0529313650406101E-2</v>
      </c>
      <c r="N44" s="32"/>
      <c r="O44" s="3">
        <v>0.54924269907491297</v>
      </c>
      <c r="P44" s="3">
        <v>4.5941332430454403E-2</v>
      </c>
      <c r="Q44" s="32">
        <v>0.557972066025757</v>
      </c>
      <c r="R44" s="32">
        <v>3.1026617853553901E-2</v>
      </c>
      <c r="S44" s="3">
        <v>0.55596771267912204</v>
      </c>
      <c r="T44" s="3">
        <v>3.2848820603126098E-2</v>
      </c>
      <c r="U44" s="32">
        <v>0.561341374931979</v>
      </c>
      <c r="V44" s="32">
        <v>3.4939869575106301E-2</v>
      </c>
      <c r="W44" s="3">
        <v>0.56540903319426805</v>
      </c>
      <c r="X44" s="3">
        <v>3.4382685933603198E-2</v>
      </c>
      <c r="Y44" s="32">
        <v>0.56471521857427898</v>
      </c>
      <c r="Z44" s="32">
        <v>2.5318162530957301E-2</v>
      </c>
    </row>
    <row r="45" spans="1:26" x14ac:dyDescent="0.25">
      <c r="A45" s="19" t="s">
        <v>70</v>
      </c>
      <c r="B45" s="3">
        <v>0.98340860184580703</v>
      </c>
      <c r="C45" s="3">
        <v>8.9395422899398395E-3</v>
      </c>
      <c r="D45" s="32">
        <v>0.98244167410996497</v>
      </c>
      <c r="E45" s="32">
        <v>7.1286554757458102E-3</v>
      </c>
      <c r="F45" s="3">
        <v>0.99014359959133502</v>
      </c>
      <c r="G45" s="3">
        <v>7.7265453140328497E-3</v>
      </c>
      <c r="H45" s="32">
        <v>0.98900444117535802</v>
      </c>
      <c r="I45" s="32">
        <v>6.8430663540945697E-3</v>
      </c>
      <c r="J45" s="3">
        <v>0.99123055611307498</v>
      </c>
      <c r="K45" s="3">
        <v>6.6708883227988803E-3</v>
      </c>
      <c r="L45" s="32">
        <v>0.99012803668097604</v>
      </c>
      <c r="M45" s="32">
        <v>7.5927295894229101E-3</v>
      </c>
      <c r="N45" s="32"/>
      <c r="O45" s="3">
        <v>0.86611111111111105</v>
      </c>
      <c r="P45" s="3">
        <v>0.114192008541818</v>
      </c>
      <c r="Q45" s="32">
        <v>0.86472222222222195</v>
      </c>
      <c r="R45" s="32">
        <v>7.7529862824782705E-2</v>
      </c>
      <c r="S45" s="3">
        <v>0.90916666666666601</v>
      </c>
      <c r="T45" s="3">
        <v>9.2530025157002704E-2</v>
      </c>
      <c r="U45" s="32">
        <v>0.88388888888888795</v>
      </c>
      <c r="V45" s="32">
        <v>0.10084366338270501</v>
      </c>
      <c r="W45" s="3">
        <v>0.88555555555555499</v>
      </c>
      <c r="X45" s="3">
        <v>8.0697193489222593E-2</v>
      </c>
      <c r="Y45" s="32">
        <v>0.91166666666666596</v>
      </c>
      <c r="Z45" s="32">
        <v>0.102211654043079</v>
      </c>
    </row>
    <row r="46" spans="1:26" x14ac:dyDescent="0.25">
      <c r="B46" s="3"/>
      <c r="C46" s="3"/>
      <c r="D46" s="32"/>
      <c r="E46" s="32"/>
      <c r="F46" s="3"/>
      <c r="G46" s="3"/>
      <c r="H46" s="32"/>
      <c r="I46" s="32"/>
      <c r="J46" s="3"/>
      <c r="K46" s="3"/>
      <c r="L46" s="32"/>
      <c r="M46" s="32"/>
      <c r="N46" s="32"/>
      <c r="O46" s="3"/>
      <c r="P46" s="3"/>
      <c r="Q46" s="32"/>
      <c r="R46" s="32"/>
      <c r="S46" s="3"/>
      <c r="T46" s="3"/>
      <c r="U46" s="32"/>
      <c r="V46" s="32"/>
      <c r="W46" s="3"/>
      <c r="X46" s="3"/>
      <c r="Y46" s="32"/>
      <c r="Z46" s="32"/>
    </row>
    <row r="47" spans="1:26" x14ac:dyDescent="0.25">
      <c r="A47" s="31" t="s">
        <v>0</v>
      </c>
      <c r="B47" s="15">
        <v>0.85212197210719798</v>
      </c>
      <c r="C47" s="15">
        <v>1.2788769947915401E-2</v>
      </c>
      <c r="D47" s="30">
        <f>AVERAGE(D6:D45)</f>
        <v>0.85981963669866057</v>
      </c>
      <c r="E47" s="30">
        <f>AVERAGE(E6:E45)</f>
        <v>1.2964043769989952E-2</v>
      </c>
      <c r="F47" s="15">
        <v>0.86566753880877712</v>
      </c>
      <c r="G47" s="15">
        <v>1.2836173527217169E-2</v>
      </c>
      <c r="H47" s="30">
        <f>AVERAGE(H6:H45)</f>
        <v>0.8664681327804693</v>
      </c>
      <c r="I47" s="30">
        <f t="shared" ref="I47" si="0">AVERAGE(I6:I45)</f>
        <v>1.2194667919832132E-2</v>
      </c>
      <c r="J47" s="15">
        <v>0.86926432921644403</v>
      </c>
      <c r="K47" s="15">
        <v>1.3955222794392324E-2</v>
      </c>
      <c r="L47" s="30">
        <f>AVERAGE(L6:L45)</f>
        <v>0.87329690377050251</v>
      </c>
      <c r="M47" s="30">
        <f t="shared" ref="M47" si="1">AVERAGE(M6:M45)</f>
        <v>1.0967423925261547E-2</v>
      </c>
      <c r="N47" s="32"/>
      <c r="O47" s="15">
        <v>0.7411274558224118</v>
      </c>
      <c r="P47" s="15">
        <v>6.0458699600259881E-2</v>
      </c>
      <c r="Q47" s="30">
        <f>AVERAGE(Q6:Q45)</f>
        <v>0.74774088568536556</v>
      </c>
      <c r="R47" s="30">
        <f>AVERAGE(R6:R45)</f>
        <v>6.3324640963806883E-2</v>
      </c>
      <c r="S47" s="15">
        <v>0.74185176883820492</v>
      </c>
      <c r="T47" s="15">
        <v>6.1376519765645156E-2</v>
      </c>
      <c r="U47" s="30">
        <f>AVERAGE(U6:U45)</f>
        <v>0.75123924459217528</v>
      </c>
      <c r="V47" s="30">
        <f t="shared" ref="V47" si="2">AVERAGE(V6:V45)</f>
        <v>6.2539077762020417E-2</v>
      </c>
      <c r="W47" s="15">
        <v>0.74150123275252666</v>
      </c>
      <c r="X47" s="15">
        <v>6.070286554592895E-2</v>
      </c>
      <c r="Y47" s="30">
        <f>AVERAGE(Y6:Y45)</f>
        <v>0.75493607222490056</v>
      </c>
      <c r="Z47" s="30">
        <f t="shared" ref="Z47" si="3">AVERAGE(Z6:Z45)</f>
        <v>6.1500658608239958E-2</v>
      </c>
    </row>
    <row r="48" spans="1:26" x14ac:dyDescent="0.25">
      <c r="B48" s="29"/>
      <c r="C48" s="29"/>
      <c r="D48" s="30"/>
      <c r="E48" s="30"/>
      <c r="F48" s="29"/>
      <c r="G48" s="29"/>
      <c r="H48" s="30"/>
      <c r="I48" s="30"/>
      <c r="J48" s="29"/>
      <c r="K48" s="29"/>
      <c r="L48" s="30"/>
      <c r="M48" s="30"/>
      <c r="N48" s="32"/>
      <c r="O48" s="29"/>
      <c r="P48" s="29"/>
      <c r="Q48" s="30"/>
      <c r="R48" s="30"/>
      <c r="S48" s="29"/>
      <c r="T48" s="29"/>
      <c r="U48" s="30"/>
      <c r="V48" s="30"/>
      <c r="W48" s="29"/>
      <c r="X48" s="29"/>
      <c r="Y48" s="30"/>
      <c r="Z48" s="30"/>
    </row>
    <row r="49" spans="1:26" x14ac:dyDescent="0.25">
      <c r="A49" s="4" t="s">
        <v>23</v>
      </c>
      <c r="B49" s="33" t="s">
        <v>29</v>
      </c>
      <c r="C49" s="33"/>
      <c r="D49" s="33" t="s">
        <v>131</v>
      </c>
      <c r="E49" s="32"/>
      <c r="F49" s="33" t="s">
        <v>29</v>
      </c>
      <c r="G49" s="33"/>
      <c r="H49" s="33" t="s">
        <v>131</v>
      </c>
      <c r="I49" s="32"/>
      <c r="J49" s="33" t="s">
        <v>29</v>
      </c>
      <c r="K49" s="33"/>
      <c r="L49" s="33" t="s">
        <v>131</v>
      </c>
      <c r="M49" s="32"/>
      <c r="N49" s="32"/>
      <c r="O49" s="33" t="s">
        <v>29</v>
      </c>
      <c r="P49" s="33"/>
      <c r="Q49" s="33" t="s">
        <v>131</v>
      </c>
      <c r="R49" s="32"/>
      <c r="S49" s="33" t="s">
        <v>29</v>
      </c>
      <c r="T49" s="33"/>
      <c r="U49" s="33" t="s">
        <v>131</v>
      </c>
      <c r="V49" s="32"/>
      <c r="W49" s="33" t="s">
        <v>29</v>
      </c>
      <c r="X49" s="33"/>
      <c r="Y49" s="33" t="s">
        <v>131</v>
      </c>
      <c r="Z49" s="32"/>
    </row>
    <row r="50" spans="1:26" x14ac:dyDescent="0.25">
      <c r="B50" s="29" t="s">
        <v>3</v>
      </c>
      <c r="C50" s="29" t="s">
        <v>2</v>
      </c>
      <c r="D50" s="30" t="s">
        <v>3</v>
      </c>
      <c r="E50" s="30" t="s">
        <v>2</v>
      </c>
      <c r="F50" s="29" t="s">
        <v>3</v>
      </c>
      <c r="G50" s="29" t="s">
        <v>2</v>
      </c>
      <c r="H50" s="30" t="s">
        <v>3</v>
      </c>
      <c r="I50" s="30" t="s">
        <v>2</v>
      </c>
      <c r="J50" s="29" t="s">
        <v>3</v>
      </c>
      <c r="K50" s="29" t="s">
        <v>2</v>
      </c>
      <c r="L50" s="29" t="s">
        <v>3</v>
      </c>
      <c r="M50" s="29" t="s">
        <v>2</v>
      </c>
      <c r="N50" s="32"/>
      <c r="O50" s="29" t="s">
        <v>3</v>
      </c>
      <c r="P50" s="29" t="s">
        <v>2</v>
      </c>
      <c r="Q50" s="30" t="s">
        <v>3</v>
      </c>
      <c r="R50" s="30" t="s">
        <v>2</v>
      </c>
      <c r="S50" s="29" t="s">
        <v>3</v>
      </c>
      <c r="T50" s="29" t="s">
        <v>2</v>
      </c>
      <c r="U50" s="30" t="s">
        <v>3</v>
      </c>
      <c r="V50" s="30" t="s">
        <v>2</v>
      </c>
      <c r="W50" s="15" t="s">
        <v>3</v>
      </c>
      <c r="X50" s="15" t="s">
        <v>2</v>
      </c>
      <c r="Y50" s="15" t="s">
        <v>3</v>
      </c>
      <c r="Z50" s="15" t="s">
        <v>2</v>
      </c>
    </row>
    <row r="51" spans="1:26" x14ac:dyDescent="0.25">
      <c r="A51" s="19" t="s">
        <v>11</v>
      </c>
      <c r="B51" s="15">
        <v>0.32172702542049297</v>
      </c>
      <c r="C51" s="15">
        <v>4.3997645471537802E-3</v>
      </c>
      <c r="D51" s="30">
        <v>0.34512610893460299</v>
      </c>
      <c r="E51" s="30">
        <v>6.2641329823571604E-3</v>
      </c>
      <c r="F51" s="15">
        <v>0.32902087207889902</v>
      </c>
      <c r="G51" s="15">
        <v>4.3828163407994896E-3</v>
      </c>
      <c r="H51" s="30">
        <v>0.34512610893460299</v>
      </c>
      <c r="I51" s="30">
        <v>6.2641329823571604E-3</v>
      </c>
      <c r="J51" s="15">
        <v>0.32843546855950501</v>
      </c>
      <c r="K51" s="15">
        <v>7.1900031401916304E-3</v>
      </c>
      <c r="L51" s="30">
        <v>0.35779718823761802</v>
      </c>
      <c r="M51" s="30">
        <v>7.3458440472186498E-3</v>
      </c>
      <c r="N51" s="32"/>
      <c r="O51" s="15">
        <v>0.26042247541679497</v>
      </c>
      <c r="P51" s="15">
        <v>1.8073529924809501E-2</v>
      </c>
      <c r="Q51" s="30">
        <v>0.26449405069246001</v>
      </c>
      <c r="R51" s="30">
        <v>1.7212044970268001E-2</v>
      </c>
      <c r="S51" s="15">
        <v>0.26185960322650897</v>
      </c>
      <c r="T51" s="15">
        <v>1.5938905482784101E-2</v>
      </c>
      <c r="U51" s="30">
        <v>0.26449405069246001</v>
      </c>
      <c r="V51" s="30">
        <v>1.7212044970268001E-2</v>
      </c>
      <c r="W51" s="15">
        <v>0.25682707399999999</v>
      </c>
      <c r="X51" s="15">
        <v>1.8229022000000001E-2</v>
      </c>
      <c r="Y51" s="30">
        <v>0.26689041111608303</v>
      </c>
      <c r="Z51" s="30">
        <v>1.7256321964827001E-2</v>
      </c>
    </row>
    <row r="52" spans="1:26" x14ac:dyDescent="0.25">
      <c r="A52" s="19" t="s">
        <v>13</v>
      </c>
      <c r="B52" s="15">
        <v>0.91916142557652003</v>
      </c>
      <c r="C52" s="15">
        <v>9.8420919029816503E-4</v>
      </c>
      <c r="D52" s="30">
        <v>0.92593291404612099</v>
      </c>
      <c r="E52" s="30">
        <v>1.37807785572701E-3</v>
      </c>
      <c r="F52" s="15">
        <v>0.92574423480083801</v>
      </c>
      <c r="G52" s="15">
        <v>2.1863325491796501E-3</v>
      </c>
      <c r="H52" s="30">
        <v>0.92593291404612099</v>
      </c>
      <c r="I52" s="30">
        <v>1.37807785572701E-3</v>
      </c>
      <c r="J52" s="15">
        <v>0.92620545073375204</v>
      </c>
      <c r="K52" s="15">
        <v>2.3193822534069999E-3</v>
      </c>
      <c r="L52" s="30">
        <v>0.93427672955974805</v>
      </c>
      <c r="M52" s="30">
        <v>2.3160637691783501E-3</v>
      </c>
      <c r="N52" s="32"/>
      <c r="O52" s="15">
        <v>0.89660377358490495</v>
      </c>
      <c r="P52" s="15">
        <v>9.1582347920842206E-3</v>
      </c>
      <c r="Q52" s="30">
        <v>0.89528301886792405</v>
      </c>
      <c r="R52" s="30">
        <v>8.8598919863199198E-3</v>
      </c>
      <c r="S52" s="15">
        <v>0.89339622641509397</v>
      </c>
      <c r="T52" s="15">
        <v>1.3160292824507E-2</v>
      </c>
      <c r="U52" s="30">
        <v>0.89528301886792405</v>
      </c>
      <c r="V52" s="30">
        <v>8.8598919863199198E-3</v>
      </c>
      <c r="W52" s="15">
        <v>0.89396226400000001</v>
      </c>
      <c r="X52" s="15">
        <v>1.3389580999999999E-2</v>
      </c>
      <c r="Y52" s="30">
        <v>0.88999999999999901</v>
      </c>
      <c r="Z52" s="30">
        <v>9.9141921927695404E-3</v>
      </c>
    </row>
    <row r="53" spans="1:26" x14ac:dyDescent="0.25">
      <c r="A53" s="19" t="s">
        <v>10</v>
      </c>
      <c r="B53" s="15">
        <v>0.95741276673710196</v>
      </c>
      <c r="C53" s="15">
        <v>8.8797125687295093E-3</v>
      </c>
      <c r="D53" s="30">
        <v>0.97347384391966796</v>
      </c>
      <c r="E53" s="30">
        <v>4.3028781066139603E-3</v>
      </c>
      <c r="F53" s="15">
        <v>0.95751706619522803</v>
      </c>
      <c r="G53" s="15">
        <v>8.8994976629553097E-3</v>
      </c>
      <c r="H53" s="30">
        <v>0.97347384391966796</v>
      </c>
      <c r="I53" s="30">
        <v>4.3028781066139603E-3</v>
      </c>
      <c r="J53" s="15">
        <v>0.95751706619522803</v>
      </c>
      <c r="K53" s="15">
        <v>8.8994976629553097E-3</v>
      </c>
      <c r="L53" s="30">
        <v>0.98160904453961495</v>
      </c>
      <c r="M53" s="30">
        <v>3.7553192429562502E-3</v>
      </c>
      <c r="N53" s="32"/>
      <c r="O53" s="15">
        <v>0.91205818965517205</v>
      </c>
      <c r="P53" s="15">
        <v>3.0009084600284699E-2</v>
      </c>
      <c r="Q53" s="30">
        <v>0.91865497648902805</v>
      </c>
      <c r="R53" s="30">
        <v>2.1891459669588199E-2</v>
      </c>
      <c r="S53" s="15">
        <v>0.91237166927899604</v>
      </c>
      <c r="T53" s="15">
        <v>3.0447863770906799E-2</v>
      </c>
      <c r="U53" s="30">
        <v>0.91865497648902805</v>
      </c>
      <c r="V53" s="30">
        <v>2.1891459669588199E-2</v>
      </c>
      <c r="W53" s="15">
        <v>0.912371669</v>
      </c>
      <c r="X53" s="15">
        <v>3.0447864000000002E-2</v>
      </c>
      <c r="Y53" s="30">
        <v>0.93617554858934104</v>
      </c>
      <c r="Z53" s="30">
        <v>9.8774074563811702E-3</v>
      </c>
    </row>
    <row r="54" spans="1:26" x14ac:dyDescent="0.25">
      <c r="A54" s="19" t="s">
        <v>20</v>
      </c>
      <c r="B54" s="15">
        <v>0.874255169996494</v>
      </c>
      <c r="C54" s="15">
        <v>3.42374070362675E-3</v>
      </c>
      <c r="D54" s="30">
        <v>0.90082369435681697</v>
      </c>
      <c r="E54" s="30">
        <v>2.1811218204723102E-3</v>
      </c>
      <c r="F54" s="15">
        <v>0.886236709896016</v>
      </c>
      <c r="G54" s="15">
        <v>2.72270683293915E-3</v>
      </c>
      <c r="H54" s="30">
        <v>0.90082369435681697</v>
      </c>
      <c r="I54" s="30">
        <v>2.1811218204723102E-3</v>
      </c>
      <c r="J54" s="15">
        <v>0.88760369202009504</v>
      </c>
      <c r="K54" s="15">
        <v>3.1502438982854999E-3</v>
      </c>
      <c r="L54" s="30">
        <v>0.90216730926510103</v>
      </c>
      <c r="M54" s="30">
        <v>2.5868112112939498E-3</v>
      </c>
      <c r="N54" s="32"/>
      <c r="O54" s="15">
        <v>0.84416403785488903</v>
      </c>
      <c r="P54" s="15">
        <v>7.3801754554643998E-3</v>
      </c>
      <c r="Q54" s="30">
        <v>0.84090431125131404</v>
      </c>
      <c r="R54" s="30">
        <v>7.1673578077610899E-3</v>
      </c>
      <c r="S54" s="15">
        <v>0.84837013669821204</v>
      </c>
      <c r="T54" s="15">
        <v>8.3236666360308308E-3</v>
      </c>
      <c r="U54" s="30">
        <v>0.84090431125131404</v>
      </c>
      <c r="V54" s="30">
        <v>7.1673578077610899E-3</v>
      </c>
      <c r="W54" s="15">
        <v>0.84973711900000004</v>
      </c>
      <c r="X54" s="15">
        <v>7.7798620000000002E-3</v>
      </c>
      <c r="Y54" s="30">
        <v>0.84200841219768596</v>
      </c>
      <c r="Z54" s="30">
        <v>8.4392637658103706E-3</v>
      </c>
    </row>
    <row r="55" spans="1:26" x14ac:dyDescent="0.25">
      <c r="A55" s="19" t="s">
        <v>21</v>
      </c>
      <c r="B55" s="15">
        <v>0.896390603566529</v>
      </c>
      <c r="C55" s="15">
        <v>6.0588141103096096E-3</v>
      </c>
      <c r="D55" s="30">
        <v>0.93569958847736601</v>
      </c>
      <c r="E55" s="30">
        <v>2.0814096070649402E-3</v>
      </c>
      <c r="F55" s="15">
        <v>0.896390603566529</v>
      </c>
      <c r="G55" s="15">
        <v>6.0588141103096096E-3</v>
      </c>
      <c r="H55" s="30">
        <v>0.93569958847736601</v>
      </c>
      <c r="I55" s="30">
        <v>2.0814096070649402E-3</v>
      </c>
      <c r="J55" s="15">
        <v>0.89660493827160404</v>
      </c>
      <c r="K55" s="15">
        <v>5.9817433273362097E-3</v>
      </c>
      <c r="L55" s="30">
        <v>0.94619341563785997</v>
      </c>
      <c r="M55" s="30">
        <v>2.1088443805458001E-3</v>
      </c>
      <c r="N55" s="32"/>
      <c r="O55" s="15">
        <v>0.86581790123456803</v>
      </c>
      <c r="P55" s="15">
        <v>1.20353057476055E-2</v>
      </c>
      <c r="Q55" s="30">
        <v>0.87129629629629601</v>
      </c>
      <c r="R55" s="30">
        <v>8.4722081674757903E-3</v>
      </c>
      <c r="S55" s="15">
        <v>0.86597222222222203</v>
      </c>
      <c r="T55" s="15">
        <v>1.22345013296889E-2</v>
      </c>
      <c r="U55" s="30">
        <v>0.87129629629629601</v>
      </c>
      <c r="V55" s="30">
        <v>8.4722081674757903E-3</v>
      </c>
      <c r="W55" s="15">
        <v>0.86658950599999995</v>
      </c>
      <c r="X55" s="15">
        <v>1.1648168E-2</v>
      </c>
      <c r="Y55" s="30">
        <v>0.88541666666666596</v>
      </c>
      <c r="Z55" s="30">
        <v>4.7721129926130397E-3</v>
      </c>
    </row>
    <row r="56" spans="1:26" x14ac:dyDescent="0.25">
      <c r="A56" s="19" t="s">
        <v>14</v>
      </c>
      <c r="B56" s="15">
        <v>0.95658693151125496</v>
      </c>
      <c r="C56" s="15">
        <v>3.73225750217552E-3</v>
      </c>
      <c r="D56" s="30">
        <v>0.96613054468530701</v>
      </c>
      <c r="E56" s="30">
        <v>3.30697968557254E-3</v>
      </c>
      <c r="F56" s="15">
        <v>0.95689151653354299</v>
      </c>
      <c r="G56" s="15">
        <v>3.6430407048350299E-3</v>
      </c>
      <c r="H56" s="30">
        <v>0.96613054468530701</v>
      </c>
      <c r="I56" s="30">
        <v>3.30697968557254E-3</v>
      </c>
      <c r="J56" s="15">
        <v>0.95689151653354299</v>
      </c>
      <c r="K56" s="15">
        <v>3.6430407048350299E-3</v>
      </c>
      <c r="L56" s="30">
        <v>0.96862816331074897</v>
      </c>
      <c r="M56" s="30">
        <v>1.8482348295284299E-3</v>
      </c>
      <c r="N56" s="32"/>
      <c r="O56" s="15">
        <v>0.94627597112317996</v>
      </c>
      <c r="P56" s="15">
        <v>8.9687354836916096E-3</v>
      </c>
      <c r="Q56" s="30">
        <v>0.95522825231188002</v>
      </c>
      <c r="R56" s="30">
        <v>6.53920972390364E-3</v>
      </c>
      <c r="S56" s="15">
        <v>0.94700789975847</v>
      </c>
      <c r="T56" s="15">
        <v>8.76598373311617E-3</v>
      </c>
      <c r="U56" s="30">
        <v>0.95522825231188002</v>
      </c>
      <c r="V56" s="30">
        <v>6.53920972390364E-3</v>
      </c>
      <c r="W56" s="15">
        <v>0.94700790000000001</v>
      </c>
      <c r="X56" s="15">
        <v>8.7659839999999992E-3</v>
      </c>
      <c r="Y56" s="30">
        <v>0.95559455023419004</v>
      </c>
      <c r="Z56" s="30">
        <v>6.0434880124856797E-3</v>
      </c>
    </row>
    <row r="57" spans="1:26" x14ac:dyDescent="0.25">
      <c r="A57" s="19" t="s">
        <v>19</v>
      </c>
      <c r="B57" s="15">
        <v>0.99864548238126505</v>
      </c>
      <c r="C57" s="15">
        <v>3.1383913771425699E-4</v>
      </c>
      <c r="D57" s="30">
        <v>0.99862526300052501</v>
      </c>
      <c r="E57" s="30">
        <v>2.5252456680102897E-4</v>
      </c>
      <c r="F57" s="15">
        <v>0.99864548238126505</v>
      </c>
      <c r="G57" s="15">
        <v>3.1383913771425699E-4</v>
      </c>
      <c r="H57" s="30">
        <v>0.99862526300052501</v>
      </c>
      <c r="I57" s="30">
        <v>2.5252456680102897E-4</v>
      </c>
      <c r="J57" s="15">
        <v>0.99864548238126505</v>
      </c>
      <c r="K57" s="15">
        <v>3.1383913771425699E-4</v>
      </c>
      <c r="L57" s="30">
        <v>0.99887797102248299</v>
      </c>
      <c r="M57" s="30">
        <v>2.04436861691273E-4</v>
      </c>
      <c r="N57" s="32"/>
      <c r="O57" s="15">
        <v>0.97580210972613701</v>
      </c>
      <c r="P57" s="15">
        <v>4.6517547577718298E-3</v>
      </c>
      <c r="Q57" s="30">
        <v>0.97834889125928204</v>
      </c>
      <c r="R57" s="30">
        <v>4.1609181401357402E-3</v>
      </c>
      <c r="S57" s="15">
        <v>0.97534607093690495</v>
      </c>
      <c r="T57" s="15">
        <v>4.6079868463971196E-3</v>
      </c>
      <c r="U57" s="30">
        <v>0.97834889125928204</v>
      </c>
      <c r="V57" s="30">
        <v>4.1609181401357402E-3</v>
      </c>
      <c r="W57" s="15">
        <v>0.97534607100000004</v>
      </c>
      <c r="X57" s="15">
        <v>4.607987E-3</v>
      </c>
      <c r="Y57" s="30">
        <v>0.97752995937617604</v>
      </c>
      <c r="Z57" s="30">
        <v>3.7015164966593202E-3</v>
      </c>
    </row>
    <row r="58" spans="1:26" x14ac:dyDescent="0.25">
      <c r="A58" s="19" t="s">
        <v>22</v>
      </c>
      <c r="B58" s="15">
        <v>0.89365883006888702</v>
      </c>
      <c r="C58" s="15">
        <v>4.8472728871592503E-3</v>
      </c>
      <c r="D58" s="30">
        <v>0.90034092438742497</v>
      </c>
      <c r="E58" s="30">
        <v>1.2065840894113E-2</v>
      </c>
      <c r="F58" s="15">
        <v>0.91584404458477997</v>
      </c>
      <c r="G58" s="15">
        <v>4.6269691511086498E-3</v>
      </c>
      <c r="H58" s="30">
        <v>0.90034092438742497</v>
      </c>
      <c r="I58" s="30">
        <v>1.2065840894113E-2</v>
      </c>
      <c r="J58" s="15">
        <v>0.91933938940117099</v>
      </c>
      <c r="K58" s="15">
        <v>5.0146426340917901E-3</v>
      </c>
      <c r="L58" s="30">
        <v>0.94008550568470794</v>
      </c>
      <c r="M58" s="30">
        <v>3.5300912593324201E-3</v>
      </c>
      <c r="N58" s="32"/>
      <c r="O58" s="15">
        <v>0.85418121448620499</v>
      </c>
      <c r="P58" s="15">
        <v>1.41632099497702E-2</v>
      </c>
      <c r="Q58" s="30">
        <v>0.86047306086122999</v>
      </c>
      <c r="R58" s="30">
        <v>1.6435646422615299E-2</v>
      </c>
      <c r="S58" s="15">
        <v>0.86083761210378495</v>
      </c>
      <c r="T58" s="15">
        <v>1.10782362616404E-2</v>
      </c>
      <c r="U58" s="30">
        <v>0.86047306086122999</v>
      </c>
      <c r="V58" s="30">
        <v>1.6435646422615299E-2</v>
      </c>
      <c r="W58" s="15">
        <v>0.86194940799999997</v>
      </c>
      <c r="X58" s="15">
        <v>1.4755552E-2</v>
      </c>
      <c r="Y58" s="30">
        <v>0.868427123981652</v>
      </c>
      <c r="Z58" s="30">
        <v>1.37739519291986E-2</v>
      </c>
    </row>
    <row r="59" spans="1:26" x14ac:dyDescent="0.25">
      <c r="A59" s="19" t="s">
        <v>75</v>
      </c>
      <c r="B59" s="29">
        <v>0.99025525525525504</v>
      </c>
      <c r="C59" s="29">
        <v>2.4703692731993599E-3</v>
      </c>
      <c r="D59" s="30">
        <v>0.98980480480480404</v>
      </c>
      <c r="E59" s="30">
        <v>2.8618870705903201E-3</v>
      </c>
      <c r="F59" s="29">
        <v>0.99554054054053998</v>
      </c>
      <c r="G59" s="29">
        <v>7.3573573573572197E-4</v>
      </c>
      <c r="H59" s="30">
        <v>0.99475975975975905</v>
      </c>
      <c r="I59" s="30">
        <v>1.12652645536951E-3</v>
      </c>
      <c r="J59" s="29">
        <v>0.99554054054053998</v>
      </c>
      <c r="K59" s="29">
        <v>7.3573573573572197E-4</v>
      </c>
      <c r="L59" s="30">
        <v>0.99584084084084101</v>
      </c>
      <c r="M59" s="30">
        <v>1.01626253807914E-3</v>
      </c>
      <c r="N59" s="32"/>
      <c r="O59" s="29">
        <v>0.92621621621621597</v>
      </c>
      <c r="P59" s="29">
        <v>1.6728397973452699E-2</v>
      </c>
      <c r="Q59" s="30">
        <v>0.91675675675675605</v>
      </c>
      <c r="R59" s="30">
        <v>8.0447978735876894E-3</v>
      </c>
      <c r="S59" s="29">
        <v>0.92486486486486397</v>
      </c>
      <c r="T59" s="29">
        <v>9.1692948398309996E-3</v>
      </c>
      <c r="U59" s="30">
        <v>0.91824324324324302</v>
      </c>
      <c r="V59" s="30">
        <v>6.4028960759362798E-3</v>
      </c>
      <c r="W59" s="29">
        <v>0.924729729729729</v>
      </c>
      <c r="X59" s="29">
        <v>9.89443919350564E-3</v>
      </c>
      <c r="Y59" s="30">
        <v>0.92148648648648601</v>
      </c>
      <c r="Z59" s="30">
        <v>1.0192629715206999E-2</v>
      </c>
    </row>
    <row r="60" spans="1:26" x14ac:dyDescent="0.25">
      <c r="A60" s="19" t="s">
        <v>16</v>
      </c>
      <c r="B60" s="15">
        <v>0.91727518352293802</v>
      </c>
      <c r="C60" s="15">
        <v>4.4748707873935104E-3</v>
      </c>
      <c r="D60" s="30">
        <v>0.94008473713150098</v>
      </c>
      <c r="E60" s="30">
        <v>5.38152738514749E-3</v>
      </c>
      <c r="F60" s="15">
        <v>0.92235157673840595</v>
      </c>
      <c r="G60" s="15">
        <v>4.9630359039073303E-3</v>
      </c>
      <c r="H60" s="30">
        <v>0.94008473713150098</v>
      </c>
      <c r="I60" s="30">
        <v>5.38152738514749E-3</v>
      </c>
      <c r="J60" s="15">
        <v>0.92235157673840595</v>
      </c>
      <c r="K60" s="15">
        <v>4.9630359039073303E-3</v>
      </c>
      <c r="L60" s="30">
        <v>0.94512650158897504</v>
      </c>
      <c r="M60" s="30">
        <v>5.3033169477200602E-3</v>
      </c>
      <c r="N60" s="32"/>
      <c r="O60" s="15">
        <v>0.87754551391246505</v>
      </c>
      <c r="P60" s="15">
        <v>5.8701737886146599E-3</v>
      </c>
      <c r="Q60" s="30">
        <v>0.88484872415216898</v>
      </c>
      <c r="R60" s="30">
        <v>1.01912391335711E-2</v>
      </c>
      <c r="S60" s="15">
        <v>0.87599441459319605</v>
      </c>
      <c r="T60" s="15">
        <v>1.0050212011094699E-2</v>
      </c>
      <c r="U60" s="30">
        <v>0.88484872415216898</v>
      </c>
      <c r="V60" s="30">
        <v>1.01912391335711E-2</v>
      </c>
      <c r="W60" s="15">
        <v>0.87599441499999997</v>
      </c>
      <c r="X60" s="15">
        <v>1.0050211999999999E-2</v>
      </c>
      <c r="Y60" s="30">
        <v>0.88671666654178205</v>
      </c>
      <c r="Z60" s="30">
        <v>1.31250744423789E-2</v>
      </c>
    </row>
    <row r="61" spans="1:26" x14ac:dyDescent="0.25">
      <c r="A61" s="19" t="s">
        <v>8</v>
      </c>
      <c r="B61" s="15">
        <v>0.95372775372775298</v>
      </c>
      <c r="C61" s="15">
        <v>7.5558424111049297E-3</v>
      </c>
      <c r="D61" s="30">
        <v>0.97455507455507395</v>
      </c>
      <c r="E61" s="30">
        <v>7.0968356906513704E-3</v>
      </c>
      <c r="F61" s="15">
        <v>0.955026455026455</v>
      </c>
      <c r="G61" s="15">
        <v>8.2984781363458406E-3</v>
      </c>
      <c r="H61" s="30">
        <v>0.97455507455507395</v>
      </c>
      <c r="I61" s="30">
        <v>7.0968356906513704E-3</v>
      </c>
      <c r="J61" s="15">
        <v>0.955026455026455</v>
      </c>
      <c r="K61" s="15">
        <v>8.2984781363458406E-3</v>
      </c>
      <c r="L61" s="30">
        <v>0.98292448292448198</v>
      </c>
      <c r="M61" s="30">
        <v>6.2093790158708204E-3</v>
      </c>
      <c r="N61" s="32"/>
      <c r="O61" s="15">
        <v>0.92597402597402501</v>
      </c>
      <c r="P61" s="15">
        <v>1.5899885430482201E-2</v>
      </c>
      <c r="Q61" s="30">
        <v>0.94675324675324601</v>
      </c>
      <c r="R61" s="30">
        <v>1.47504112877929E-2</v>
      </c>
      <c r="S61" s="15">
        <v>0.92207792207792205</v>
      </c>
      <c r="T61" s="15">
        <v>1.5487916727271201E-2</v>
      </c>
      <c r="U61" s="30">
        <v>0.94675324675324601</v>
      </c>
      <c r="V61" s="30">
        <v>1.47504112877929E-2</v>
      </c>
      <c r="W61" s="15">
        <v>0.92207792200000005</v>
      </c>
      <c r="X61" s="15">
        <v>1.5487917E-2</v>
      </c>
      <c r="Y61" s="30">
        <v>0.95454545454545403</v>
      </c>
      <c r="Z61" s="30">
        <v>1.0470464608179899E-2</v>
      </c>
    </row>
    <row r="62" spans="1:26" x14ac:dyDescent="0.25">
      <c r="A62" s="19" t="s">
        <v>12</v>
      </c>
      <c r="B62" s="15">
        <v>0.93986413033636595</v>
      </c>
      <c r="C62" s="15">
        <v>4.6483877937169198E-3</v>
      </c>
      <c r="D62" s="30">
        <v>0.95054738895113899</v>
      </c>
      <c r="E62" s="30">
        <v>3.3328147655024599E-3</v>
      </c>
      <c r="F62" s="15">
        <v>0.94295791448355304</v>
      </c>
      <c r="G62" s="15">
        <v>5.3719130323710501E-3</v>
      </c>
      <c r="H62" s="30">
        <v>0.95054738895113899</v>
      </c>
      <c r="I62" s="30">
        <v>3.3328147655024599E-3</v>
      </c>
      <c r="J62" s="15">
        <v>0.94295791448355304</v>
      </c>
      <c r="K62" s="15">
        <v>5.3719130323710501E-3</v>
      </c>
      <c r="L62" s="30">
        <v>0.95680764880653002</v>
      </c>
      <c r="M62" s="30">
        <v>4.63209860713592E-3</v>
      </c>
      <c r="N62" s="32"/>
      <c r="O62" s="15">
        <v>0.90646679928009799</v>
      </c>
      <c r="P62" s="15">
        <v>2.2142363518227601E-2</v>
      </c>
      <c r="Q62" s="30">
        <v>0.89994695462726104</v>
      </c>
      <c r="R62" s="30">
        <v>2.0829716660055699E-2</v>
      </c>
      <c r="S62" s="15">
        <v>0.90755659751823403</v>
      </c>
      <c r="T62" s="15">
        <v>2.03649347772079E-2</v>
      </c>
      <c r="U62" s="30">
        <v>0.89994695462726104</v>
      </c>
      <c r="V62" s="30">
        <v>2.0829716660055699E-2</v>
      </c>
      <c r="W62" s="15">
        <v>0.90755659799999999</v>
      </c>
      <c r="X62" s="15">
        <v>2.0364935000000001E-2</v>
      </c>
      <c r="Y62" s="30">
        <v>0.907556123898835</v>
      </c>
      <c r="Z62" s="30">
        <v>1.4874654391608601E-2</v>
      </c>
    </row>
    <row r="63" spans="1:26" x14ac:dyDescent="0.25">
      <c r="A63" s="19" t="s">
        <v>9</v>
      </c>
      <c r="B63" s="15">
        <v>0.96722396377568698</v>
      </c>
      <c r="C63" s="15">
        <v>2.9981033859986499E-3</v>
      </c>
      <c r="D63" s="30">
        <v>0.98359456635318698</v>
      </c>
      <c r="E63" s="30">
        <v>1.70956338443859E-3</v>
      </c>
      <c r="F63" s="15">
        <v>0.97593173110414499</v>
      </c>
      <c r="G63" s="15">
        <v>1.8328557460010901E-3</v>
      </c>
      <c r="H63" s="30">
        <v>0.98359456635318698</v>
      </c>
      <c r="I63" s="30">
        <v>1.70956338443859E-3</v>
      </c>
      <c r="J63" s="15">
        <v>0.97593173110414499</v>
      </c>
      <c r="K63" s="15">
        <v>1.8328557460010901E-3</v>
      </c>
      <c r="L63" s="30">
        <v>0.99571577847439896</v>
      </c>
      <c r="M63" s="30">
        <v>8.81852239719398E-4</v>
      </c>
      <c r="N63" s="32"/>
      <c r="O63" s="15">
        <v>0.78557993730407505</v>
      </c>
      <c r="P63" s="15">
        <v>2.55519546988273E-2</v>
      </c>
      <c r="Q63" s="30">
        <v>0.77680250783699001</v>
      </c>
      <c r="R63" s="30">
        <v>2.3617314359670599E-2</v>
      </c>
      <c r="S63" s="15">
        <v>0.78275862068965496</v>
      </c>
      <c r="T63" s="15">
        <v>2.51194804107405E-2</v>
      </c>
      <c r="U63" s="30">
        <v>0.77680250783699001</v>
      </c>
      <c r="V63" s="30">
        <v>2.3617314359670599E-2</v>
      </c>
      <c r="W63" s="15">
        <v>0.78244514099999996</v>
      </c>
      <c r="X63" s="15">
        <v>2.5203449999999999E-2</v>
      </c>
      <c r="Y63" s="30">
        <v>0.78119122257053297</v>
      </c>
      <c r="Z63" s="30">
        <v>1.8428762955108501E-2</v>
      </c>
    </row>
    <row r="64" spans="1:26" x14ac:dyDescent="0.25">
      <c r="A64" s="19" t="s">
        <v>15</v>
      </c>
      <c r="B64" s="15">
        <v>0.99472727272727202</v>
      </c>
      <c r="C64" s="15">
        <v>3.0147073425437999E-3</v>
      </c>
      <c r="D64" s="30">
        <v>0.99751515151515102</v>
      </c>
      <c r="E64" s="30">
        <v>1.3523287249438099E-3</v>
      </c>
      <c r="F64" s="15">
        <v>0.99577777777777698</v>
      </c>
      <c r="G64" s="15">
        <v>2.38768735666376E-3</v>
      </c>
      <c r="H64" s="30">
        <v>0.99751515151515102</v>
      </c>
      <c r="I64" s="30">
        <v>1.3523287249438099E-3</v>
      </c>
      <c r="J64" s="15">
        <v>0.99577777777777698</v>
      </c>
      <c r="K64" s="15">
        <v>2.38768735666376E-3</v>
      </c>
      <c r="L64" s="30">
        <v>0.997717171717171</v>
      </c>
      <c r="M64" s="30">
        <v>1.00625530548786E-3</v>
      </c>
      <c r="N64" s="32"/>
      <c r="O64" s="15">
        <v>0.97509090909090901</v>
      </c>
      <c r="P64" s="15">
        <v>7.36531967291967E-3</v>
      </c>
      <c r="Q64" s="30">
        <v>0.97290909090908995</v>
      </c>
      <c r="R64" s="30">
        <v>7.2931531345933002E-3</v>
      </c>
      <c r="S64" s="15">
        <v>0.97636363636363599</v>
      </c>
      <c r="T64" s="15">
        <v>4.7412381128746402E-3</v>
      </c>
      <c r="U64" s="30">
        <v>0.97290909090908995</v>
      </c>
      <c r="V64" s="30">
        <v>7.2931531345933002E-3</v>
      </c>
      <c r="W64" s="15">
        <v>0.97636363599999998</v>
      </c>
      <c r="X64" s="15">
        <v>4.741238E-3</v>
      </c>
      <c r="Y64" s="30">
        <v>0.976727272727272</v>
      </c>
      <c r="Z64" s="30">
        <v>5.96407980612972E-3</v>
      </c>
    </row>
    <row r="65" spans="1:26" x14ac:dyDescent="0.25">
      <c r="A65" s="19" t="s">
        <v>17</v>
      </c>
      <c r="B65" s="15">
        <v>0.94415123456790095</v>
      </c>
      <c r="C65" s="15">
        <v>5.9961002225089703E-3</v>
      </c>
      <c r="D65" s="30">
        <v>0.94760802469135796</v>
      </c>
      <c r="E65" s="30">
        <v>1.6610129300115601E-3</v>
      </c>
      <c r="F65" s="15">
        <v>0.94425925925925902</v>
      </c>
      <c r="G65" s="15">
        <v>6.1060429164513704E-3</v>
      </c>
      <c r="H65" s="30">
        <v>0.94760802469135796</v>
      </c>
      <c r="I65" s="30">
        <v>1.6610129300115601E-3</v>
      </c>
      <c r="J65" s="15">
        <v>0.94425925925925902</v>
      </c>
      <c r="K65" s="15">
        <v>6.1060429164513704E-3</v>
      </c>
      <c r="L65" s="30">
        <v>0.948734567901234</v>
      </c>
      <c r="M65" s="30">
        <v>1.94811528864931E-3</v>
      </c>
      <c r="N65" s="32"/>
      <c r="O65" s="15">
        <v>0.93763888888888802</v>
      </c>
      <c r="P65" s="15">
        <v>6.13159445962334E-3</v>
      </c>
      <c r="Q65" s="30">
        <v>0.93958333333333299</v>
      </c>
      <c r="R65" s="30">
        <v>4.48978607645682E-3</v>
      </c>
      <c r="S65" s="15">
        <v>0.93736111111111098</v>
      </c>
      <c r="T65" s="15">
        <v>6.37831250178055E-3</v>
      </c>
      <c r="U65" s="30">
        <v>0.93958333333333299</v>
      </c>
      <c r="V65" s="30">
        <v>4.48978607645682E-3</v>
      </c>
      <c r="W65" s="15">
        <v>0.93736111099999997</v>
      </c>
      <c r="X65" s="15">
        <v>6.378313E-3</v>
      </c>
      <c r="Y65" s="30">
        <v>0.94083333333333297</v>
      </c>
      <c r="Z65" s="30">
        <v>4.6564040595111498E-3</v>
      </c>
    </row>
    <row r="66" spans="1:26" x14ac:dyDescent="0.25">
      <c r="A66" s="19" t="s">
        <v>7</v>
      </c>
      <c r="B66" s="15">
        <v>0.79065080384868303</v>
      </c>
      <c r="C66" s="15">
        <v>2.4345736507993499E-3</v>
      </c>
      <c r="D66" s="30">
        <v>0.79065080384868303</v>
      </c>
      <c r="E66" s="30">
        <v>2.4345736507993499E-3</v>
      </c>
      <c r="F66" s="15">
        <v>0.79065080384868303</v>
      </c>
      <c r="G66" s="15">
        <v>2.4345736507993499E-3</v>
      </c>
      <c r="H66" s="30">
        <v>0.79065080384868303</v>
      </c>
      <c r="I66" s="30">
        <v>2.4345736507993499E-3</v>
      </c>
      <c r="J66" s="15">
        <v>0.79065080384868303</v>
      </c>
      <c r="K66" s="15">
        <v>2.4345736507993499E-3</v>
      </c>
      <c r="L66" s="30">
        <v>0.79065080384868303</v>
      </c>
      <c r="M66" s="30">
        <v>2.4345736507993499E-3</v>
      </c>
      <c r="N66" s="32"/>
      <c r="O66" s="15">
        <v>0.78828465651995006</v>
      </c>
      <c r="P66" s="15">
        <v>2.2217352606642E-2</v>
      </c>
      <c r="Q66" s="30">
        <v>0.78828465651995006</v>
      </c>
      <c r="R66" s="30">
        <v>2.2217352606642E-2</v>
      </c>
      <c r="S66" s="15">
        <v>0.78828465651995006</v>
      </c>
      <c r="T66" s="15">
        <v>2.2217352606642E-2</v>
      </c>
      <c r="U66" s="30">
        <v>0.78828465651995006</v>
      </c>
      <c r="V66" s="30">
        <v>2.2217352606642E-2</v>
      </c>
      <c r="W66" s="15">
        <v>0.78828465700000006</v>
      </c>
      <c r="X66" s="15">
        <v>2.2217352999999999E-2</v>
      </c>
      <c r="Y66" s="30">
        <v>0.78783011106540501</v>
      </c>
      <c r="Z66" s="30">
        <v>2.1640032881344501E-2</v>
      </c>
    </row>
    <row r="67" spans="1:26" x14ac:dyDescent="0.25">
      <c r="A67" s="19" t="s">
        <v>18</v>
      </c>
      <c r="B67" s="15">
        <v>0.99319819819819799</v>
      </c>
      <c r="C67" s="15">
        <v>4.6059644595127902E-4</v>
      </c>
      <c r="D67" s="30">
        <v>0.99340840840840805</v>
      </c>
      <c r="E67" s="30">
        <v>9.5070066776437099E-4</v>
      </c>
      <c r="F67" s="15">
        <v>0.99385885885885805</v>
      </c>
      <c r="G67" s="15">
        <v>5.2638282711587497E-4</v>
      </c>
      <c r="H67" s="30">
        <v>0.99340840840840805</v>
      </c>
      <c r="I67" s="30">
        <v>9.5070066776437099E-4</v>
      </c>
      <c r="J67" s="15">
        <v>0.99385885885885805</v>
      </c>
      <c r="K67" s="15">
        <v>5.2638282711587497E-4</v>
      </c>
      <c r="L67" s="30">
        <v>0.99454954954954899</v>
      </c>
      <c r="M67" s="30">
        <v>8.7821794690029801E-4</v>
      </c>
      <c r="N67" s="32"/>
      <c r="O67" s="15">
        <v>0.96243243243243204</v>
      </c>
      <c r="P67" s="15">
        <v>9.5516740794985202E-3</v>
      </c>
      <c r="Q67" s="30">
        <v>0.95202702702702702</v>
      </c>
      <c r="R67" s="30">
        <v>1.30913796851171E-2</v>
      </c>
      <c r="S67" s="15">
        <v>0.95662162162162101</v>
      </c>
      <c r="T67" s="15">
        <v>7.9592185527714594E-3</v>
      </c>
      <c r="U67" s="30">
        <v>0.95202702702702702</v>
      </c>
      <c r="V67" s="30">
        <v>1.30913796851171E-2</v>
      </c>
      <c r="W67" s="15">
        <v>0.956621622</v>
      </c>
      <c r="X67" s="15">
        <v>7.959219E-3</v>
      </c>
      <c r="Y67" s="30">
        <v>0.95675675675675598</v>
      </c>
      <c r="Z67" s="30">
        <v>1.31435853143652E-2</v>
      </c>
    </row>
    <row r="68" spans="1:26" x14ac:dyDescent="0.25">
      <c r="B68" s="15"/>
      <c r="C68" s="15"/>
      <c r="D68" s="30"/>
      <c r="E68" s="30"/>
      <c r="F68" s="15"/>
      <c r="G68" s="15"/>
      <c r="H68" s="30"/>
      <c r="I68" s="30"/>
      <c r="J68" s="15"/>
      <c r="K68" s="15"/>
      <c r="L68" s="30"/>
      <c r="M68" s="30"/>
      <c r="N68" s="32"/>
      <c r="O68" s="15"/>
      <c r="P68" s="15"/>
      <c r="Q68" s="30"/>
      <c r="R68" s="30"/>
      <c r="S68" s="15"/>
      <c r="T68" s="15"/>
      <c r="U68" s="30"/>
      <c r="V68" s="30"/>
      <c r="W68" s="15"/>
      <c r="X68" s="15"/>
      <c r="Y68" s="30"/>
      <c r="Z68" s="30"/>
    </row>
    <row r="69" spans="1:26" x14ac:dyDescent="0.25">
      <c r="A69" s="31" t="s">
        <v>0</v>
      </c>
      <c r="B69" s="15">
        <f>AVERAGE(B51:B67)</f>
        <v>0.90052423713050567</v>
      </c>
      <c r="C69" s="15">
        <f>AVERAGE(C51:C67)</f>
        <v>3.9231271741402129E-3</v>
      </c>
      <c r="D69" s="30">
        <f>AVERAGE(D51:D67)</f>
        <v>0.91258363776865503</v>
      </c>
      <c r="E69" s="30">
        <f t="shared" ref="E69:I69" si="4">AVERAGE(E51:E67)</f>
        <v>3.4478946934453688E-3</v>
      </c>
      <c r="F69" s="15">
        <f>AVERAGE(F51:F67)</f>
        <v>0.90486149692204554</v>
      </c>
      <c r="G69" s="15">
        <f>AVERAGE(G51:G67)</f>
        <v>3.8523953997195615E-3</v>
      </c>
      <c r="H69" s="30">
        <f>AVERAGE(H51:H67)</f>
        <v>0.91287510570718178</v>
      </c>
      <c r="I69" s="30">
        <f t="shared" si="4"/>
        <v>3.3458146572559093E-3</v>
      </c>
      <c r="J69" s="15">
        <f>AVERAGE(J51:J67)</f>
        <v>0.90515281892551991</v>
      </c>
      <c r="K69" s="15">
        <f>AVERAGE(K51:K67)</f>
        <v>4.0687704743651836E-3</v>
      </c>
      <c r="L69" s="30">
        <f>AVERAGE(L51:L67)</f>
        <v>0.91986486311233795</v>
      </c>
      <c r="M69" s="30">
        <f t="shared" ref="M69" si="5">AVERAGE(M51:M67)</f>
        <v>2.8238657142416047E-3</v>
      </c>
      <c r="N69" s="32"/>
      <c r="O69" s="15">
        <f>AVERAGE(O51:O67)</f>
        <v>0.86120912074711231</v>
      </c>
      <c r="P69" s="15">
        <f>AVERAGE(P51:P67)</f>
        <v>1.3876396878809996E-2</v>
      </c>
      <c r="Q69" s="30">
        <f>AVERAGE(Q51:Q67)</f>
        <v>0.86250559740854338</v>
      </c>
      <c r="R69" s="30">
        <f t="shared" ref="R69:V69" si="6">AVERAGE(R51:R67)</f>
        <v>1.2662581629738523E-2</v>
      </c>
      <c r="S69" s="15">
        <f>AVERAGE(S51:S67)</f>
        <v>0.86100264035296359</v>
      </c>
      <c r="T69" s="15">
        <f>AVERAGE(T51:T67)</f>
        <v>1.3296788083840312E-2</v>
      </c>
      <c r="U69" s="30">
        <f t="shared" si="6"/>
        <v>0.86259303779010132</v>
      </c>
      <c r="V69" s="30">
        <f t="shared" si="6"/>
        <v>1.2565999171053145E-2</v>
      </c>
      <c r="W69" s="15">
        <f>AVERAGE(W51:W67)</f>
        <v>0.86089563780763101</v>
      </c>
      <c r="X69" s="15">
        <f>AVERAGE(X51:X67)</f>
        <v>1.3642417423147389E-2</v>
      </c>
      <c r="Y69" s="30">
        <f>AVERAGE(Y51:Y67)</f>
        <v>0.86680506471103813</v>
      </c>
      <c r="Z69" s="30">
        <f>AVERAGE(Z51:Z67)</f>
        <v>1.0957290763798718E-2</v>
      </c>
    </row>
    <row r="70" spans="1:26" x14ac:dyDescent="0.25">
      <c r="B70" s="28"/>
      <c r="C70" s="28"/>
      <c r="D70" s="27"/>
      <c r="E70" s="27"/>
      <c r="F70" s="28"/>
      <c r="G70" s="28"/>
      <c r="H70" s="27"/>
      <c r="I70" s="27"/>
      <c r="J70" s="28"/>
      <c r="K70" s="28"/>
      <c r="L70" s="27"/>
      <c r="M70" s="27"/>
      <c r="O70" s="28"/>
      <c r="P70" s="28"/>
      <c r="Q70" s="27"/>
      <c r="R70" s="27"/>
      <c r="S70" s="28"/>
      <c r="T70" s="28"/>
      <c r="U70" s="27"/>
      <c r="V70" s="27"/>
      <c r="W70" s="28"/>
      <c r="X70" s="28"/>
      <c r="Y70" s="27"/>
      <c r="Z70" s="27"/>
    </row>
    <row r="87" spans="12:13" x14ac:dyDescent="0.25">
      <c r="L87" s="26"/>
      <c r="M87" s="26"/>
    </row>
  </sheetData>
  <mergeCells count="8">
    <mergeCell ref="B2:M2"/>
    <mergeCell ref="O2:Z2"/>
    <mergeCell ref="B3:E3"/>
    <mergeCell ref="F3:I3"/>
    <mergeCell ref="J3:M3"/>
    <mergeCell ref="O3:R3"/>
    <mergeCell ref="S3:V3"/>
    <mergeCell ref="W3:Z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85"/>
  <sheetViews>
    <sheetView zoomScale="70" zoomScaleNormal="70" workbookViewId="0">
      <selection activeCell="Q19" sqref="Q19"/>
    </sheetView>
  </sheetViews>
  <sheetFormatPr defaultRowHeight="15" x14ac:dyDescent="0.25"/>
  <cols>
    <col min="1" max="1" width="18" style="18" customWidth="1"/>
    <col min="2" max="21" width="9.140625" style="12"/>
    <col min="22" max="22" width="9.140625" style="33"/>
    <col min="23" max="23" width="8.28515625" style="34" customWidth="1"/>
    <col min="24" max="24" width="20" style="12" customWidth="1"/>
    <col min="25" max="25" width="13.5703125" style="12" customWidth="1"/>
    <col min="26" max="26" width="13.28515625" style="12" customWidth="1"/>
    <col min="27" max="27" width="12" style="12" customWidth="1"/>
    <col min="28" max="28" width="13.28515625" style="12" customWidth="1"/>
    <col min="29" max="29" width="9.28515625" style="12" bestFit="1" customWidth="1"/>
    <col min="30" max="30" width="13.7109375" style="12" customWidth="1"/>
    <col min="31" max="31" width="9.28515625" style="12" bestFit="1" customWidth="1"/>
    <col min="32" max="16384" width="9.140625" style="12"/>
  </cols>
  <sheetData>
    <row r="1" spans="1:31" x14ac:dyDescent="0.25">
      <c r="A1" s="18" t="s">
        <v>6</v>
      </c>
    </row>
    <row r="2" spans="1:31" x14ac:dyDescent="0.25">
      <c r="A2" s="25" t="s">
        <v>135</v>
      </c>
      <c r="O2" s="23"/>
      <c r="X2" s="24" t="s">
        <v>136</v>
      </c>
    </row>
    <row r="3" spans="1:31" x14ac:dyDescent="0.25">
      <c r="A3" s="25"/>
      <c r="B3" s="61" t="s">
        <v>124</v>
      </c>
      <c r="C3" s="61"/>
      <c r="D3" s="61"/>
      <c r="E3" s="61"/>
      <c r="F3" s="61"/>
      <c r="G3" s="61"/>
      <c r="H3" s="61"/>
      <c r="I3" s="61"/>
      <c r="J3" s="61"/>
      <c r="K3" s="61"/>
      <c r="M3" s="61" t="s">
        <v>125</v>
      </c>
      <c r="N3" s="61"/>
      <c r="O3" s="61"/>
      <c r="P3" s="61"/>
      <c r="Q3" s="61"/>
      <c r="R3" s="61"/>
      <c r="S3" s="61"/>
      <c r="T3" s="61"/>
      <c r="U3" s="61"/>
      <c r="V3" s="61"/>
      <c r="W3" s="12"/>
      <c r="X3" s="2" t="s">
        <v>31</v>
      </c>
    </row>
    <row r="4" spans="1:31" x14ac:dyDescent="0.25">
      <c r="A4" s="18" t="s">
        <v>24</v>
      </c>
      <c r="B4" s="12" t="s">
        <v>120</v>
      </c>
      <c r="D4" s="12" t="s">
        <v>72</v>
      </c>
      <c r="F4" s="12" t="s">
        <v>73</v>
      </c>
      <c r="H4" s="12" t="s">
        <v>119</v>
      </c>
      <c r="J4" s="12" t="s">
        <v>76</v>
      </c>
      <c r="M4" s="12" t="s">
        <v>120</v>
      </c>
      <c r="O4" s="12" t="s">
        <v>72</v>
      </c>
      <c r="Q4" s="12" t="s">
        <v>73</v>
      </c>
      <c r="S4" s="12" t="s">
        <v>119</v>
      </c>
      <c r="U4" s="12" t="s">
        <v>111</v>
      </c>
      <c r="X4" s="12" t="s">
        <v>120</v>
      </c>
      <c r="Z4" s="6" t="s">
        <v>72</v>
      </c>
      <c r="AB4" s="12" t="s">
        <v>73</v>
      </c>
      <c r="AD4" s="12" t="s">
        <v>119</v>
      </c>
    </row>
    <row r="5" spans="1:31" x14ac:dyDescent="0.25">
      <c r="B5" s="12" t="s">
        <v>3</v>
      </c>
      <c r="C5" s="12" t="s">
        <v>2</v>
      </c>
      <c r="D5" s="12" t="s">
        <v>3</v>
      </c>
      <c r="E5" s="12" t="s">
        <v>2</v>
      </c>
      <c r="F5" s="12" t="s">
        <v>3</v>
      </c>
      <c r="G5" s="12" t="s">
        <v>2</v>
      </c>
      <c r="H5" s="12" t="s">
        <v>3</v>
      </c>
      <c r="I5" s="12" t="s">
        <v>2</v>
      </c>
      <c r="J5" s="12" t="s">
        <v>3</v>
      </c>
      <c r="K5" s="12" t="s">
        <v>2</v>
      </c>
      <c r="M5" s="12" t="s">
        <v>3</v>
      </c>
      <c r="N5" s="12" t="s">
        <v>2</v>
      </c>
      <c r="O5" s="12" t="s">
        <v>3</v>
      </c>
      <c r="P5" s="12" t="s">
        <v>2</v>
      </c>
      <c r="Q5" s="12" t="s">
        <v>3</v>
      </c>
      <c r="R5" s="12" t="s">
        <v>2</v>
      </c>
      <c r="S5" s="12" t="s">
        <v>3</v>
      </c>
      <c r="T5" s="12" t="s">
        <v>2</v>
      </c>
      <c r="U5" s="12" t="s">
        <v>3</v>
      </c>
      <c r="V5" s="33" t="s">
        <v>2</v>
      </c>
      <c r="W5" s="12"/>
      <c r="X5" s="12" t="s">
        <v>142</v>
      </c>
      <c r="Y5" s="12" t="s">
        <v>2</v>
      </c>
      <c r="Z5" s="12" t="s">
        <v>142</v>
      </c>
      <c r="AA5" s="12" t="s">
        <v>2</v>
      </c>
      <c r="AB5" s="12" t="s">
        <v>142</v>
      </c>
      <c r="AC5" s="12" t="s">
        <v>2</v>
      </c>
      <c r="AD5" s="12" t="s">
        <v>142</v>
      </c>
      <c r="AE5" s="12" t="s">
        <v>2</v>
      </c>
    </row>
    <row r="6" spans="1:31" x14ac:dyDescent="0.25">
      <c r="A6" s="7" t="s">
        <v>32</v>
      </c>
      <c r="B6" s="33">
        <v>0.91822368421052603</v>
      </c>
      <c r="C6" s="33">
        <v>1.2320073166651201E-2</v>
      </c>
      <c r="D6" s="33">
        <v>0.92872807017543801</v>
      </c>
      <c r="E6" s="33">
        <v>9.08845061576837E-3</v>
      </c>
      <c r="F6" s="33">
        <v>0.90987938596491202</v>
      </c>
      <c r="G6" s="33">
        <v>1.14856029907822E-2</v>
      </c>
      <c r="H6" s="33">
        <v>0.93085526315789402</v>
      </c>
      <c r="I6" s="33">
        <v>1.2379691890925601E-2</v>
      </c>
      <c r="J6" s="33">
        <v>0.80610000000000004</v>
      </c>
      <c r="K6" s="33">
        <v>1.6299999999999999E-2</v>
      </c>
      <c r="L6" s="33"/>
      <c r="M6" s="33">
        <v>0.84090909090909105</v>
      </c>
      <c r="N6" s="33">
        <v>8.0520004187656105E-2</v>
      </c>
      <c r="O6" s="33">
        <v>0.87</v>
      </c>
      <c r="P6" s="33">
        <v>0.100334152454487</v>
      </c>
      <c r="Q6" s="33">
        <v>0.86</v>
      </c>
      <c r="R6" s="33">
        <v>0.101818181818181</v>
      </c>
      <c r="S6" s="33">
        <v>0.83090909090909004</v>
      </c>
      <c r="T6" s="33">
        <v>8.8625873505119496E-2</v>
      </c>
      <c r="U6" s="33">
        <v>0.80610000000000004</v>
      </c>
      <c r="V6" s="33">
        <v>1.6299999999999999E-2</v>
      </c>
      <c r="W6" s="35"/>
      <c r="X6" s="11">
        <v>0.7</v>
      </c>
      <c r="Y6" s="11">
        <v>0.01</v>
      </c>
      <c r="Z6" s="11">
        <v>0.67310000000000003</v>
      </c>
      <c r="AA6" s="11">
        <v>3.1800000000000002E-2</v>
      </c>
      <c r="AB6" s="11">
        <v>0.39679999999999999</v>
      </c>
      <c r="AC6" s="11">
        <v>2.3E-2</v>
      </c>
      <c r="AD6" s="11">
        <v>0.43090000000000001</v>
      </c>
      <c r="AE6" s="11">
        <v>1.7899999999999999E-2</v>
      </c>
    </row>
    <row r="7" spans="1:31" x14ac:dyDescent="0.25">
      <c r="A7" s="7" t="s">
        <v>33</v>
      </c>
      <c r="B7" s="33">
        <v>0.90660225442834097</v>
      </c>
      <c r="C7" s="33">
        <v>8.7905597835466493E-3</v>
      </c>
      <c r="D7" s="33">
        <v>0.90724637681159404</v>
      </c>
      <c r="E7" s="33">
        <v>6.0766384103424099E-3</v>
      </c>
      <c r="F7" s="33">
        <v>0.89629629629629604</v>
      </c>
      <c r="G7" s="33">
        <v>4.56600543599285E-3</v>
      </c>
      <c r="H7" s="33">
        <v>0.93140096618357404</v>
      </c>
      <c r="I7" s="33">
        <v>5.3017963391801598E-3</v>
      </c>
      <c r="J7" s="33">
        <v>0.80710000000000004</v>
      </c>
      <c r="K7" s="33" t="s">
        <v>77</v>
      </c>
      <c r="L7" s="33"/>
      <c r="M7" s="33">
        <v>0.86376811594202896</v>
      </c>
      <c r="N7" s="33">
        <v>3.1884057971014401E-2</v>
      </c>
      <c r="O7" s="33">
        <v>0.84637681159420297</v>
      </c>
      <c r="P7" s="33">
        <v>3.50233216625929E-2</v>
      </c>
      <c r="Q7" s="33">
        <v>0.852173913043478</v>
      </c>
      <c r="R7" s="33">
        <v>3.2276894856985601E-2</v>
      </c>
      <c r="S7" s="33">
        <v>0.83768115942028898</v>
      </c>
      <c r="T7" s="33">
        <v>4.24021415603704E-2</v>
      </c>
      <c r="U7" s="33">
        <v>0.80710000000000004</v>
      </c>
      <c r="V7" s="33">
        <v>8.3999999999999995E-3</v>
      </c>
      <c r="W7" s="35"/>
      <c r="X7" s="11">
        <v>90.86</v>
      </c>
      <c r="Y7" s="11">
        <v>2.2599999999999998</v>
      </c>
      <c r="Z7" s="11">
        <v>41.398299999999999</v>
      </c>
      <c r="AA7" s="11">
        <v>0.28889999999999999</v>
      </c>
      <c r="AB7" s="11">
        <v>17.0532</v>
      </c>
      <c r="AC7" s="11">
        <v>0.4738</v>
      </c>
      <c r="AD7" s="11">
        <v>6.9828000000000001</v>
      </c>
      <c r="AE7" s="11">
        <v>0.44829999999999998</v>
      </c>
    </row>
    <row r="8" spans="1:31" x14ac:dyDescent="0.25">
      <c r="A8" s="7" t="s">
        <v>34</v>
      </c>
      <c r="B8" s="33">
        <v>0.69325369326258501</v>
      </c>
      <c r="C8" s="33">
        <v>3.53654268927001E-2</v>
      </c>
      <c r="D8" s="33">
        <v>0.75774769504333095</v>
      </c>
      <c r="E8" s="33">
        <v>2.17012694436877E-2</v>
      </c>
      <c r="F8" s="33">
        <v>0.68077020349959405</v>
      </c>
      <c r="G8" s="33">
        <v>3.35403903538916E-2</v>
      </c>
      <c r="H8" s="33">
        <v>0.76476268374155598</v>
      </c>
      <c r="I8" s="33">
        <v>1.93059620472373E-2</v>
      </c>
      <c r="J8" s="33">
        <v>0.75660000000000005</v>
      </c>
      <c r="K8" s="33" t="s">
        <v>78</v>
      </c>
      <c r="L8" s="33"/>
      <c r="M8" s="33">
        <v>0.51924212705677197</v>
      </c>
      <c r="N8" s="33">
        <v>6.9650031489914693E-2</v>
      </c>
      <c r="O8" s="33">
        <v>0.56451814648610898</v>
      </c>
      <c r="P8" s="33">
        <v>0.117936989097132</v>
      </c>
      <c r="Q8" s="33">
        <v>0.50762743485855599</v>
      </c>
      <c r="R8" s="33">
        <v>0.101160366999761</v>
      </c>
      <c r="S8" s="33">
        <v>0.53304569064294405</v>
      </c>
      <c r="T8" s="33">
        <v>0.10670180616941299</v>
      </c>
      <c r="U8" s="33">
        <v>0.75660000000000005</v>
      </c>
      <c r="V8" s="33">
        <v>1.21E-2</v>
      </c>
      <c r="W8" s="35"/>
      <c r="X8" s="11">
        <v>12.32</v>
      </c>
      <c r="Y8" s="11">
        <v>2.52</v>
      </c>
      <c r="Z8" s="11">
        <v>5.5979999999999999</v>
      </c>
      <c r="AA8" s="11">
        <v>0.22109999999999999</v>
      </c>
      <c r="AB8" s="11">
        <v>3.7557999999999998</v>
      </c>
      <c r="AC8" s="11">
        <v>0.34260000000000002</v>
      </c>
      <c r="AD8" s="11">
        <v>2.0886</v>
      </c>
      <c r="AE8" s="11">
        <v>0.24859999999999999</v>
      </c>
    </row>
    <row r="9" spans="1:31" x14ac:dyDescent="0.25">
      <c r="A9" s="7" t="s">
        <v>35</v>
      </c>
      <c r="B9" s="33">
        <v>0.92711353820791198</v>
      </c>
      <c r="C9" s="33">
        <v>1.03745817559024E-2</v>
      </c>
      <c r="D9" s="33">
        <v>0.90453367257786998</v>
      </c>
      <c r="E9" s="33">
        <v>5.8967451818500802E-3</v>
      </c>
      <c r="F9" s="33">
        <v>0.91591177875736696</v>
      </c>
      <c r="G9" s="33">
        <v>3.7148740645464601E-3</v>
      </c>
      <c r="H9" s="33">
        <v>0.94666848496072198</v>
      </c>
      <c r="I9" s="33">
        <v>6.5439503963611598E-3</v>
      </c>
      <c r="J9" s="33">
        <v>0.78949999999999998</v>
      </c>
      <c r="K9" s="33" t="s">
        <v>79</v>
      </c>
      <c r="L9" s="33"/>
      <c r="M9" s="33">
        <v>0.87674615765572905</v>
      </c>
      <c r="N9" s="33">
        <v>2.7818781852312301E-2</v>
      </c>
      <c r="O9" s="33">
        <v>0.86717366304886101</v>
      </c>
      <c r="P9" s="33">
        <v>3.3808376384923802E-2</v>
      </c>
      <c r="Q9" s="33">
        <v>0.88637489192750896</v>
      </c>
      <c r="R9" s="33">
        <v>1.9623302190752898E-2</v>
      </c>
      <c r="S9" s="33">
        <v>0.86868080212871301</v>
      </c>
      <c r="T9" s="33">
        <v>1.8200647769449602E-2</v>
      </c>
      <c r="U9" s="33">
        <v>0.78949999999999998</v>
      </c>
      <c r="V9" s="33">
        <v>8.6999999999999994E-3</v>
      </c>
      <c r="W9" s="35"/>
      <c r="X9" s="11">
        <v>18.440000000000001</v>
      </c>
      <c r="Y9" s="11">
        <v>0.3</v>
      </c>
      <c r="Z9" s="11">
        <v>6.4231999999999996</v>
      </c>
      <c r="AA9" s="11">
        <v>0.37359999999999999</v>
      </c>
      <c r="AB9" s="11">
        <v>3.7509000000000001</v>
      </c>
      <c r="AC9" s="11">
        <v>0.34520000000000001</v>
      </c>
      <c r="AD9" s="11">
        <v>2.3216000000000001</v>
      </c>
      <c r="AE9" s="11">
        <v>0.1444</v>
      </c>
    </row>
    <row r="10" spans="1:31" x14ac:dyDescent="0.25">
      <c r="A10" s="7" t="s">
        <v>36</v>
      </c>
      <c r="B10" s="33">
        <v>0.80313096601756295</v>
      </c>
      <c r="C10" s="33">
        <v>2.1073011273122499E-2</v>
      </c>
      <c r="D10" s="33">
        <v>0.79839591022866996</v>
      </c>
      <c r="E10" s="33">
        <v>1.2225823510388501E-2</v>
      </c>
      <c r="F10" s="33">
        <v>0.78169530355097305</v>
      </c>
      <c r="G10" s="33">
        <v>7.14280821958825E-3</v>
      </c>
      <c r="H10" s="33">
        <v>0.846633999406049</v>
      </c>
      <c r="I10" s="33">
        <v>1.1857368075128299E-2</v>
      </c>
      <c r="J10" s="33">
        <v>0.73470000000000002</v>
      </c>
      <c r="K10" s="33" t="s">
        <v>80</v>
      </c>
      <c r="L10" s="33"/>
      <c r="M10" s="33">
        <v>0.68836477987421296</v>
      </c>
      <c r="N10" s="33">
        <v>4.8521777451729801E-2</v>
      </c>
      <c r="O10" s="33">
        <v>0.67735849056603703</v>
      </c>
      <c r="P10" s="33">
        <v>4.684887064025E-2</v>
      </c>
      <c r="Q10" s="33">
        <v>0.67561146051712095</v>
      </c>
      <c r="R10" s="33">
        <v>6.76975744458332E-2</v>
      </c>
      <c r="S10" s="33">
        <v>0.66806429070579998</v>
      </c>
      <c r="T10" s="33">
        <v>6.1572437683213799E-2</v>
      </c>
      <c r="U10" s="33">
        <v>0.73470000000000002</v>
      </c>
      <c r="V10" s="33">
        <v>1.2800000000000001E-2</v>
      </c>
      <c r="W10" s="35"/>
      <c r="X10" s="11">
        <v>77.3</v>
      </c>
      <c r="Y10" s="11">
        <v>3.65</v>
      </c>
      <c r="Z10" s="11">
        <v>35.124400000000001</v>
      </c>
      <c r="AA10" s="11">
        <v>0.56220000000000003</v>
      </c>
      <c r="AB10" s="11">
        <v>13.942299999999999</v>
      </c>
      <c r="AC10" s="11">
        <v>0.75180000000000002</v>
      </c>
      <c r="AD10" s="11">
        <v>7.0738000000000003</v>
      </c>
      <c r="AE10" s="11">
        <v>0.77710000000000001</v>
      </c>
    </row>
    <row r="11" spans="1:31" x14ac:dyDescent="0.25">
      <c r="A11" s="7" t="s">
        <v>37</v>
      </c>
      <c r="B11" s="33">
        <v>0.808872936178475</v>
      </c>
      <c r="C11" s="33">
        <v>1.2393040932686001E-2</v>
      </c>
      <c r="D11" s="33">
        <v>0.81118940970651199</v>
      </c>
      <c r="E11" s="33">
        <v>9.4978338346928207E-3</v>
      </c>
      <c r="F11" s="33">
        <v>0.78865433086749304</v>
      </c>
      <c r="G11" s="33">
        <v>1.0321559096203199E-2</v>
      </c>
      <c r="H11" s="33">
        <v>0.83683281631752704</v>
      </c>
      <c r="I11" s="33">
        <v>1.0914280210228999E-2</v>
      </c>
      <c r="J11" s="33">
        <v>0.65110000000000001</v>
      </c>
      <c r="K11" s="33" t="s">
        <v>81</v>
      </c>
      <c r="L11" s="33"/>
      <c r="M11" s="33">
        <v>0.71387520525451498</v>
      </c>
      <c r="N11" s="33">
        <v>0.10439722315145999</v>
      </c>
      <c r="O11" s="33">
        <v>0.73386699507389097</v>
      </c>
      <c r="P11" s="33">
        <v>6.7301803250268993E-2</v>
      </c>
      <c r="Q11" s="33">
        <v>0.72018062397372695</v>
      </c>
      <c r="R11" s="33">
        <v>5.50847297600787E-2</v>
      </c>
      <c r="S11" s="33">
        <v>0.71018062397372705</v>
      </c>
      <c r="T11" s="33">
        <v>6.4396409235188606E-2</v>
      </c>
      <c r="U11" s="33">
        <v>0.65110000000000001</v>
      </c>
      <c r="V11" s="33">
        <v>1.3899999999999999E-2</v>
      </c>
      <c r="W11" s="35"/>
      <c r="X11" s="11">
        <v>6.34</v>
      </c>
      <c r="Y11" s="11">
        <v>0.67</v>
      </c>
      <c r="Z11" s="11">
        <v>3.1015000000000001</v>
      </c>
      <c r="AA11" s="11">
        <v>0.2087</v>
      </c>
      <c r="AB11" s="11">
        <v>1.4419</v>
      </c>
      <c r="AC11" s="11">
        <v>0.17050000000000001</v>
      </c>
      <c r="AD11" s="11">
        <v>1.4948999999999999</v>
      </c>
      <c r="AE11" s="11">
        <v>0.29089999999999999</v>
      </c>
    </row>
    <row r="12" spans="1:31" x14ac:dyDescent="0.25">
      <c r="A12" s="7" t="s">
        <v>38</v>
      </c>
      <c r="B12" s="33">
        <v>0.79195871929663397</v>
      </c>
      <c r="C12" s="33">
        <v>1.8571074443822298E-2</v>
      </c>
      <c r="D12" s="33">
        <v>0.75588941073718396</v>
      </c>
      <c r="E12" s="33">
        <v>8.3481310864001301E-3</v>
      </c>
      <c r="F12" s="33">
        <v>0.765528729807741</v>
      </c>
      <c r="G12" s="33">
        <v>1.74764422518335E-2</v>
      </c>
      <c r="H12" s="33">
        <v>0.81543613164847295</v>
      </c>
      <c r="I12" s="33">
        <v>1.23735812517061E-2</v>
      </c>
      <c r="J12" s="33">
        <v>0.61219999999999997</v>
      </c>
      <c r="K12" s="33" t="s">
        <v>82</v>
      </c>
      <c r="L12" s="33"/>
      <c r="M12" s="33">
        <v>0.61603415559772201</v>
      </c>
      <c r="N12" s="33">
        <v>9.1933597548308099E-2</v>
      </c>
      <c r="O12" s="33">
        <v>0.62721062618595802</v>
      </c>
      <c r="P12" s="33">
        <v>8.8349823631544797E-2</v>
      </c>
      <c r="Q12" s="33">
        <v>0.63416644076985595</v>
      </c>
      <c r="R12" s="33">
        <v>8.7689208524389106E-2</v>
      </c>
      <c r="S12" s="33">
        <v>0.65600975874220602</v>
      </c>
      <c r="T12" s="33">
        <v>8.9231702857377804E-2</v>
      </c>
      <c r="U12" s="33">
        <v>0.61219999999999997</v>
      </c>
      <c r="V12" s="33">
        <v>1.37E-2</v>
      </c>
      <c r="W12" s="35"/>
      <c r="X12" s="11">
        <v>5.88</v>
      </c>
      <c r="Y12" s="11">
        <v>0.26</v>
      </c>
      <c r="Z12" s="11">
        <v>3.4777</v>
      </c>
      <c r="AA12" s="11">
        <v>0.18509999999999999</v>
      </c>
      <c r="AB12" s="11">
        <v>1.5275000000000001</v>
      </c>
      <c r="AC12" s="11">
        <v>0.20449999999999999</v>
      </c>
      <c r="AD12" s="11">
        <v>1.3685</v>
      </c>
      <c r="AE12" s="11">
        <v>0.1963</v>
      </c>
    </row>
    <row r="13" spans="1:31" x14ac:dyDescent="0.25">
      <c r="A13" s="7" t="s">
        <v>39</v>
      </c>
      <c r="B13" s="33">
        <v>0.93949334181965405</v>
      </c>
      <c r="C13" s="33">
        <v>9.5748758541855904E-3</v>
      </c>
      <c r="D13" s="33">
        <v>0.90850126881524895</v>
      </c>
      <c r="E13" s="33">
        <v>5.11452598626937E-3</v>
      </c>
      <c r="F13" s="33">
        <v>0.88921073078798796</v>
      </c>
      <c r="G13" s="33">
        <v>6.4308135069973196E-3</v>
      </c>
      <c r="H13" s="33">
        <v>0.96463406872267099</v>
      </c>
      <c r="I13" s="33">
        <v>5.71944659462562E-3</v>
      </c>
      <c r="J13" s="33">
        <v>0.8609</v>
      </c>
      <c r="K13" s="33" t="s">
        <v>83</v>
      </c>
      <c r="L13" s="33"/>
      <c r="M13" s="33">
        <v>0.90105861002822896</v>
      </c>
      <c r="N13" s="33">
        <v>2.5638960143929201E-2</v>
      </c>
      <c r="O13" s="33">
        <v>0.87035891920957098</v>
      </c>
      <c r="P13" s="33">
        <v>2.5470533918615399E-2</v>
      </c>
      <c r="Q13" s="33">
        <v>0.87096047855894598</v>
      </c>
      <c r="R13" s="33">
        <v>3.4209204162588797E-2</v>
      </c>
      <c r="S13" s="33">
        <v>0.92305753461486695</v>
      </c>
      <c r="T13" s="33">
        <v>2.41996535431123E-2</v>
      </c>
      <c r="U13" s="33">
        <v>0.8609</v>
      </c>
      <c r="V13" s="33">
        <v>2.8E-3</v>
      </c>
      <c r="W13" s="35"/>
      <c r="X13" s="11">
        <v>265.45</v>
      </c>
      <c r="Y13" s="11">
        <v>6.11</v>
      </c>
      <c r="Z13" s="11">
        <v>132.1156</v>
      </c>
      <c r="AA13" s="11">
        <v>5.7686999999999999</v>
      </c>
      <c r="AB13" s="11">
        <v>48.687899999999999</v>
      </c>
      <c r="AC13" s="11">
        <v>2.5556000000000001</v>
      </c>
      <c r="AD13" s="11">
        <v>23.907399999999999</v>
      </c>
      <c r="AE13" s="11">
        <v>0.54139999999999999</v>
      </c>
    </row>
    <row r="14" spans="1:31" x14ac:dyDescent="0.25">
      <c r="A14" s="7" t="s">
        <v>40</v>
      </c>
      <c r="B14" s="33">
        <v>0.70041343460461103</v>
      </c>
      <c r="C14" s="33">
        <v>1.58649392552528E-2</v>
      </c>
      <c r="D14" s="33">
        <v>0.72168578970049502</v>
      </c>
      <c r="E14" s="33">
        <v>1.25550942117976E-2</v>
      </c>
      <c r="F14" s="33">
        <v>0.69894284636931703</v>
      </c>
      <c r="G14" s="33">
        <v>1.5718266126425701E-2</v>
      </c>
      <c r="H14" s="33">
        <v>0.742940637793579</v>
      </c>
      <c r="I14" s="33">
        <v>1.41402032606268E-2</v>
      </c>
      <c r="J14" s="33">
        <v>0.52769999999999995</v>
      </c>
      <c r="K14" s="33" t="s">
        <v>84</v>
      </c>
      <c r="L14" s="33"/>
      <c r="M14" s="33">
        <v>0.56096774193548304</v>
      </c>
      <c r="N14" s="33">
        <v>6.1788299577024898E-2</v>
      </c>
      <c r="O14" s="33">
        <v>0.54516129032257998</v>
      </c>
      <c r="P14" s="33">
        <v>7.3951608017416695E-2</v>
      </c>
      <c r="Q14" s="33">
        <v>0.52817204301075205</v>
      </c>
      <c r="R14" s="33">
        <v>5.9320934683381503E-2</v>
      </c>
      <c r="S14" s="33">
        <v>0.554516129032258</v>
      </c>
      <c r="T14" s="33">
        <v>7.9893341432928699E-2</v>
      </c>
      <c r="U14" s="33">
        <v>0.52769999999999995</v>
      </c>
      <c r="V14" s="33">
        <v>9.5999999999999992E-3</v>
      </c>
      <c r="W14" s="35"/>
      <c r="X14" s="11">
        <v>12.62</v>
      </c>
      <c r="Y14" s="11">
        <v>1.84</v>
      </c>
      <c r="Z14" s="11">
        <v>5.0681000000000003</v>
      </c>
      <c r="AA14" s="11">
        <v>0.22869999999999999</v>
      </c>
      <c r="AB14" s="11">
        <v>2.8582999999999998</v>
      </c>
      <c r="AC14" s="11">
        <v>0.51680000000000004</v>
      </c>
      <c r="AD14" s="11">
        <v>1.8386</v>
      </c>
      <c r="AE14" s="11">
        <v>9.1499999999999998E-2</v>
      </c>
    </row>
    <row r="15" spans="1:31" x14ac:dyDescent="0.25">
      <c r="A15" s="7" t="s">
        <v>41</v>
      </c>
      <c r="B15" s="33">
        <v>0.60986487947864099</v>
      </c>
      <c r="C15" s="33">
        <v>1.1298712119709901E-2</v>
      </c>
      <c r="D15" s="33">
        <v>0.572677993113065</v>
      </c>
      <c r="E15" s="33">
        <v>5.4236073410326401E-3</v>
      </c>
      <c r="F15" s="33">
        <v>0.55374495574717497</v>
      </c>
      <c r="G15" s="33">
        <v>1.04183687365358E-2</v>
      </c>
      <c r="H15" s="33">
        <v>0.66116030621247002</v>
      </c>
      <c r="I15" s="33">
        <v>9.2380155113074292E-3</v>
      </c>
      <c r="J15" s="33">
        <v>0.42970000000000003</v>
      </c>
      <c r="K15" s="33" t="s">
        <v>79</v>
      </c>
      <c r="L15" s="33"/>
      <c r="M15" s="33">
        <v>0.47725225225225198</v>
      </c>
      <c r="N15" s="33">
        <v>2.1714967407428599E-2</v>
      </c>
      <c r="O15" s="33">
        <v>0.471166574738003</v>
      </c>
      <c r="P15" s="33">
        <v>4.1216860029639799E-2</v>
      </c>
      <c r="Q15" s="33">
        <v>0.46097168597168497</v>
      </c>
      <c r="R15" s="33">
        <v>2.5773168079023401E-2</v>
      </c>
      <c r="S15" s="33">
        <v>0.47660875160875099</v>
      </c>
      <c r="T15" s="33">
        <v>2.9943978492441001E-2</v>
      </c>
      <c r="U15" s="33">
        <v>0.42970000000000003</v>
      </c>
      <c r="V15" s="33">
        <v>8.6999999999999994E-3</v>
      </c>
      <c r="W15" s="35"/>
      <c r="X15" s="11">
        <v>374.96</v>
      </c>
      <c r="Y15" s="11">
        <v>27.82</v>
      </c>
      <c r="Z15" s="11">
        <v>172.30600000000001</v>
      </c>
      <c r="AA15" s="11">
        <v>14.916399999999999</v>
      </c>
      <c r="AB15" s="11">
        <v>66.671400000000006</v>
      </c>
      <c r="AC15" s="11">
        <v>2.4306999999999999</v>
      </c>
      <c r="AD15" s="11">
        <v>24.334299999999999</v>
      </c>
      <c r="AE15" s="11">
        <v>0.54710000000000003</v>
      </c>
    </row>
    <row r="16" spans="1:31" x14ac:dyDescent="0.25">
      <c r="A16" s="7" t="s">
        <v>1</v>
      </c>
      <c r="B16" s="33">
        <v>0.90064412238325198</v>
      </c>
      <c r="C16" s="33">
        <v>7.8904991948470105E-3</v>
      </c>
      <c r="D16" s="33">
        <v>0.90644122383252801</v>
      </c>
      <c r="E16" s="33">
        <v>4.0386267967743904E-3</v>
      </c>
      <c r="F16" s="33">
        <v>0.88888888888888895</v>
      </c>
      <c r="G16" s="33">
        <v>1.00821100434773E-2</v>
      </c>
      <c r="H16" s="33">
        <v>0.921095008051529</v>
      </c>
      <c r="I16" s="33">
        <v>3.9444279271871E-3</v>
      </c>
      <c r="J16" s="33">
        <v>0.80310000000000004</v>
      </c>
      <c r="K16" s="33" t="s">
        <v>85</v>
      </c>
      <c r="L16" s="33"/>
      <c r="M16" s="33">
        <v>0.83913043478260796</v>
      </c>
      <c r="N16" s="33">
        <v>4.7384877461657399E-2</v>
      </c>
      <c r="O16" s="33">
        <v>0.84927536231884004</v>
      </c>
      <c r="P16" s="33">
        <v>4.8588564099246903E-2</v>
      </c>
      <c r="Q16" s="33">
        <v>0.84927536231884004</v>
      </c>
      <c r="R16" s="33">
        <v>5.1931805412083802E-2</v>
      </c>
      <c r="S16" s="33">
        <v>0.836231884057971</v>
      </c>
      <c r="T16" s="33">
        <v>5.0641754230887299E-2</v>
      </c>
      <c r="U16" s="33">
        <v>0.80310000000000004</v>
      </c>
      <c r="V16" s="33">
        <v>8.5000000000000006E-3</v>
      </c>
      <c r="W16" s="35"/>
      <c r="X16" s="11">
        <v>99.39</v>
      </c>
      <c r="Y16" s="11">
        <v>4.03</v>
      </c>
      <c r="Z16" s="11">
        <v>45.443899999999999</v>
      </c>
      <c r="AA16" s="11">
        <v>0.62690000000000001</v>
      </c>
      <c r="AB16" s="11">
        <v>18.2072</v>
      </c>
      <c r="AC16" s="11">
        <v>0.35620000000000002</v>
      </c>
      <c r="AD16" s="11">
        <v>7.3533999999999997</v>
      </c>
      <c r="AE16" s="11">
        <v>0.76880000000000004</v>
      </c>
    </row>
    <row r="17" spans="1:31" x14ac:dyDescent="0.25">
      <c r="A17" s="7" t="s">
        <v>42</v>
      </c>
      <c r="B17" s="33">
        <v>0.99301832918854105</v>
      </c>
      <c r="C17" s="33">
        <v>1.9419531398082899E-3</v>
      </c>
      <c r="D17" s="33">
        <v>0.99908906696140698</v>
      </c>
      <c r="E17" s="33">
        <v>1.39147523307728E-3</v>
      </c>
      <c r="F17" s="33">
        <v>0.98907064566639002</v>
      </c>
      <c r="G17" s="33">
        <v>3.8899241596545399E-3</v>
      </c>
      <c r="H17" s="33">
        <v>0.99271621995026205</v>
      </c>
      <c r="I17" s="33">
        <v>2.4210368753030702E-3</v>
      </c>
      <c r="J17" s="33">
        <v>0.95630000000000004</v>
      </c>
      <c r="K17" s="33" t="s">
        <v>86</v>
      </c>
      <c r="L17" s="33"/>
      <c r="M17" s="33">
        <v>0.95645645645645605</v>
      </c>
      <c r="N17" s="33">
        <v>3.0073167215598801E-2</v>
      </c>
      <c r="O17" s="33">
        <v>0.95375375375375304</v>
      </c>
      <c r="P17" s="33">
        <v>3.1917415686844502E-2</v>
      </c>
      <c r="Q17" s="33">
        <v>0.94279279279279204</v>
      </c>
      <c r="R17" s="33">
        <v>3.9152641363286299E-2</v>
      </c>
      <c r="S17" s="33">
        <v>0.94264264264264197</v>
      </c>
      <c r="T17" s="33">
        <v>3.0652703581993099E-2</v>
      </c>
      <c r="U17" s="33">
        <v>0.95630000000000004</v>
      </c>
      <c r="V17" s="33">
        <v>5.8999999999999999E-3</v>
      </c>
      <c r="W17" s="35"/>
      <c r="X17" s="11">
        <v>79.45</v>
      </c>
      <c r="Y17" s="11">
        <v>4.26</v>
      </c>
      <c r="Z17" s="11">
        <v>37.341999999999999</v>
      </c>
      <c r="AA17" s="11">
        <v>0.38579999999999998</v>
      </c>
      <c r="AB17" s="11">
        <v>19.781300000000002</v>
      </c>
      <c r="AC17" s="11">
        <v>1.1678999999999999</v>
      </c>
      <c r="AD17" s="11">
        <v>6.4779</v>
      </c>
      <c r="AE17" s="11">
        <v>1.335</v>
      </c>
    </row>
    <row r="18" spans="1:31" x14ac:dyDescent="0.25">
      <c r="A18" s="7" t="s">
        <v>43</v>
      </c>
      <c r="B18" s="33">
        <v>0.856481542193954</v>
      </c>
      <c r="C18" s="33">
        <v>1.8202774016489301E-2</v>
      </c>
      <c r="D18" s="33">
        <v>0.87863528074661701</v>
      </c>
      <c r="E18" s="33">
        <v>1.12940632017592E-2</v>
      </c>
      <c r="F18" s="33">
        <v>0.83696041789609399</v>
      </c>
      <c r="G18" s="33">
        <v>1.3190930999595901E-2</v>
      </c>
      <c r="H18" s="33">
        <v>0.90278014556422503</v>
      </c>
      <c r="I18" s="33">
        <v>8.3674666465562205E-3</v>
      </c>
      <c r="J18" s="33">
        <v>0.78569999999999995</v>
      </c>
      <c r="K18" s="33" t="s">
        <v>87</v>
      </c>
      <c r="L18" s="33"/>
      <c r="M18" s="33">
        <v>0.77103386809269103</v>
      </c>
      <c r="N18" s="33">
        <v>6.7625214005114301E-2</v>
      </c>
      <c r="O18" s="33">
        <v>0.80695187165775395</v>
      </c>
      <c r="P18" s="33">
        <v>5.6680848322898499E-2</v>
      </c>
      <c r="Q18" s="33">
        <v>0.78609625668449201</v>
      </c>
      <c r="R18" s="33">
        <v>5.4668810683925297E-2</v>
      </c>
      <c r="S18" s="33">
        <v>0.80392156862745101</v>
      </c>
      <c r="T18" s="33">
        <v>4.6675435515002098E-2</v>
      </c>
      <c r="U18" s="33">
        <v>0.78569999999999995</v>
      </c>
      <c r="V18" s="33">
        <v>1.2699999999999999E-2</v>
      </c>
      <c r="W18" s="35"/>
      <c r="X18" s="11">
        <v>8.31</v>
      </c>
      <c r="Y18" s="11">
        <v>0.18</v>
      </c>
      <c r="Z18" s="11">
        <v>4.0788000000000002</v>
      </c>
      <c r="AA18" s="11">
        <v>0.2913</v>
      </c>
      <c r="AB18" s="11">
        <v>2.2698999999999998</v>
      </c>
      <c r="AC18" s="11">
        <v>0.5867</v>
      </c>
      <c r="AD18" s="11">
        <v>1.3166</v>
      </c>
      <c r="AE18" s="11">
        <v>3.4500000000000003E-2</v>
      </c>
    </row>
    <row r="19" spans="1:31" x14ac:dyDescent="0.25">
      <c r="A19" s="7" t="s">
        <v>44</v>
      </c>
      <c r="B19" s="33">
        <v>0.68834658498435797</v>
      </c>
      <c r="C19" s="33">
        <v>3.3531097618630002E-3</v>
      </c>
      <c r="D19" s="33">
        <v>0.690848322905804</v>
      </c>
      <c r="E19" s="33">
        <v>3.2767835561702901E-3</v>
      </c>
      <c r="F19" s="33">
        <v>0.68417742005561299</v>
      </c>
      <c r="G19" s="33">
        <v>3.9928334037187497E-3</v>
      </c>
      <c r="H19" s="33">
        <v>0.69199459071949898</v>
      </c>
      <c r="I19" s="33">
        <v>3.55824705789075E-3</v>
      </c>
      <c r="J19" s="33">
        <v>0.55520000000000003</v>
      </c>
      <c r="K19" s="33" t="s">
        <v>88</v>
      </c>
      <c r="L19" s="33"/>
      <c r="M19" s="33">
        <v>0.65383530241579901</v>
      </c>
      <c r="N19" s="33">
        <v>2.9621513029454701E-2</v>
      </c>
      <c r="O19" s="33">
        <v>0.65196614353729399</v>
      </c>
      <c r="P19" s="33">
        <v>2.3915352747988301E-2</v>
      </c>
      <c r="Q19" s="33">
        <v>0.66321636395697303</v>
      </c>
      <c r="R19" s="33">
        <v>3.3468477616755803E-2</v>
      </c>
      <c r="S19" s="33">
        <v>0.64536236995238905</v>
      </c>
      <c r="T19" s="33">
        <v>3.2344394221348299E-2</v>
      </c>
      <c r="U19" s="33">
        <v>0.55520000000000003</v>
      </c>
      <c r="V19" s="33">
        <v>8.9999999999999993E-3</v>
      </c>
      <c r="W19" s="35"/>
      <c r="X19" s="11">
        <v>150.38</v>
      </c>
      <c r="Y19" s="11">
        <v>8</v>
      </c>
      <c r="Z19" s="11">
        <v>69.050899999999999</v>
      </c>
      <c r="AA19" s="11">
        <v>5.7672999999999996</v>
      </c>
      <c r="AB19" s="11">
        <v>26.924099999999999</v>
      </c>
      <c r="AC19" s="11">
        <v>0.82050000000000001</v>
      </c>
      <c r="AD19" s="11">
        <v>9.4907000000000004</v>
      </c>
      <c r="AE19" s="11">
        <v>0.49690000000000001</v>
      </c>
    </row>
    <row r="20" spans="1:31" x14ac:dyDescent="0.25">
      <c r="A20" s="7" t="s">
        <v>45</v>
      </c>
      <c r="B20" s="33">
        <v>0.80677777777777704</v>
      </c>
      <c r="C20" s="33">
        <v>3.38312807259133E-2</v>
      </c>
      <c r="D20" s="33">
        <v>0.827666666666666</v>
      </c>
      <c r="E20" s="33">
        <v>4.56638279734101E-3</v>
      </c>
      <c r="F20" s="33">
        <v>0.79933333333333301</v>
      </c>
      <c r="G20" s="33">
        <v>1.18342461828394E-2</v>
      </c>
      <c r="H20" s="33">
        <v>0.893777777777777</v>
      </c>
      <c r="I20" s="33">
        <v>5.19258730913241E-3</v>
      </c>
      <c r="J20" s="33">
        <v>0.68969999999999998</v>
      </c>
      <c r="K20" s="33" t="s">
        <v>89</v>
      </c>
      <c r="L20" s="33"/>
      <c r="M20" s="33">
        <v>0.69699999999999995</v>
      </c>
      <c r="N20" s="33">
        <v>4.0755367744629602E-2</v>
      </c>
      <c r="O20" s="33">
        <v>0.72499999999999898</v>
      </c>
      <c r="P20" s="33">
        <v>3.3837848631377197E-2</v>
      </c>
      <c r="Q20" s="33">
        <v>0.72099999999999997</v>
      </c>
      <c r="R20" s="33">
        <v>3.1128764832546701E-2</v>
      </c>
      <c r="S20" s="33">
        <v>0.69599999999999995</v>
      </c>
      <c r="T20" s="33">
        <v>2.1071307505705399E-2</v>
      </c>
      <c r="U20" s="33">
        <v>0.68969999999999998</v>
      </c>
      <c r="V20" s="33">
        <v>7.6E-3</v>
      </c>
      <c r="W20" s="35"/>
      <c r="X20" s="11">
        <v>438.11</v>
      </c>
      <c r="Y20" s="11">
        <v>8.2200000000000006</v>
      </c>
      <c r="Z20" s="11">
        <v>216.69970000000001</v>
      </c>
      <c r="AA20" s="11">
        <v>1.5444</v>
      </c>
      <c r="AB20" s="11">
        <v>85.838099999999997</v>
      </c>
      <c r="AC20" s="11">
        <v>3.3155999999999999</v>
      </c>
      <c r="AD20" s="11">
        <v>26.172000000000001</v>
      </c>
      <c r="AE20" s="11">
        <v>0.87129999999999996</v>
      </c>
    </row>
    <row r="21" spans="1:31" x14ac:dyDescent="0.25">
      <c r="A21" s="7" t="s">
        <v>46</v>
      </c>
      <c r="B21" s="33">
        <v>0.79801839016824005</v>
      </c>
      <c r="C21" s="33">
        <v>1.9102522615631199E-2</v>
      </c>
      <c r="D21" s="33">
        <v>0.77993552788638798</v>
      </c>
      <c r="E21" s="33">
        <v>2.23459236727255E-2</v>
      </c>
      <c r="F21" s="33">
        <v>0.713466812586387</v>
      </c>
      <c r="G21" s="33">
        <v>3.2549894301675798E-2</v>
      </c>
      <c r="H21" s="33">
        <v>0.79493354031072205</v>
      </c>
      <c r="I21" s="33">
        <v>2.1848407621892399E-2</v>
      </c>
      <c r="J21" s="33">
        <v>0.7077</v>
      </c>
      <c r="K21" s="33" t="s">
        <v>90</v>
      </c>
      <c r="L21" s="33"/>
      <c r="M21" s="33">
        <v>0.67873455047368103</v>
      </c>
      <c r="N21" s="33">
        <v>9.4211035491460898E-2</v>
      </c>
      <c r="O21" s="33">
        <v>0.66632442436790196</v>
      </c>
      <c r="P21" s="33">
        <v>0.13348567836413799</v>
      </c>
      <c r="Q21" s="33">
        <v>0.65826369282890995</v>
      </c>
      <c r="R21" s="33">
        <v>8.9659933793723195E-2</v>
      </c>
      <c r="S21" s="33">
        <v>0.65646590124850901</v>
      </c>
      <c r="T21" s="33">
        <v>0.12915699214640999</v>
      </c>
      <c r="U21" s="33">
        <v>0.7077</v>
      </c>
      <c r="V21" s="33">
        <v>1.8599999999999998E-2</v>
      </c>
      <c r="W21" s="35"/>
      <c r="X21" s="11">
        <v>3.65</v>
      </c>
      <c r="Y21" s="11">
        <v>0.22</v>
      </c>
      <c r="Z21" s="11">
        <v>2.2568999999999999</v>
      </c>
      <c r="AA21" s="11">
        <v>0.18410000000000001</v>
      </c>
      <c r="AB21" s="11">
        <v>1.2863</v>
      </c>
      <c r="AC21" s="11">
        <v>0.1951</v>
      </c>
      <c r="AD21" s="11">
        <v>0.96850000000000003</v>
      </c>
      <c r="AE21" s="11">
        <v>0.14460000000000001</v>
      </c>
    </row>
    <row r="22" spans="1:31" x14ac:dyDescent="0.25">
      <c r="A22" s="7" t="s">
        <v>47</v>
      </c>
      <c r="B22" s="33">
        <v>0.80972727272727196</v>
      </c>
      <c r="C22" s="33">
        <v>7.0361036892906299E-3</v>
      </c>
      <c r="D22" s="33">
        <v>0.79774176548089504</v>
      </c>
      <c r="E22" s="33">
        <v>6.5132540855831703E-3</v>
      </c>
      <c r="F22" s="33">
        <v>0.79266007905138303</v>
      </c>
      <c r="G22" s="33">
        <v>9.2172983653960594E-3</v>
      </c>
      <c r="H22" s="33">
        <v>0.82388801054018401</v>
      </c>
      <c r="I22" s="33">
        <v>6.0369172432760097E-3</v>
      </c>
      <c r="J22" s="33">
        <v>0.6714</v>
      </c>
      <c r="K22" s="33" t="s">
        <v>91</v>
      </c>
      <c r="L22" s="33"/>
      <c r="M22" s="33">
        <v>0.72204301075268795</v>
      </c>
      <c r="N22" s="33">
        <v>6.1103753012493503E-2</v>
      </c>
      <c r="O22" s="33">
        <v>0.71580645161290302</v>
      </c>
      <c r="P22" s="33">
        <v>5.5638382008730503E-2</v>
      </c>
      <c r="Q22" s="33">
        <v>0.71580645161290302</v>
      </c>
      <c r="R22" s="33">
        <v>5.4258047468661898E-2</v>
      </c>
      <c r="S22" s="33">
        <v>0.71903225806451598</v>
      </c>
      <c r="T22" s="33">
        <v>4.3276197023451299E-2</v>
      </c>
      <c r="U22" s="33">
        <v>0.6714</v>
      </c>
      <c r="V22" s="33">
        <v>8.8000000000000005E-3</v>
      </c>
      <c r="W22" s="35"/>
      <c r="X22" s="11">
        <v>1.89</v>
      </c>
      <c r="Y22" s="11">
        <v>0.03</v>
      </c>
      <c r="Z22" s="11">
        <v>1.3318000000000001</v>
      </c>
      <c r="AA22" s="11">
        <v>2.69E-2</v>
      </c>
      <c r="AB22" s="11">
        <v>0.60460000000000003</v>
      </c>
      <c r="AC22" s="11">
        <v>3.04E-2</v>
      </c>
      <c r="AD22" s="11">
        <v>0.70709999999999995</v>
      </c>
      <c r="AE22" s="11">
        <v>2.2100000000000002E-2</v>
      </c>
    </row>
    <row r="23" spans="1:31" x14ac:dyDescent="0.25">
      <c r="A23" s="7" t="s">
        <v>48</v>
      </c>
      <c r="B23" s="33">
        <v>0.76000312878694098</v>
      </c>
      <c r="C23" s="33">
        <v>2.9351951974669999E-2</v>
      </c>
      <c r="D23" s="33">
        <v>0.767622425463655</v>
      </c>
      <c r="E23" s="33">
        <v>1.9781704749077301E-2</v>
      </c>
      <c r="F23" s="33">
        <v>0.68010091505343395</v>
      </c>
      <c r="G23" s="33">
        <v>6.3554356016670893E-2</v>
      </c>
      <c r="H23" s="33">
        <v>0.73142037587471698</v>
      </c>
      <c r="I23" s="33">
        <v>5.5014642700525397E-2</v>
      </c>
      <c r="J23" s="33">
        <v>0.35439999999999999</v>
      </c>
      <c r="K23" s="33" t="s">
        <v>92</v>
      </c>
      <c r="L23" s="33"/>
      <c r="M23" s="33">
        <v>0.66274725274725199</v>
      </c>
      <c r="N23" s="33">
        <v>0.116242182093933</v>
      </c>
      <c r="O23" s="33">
        <v>0.71670329670329602</v>
      </c>
      <c r="P23" s="33">
        <v>0.11551306298981801</v>
      </c>
      <c r="Q23" s="33">
        <v>0.59</v>
      </c>
      <c r="R23" s="33">
        <v>0.154181306835069</v>
      </c>
      <c r="S23" s="33">
        <v>0.61131868131868095</v>
      </c>
      <c r="T23" s="33">
        <v>0.15822348032412401</v>
      </c>
      <c r="U23" s="33">
        <v>0.35439999999999999</v>
      </c>
      <c r="V23" s="33">
        <v>1.6E-2</v>
      </c>
      <c r="W23" s="35"/>
      <c r="X23" s="11">
        <v>0.64</v>
      </c>
      <c r="Y23" s="11">
        <v>0.02</v>
      </c>
      <c r="Z23" s="11">
        <v>0.51160000000000005</v>
      </c>
      <c r="AA23" s="11">
        <v>3.3700000000000001E-2</v>
      </c>
      <c r="AB23" s="11">
        <v>0.36709999999999998</v>
      </c>
      <c r="AC23" s="11">
        <v>2.9700000000000001E-2</v>
      </c>
      <c r="AD23" s="11">
        <v>0.40400000000000003</v>
      </c>
      <c r="AE23" s="11">
        <v>2.24E-2</v>
      </c>
    </row>
    <row r="24" spans="1:31" x14ac:dyDescent="0.25">
      <c r="A24" s="7" t="s">
        <v>49</v>
      </c>
      <c r="B24" s="33">
        <v>0.906172839506172</v>
      </c>
      <c r="C24" s="33">
        <v>9.1650442186502201E-3</v>
      </c>
      <c r="D24" s="33">
        <v>0.90452674897119301</v>
      </c>
      <c r="E24" s="33">
        <v>7.7645935243264097E-3</v>
      </c>
      <c r="F24" s="33">
        <v>0.88312757201646097</v>
      </c>
      <c r="G24" s="33">
        <v>1.9143544608416399E-2</v>
      </c>
      <c r="H24" s="33">
        <v>0.93251028806584302</v>
      </c>
      <c r="I24" s="33">
        <v>9.4201836561807299E-3</v>
      </c>
      <c r="J24" s="33">
        <v>0.75880000000000003</v>
      </c>
      <c r="K24" s="33" t="s">
        <v>93</v>
      </c>
      <c r="L24" s="33"/>
      <c r="M24" s="33">
        <v>0.80370370370370303</v>
      </c>
      <c r="N24" s="33">
        <v>9.66517655607399E-2</v>
      </c>
      <c r="O24" s="33">
        <v>0.79629629629629595</v>
      </c>
      <c r="P24" s="33">
        <v>9.4062408142224399E-2</v>
      </c>
      <c r="Q24" s="33">
        <v>0.83703703703703702</v>
      </c>
      <c r="R24" s="33">
        <v>8.1481481481481405E-2</v>
      </c>
      <c r="S24" s="33">
        <v>0.781481481481481</v>
      </c>
      <c r="T24" s="33">
        <v>6.0745257284654498E-2</v>
      </c>
      <c r="U24" s="33">
        <v>0.75880000000000003</v>
      </c>
      <c r="V24" s="33">
        <v>1.52E-2</v>
      </c>
      <c r="W24" s="35"/>
      <c r="X24" s="11">
        <v>9.76</v>
      </c>
      <c r="Y24" s="11">
        <v>1.04</v>
      </c>
      <c r="Z24" s="11">
        <v>4.2526000000000002</v>
      </c>
      <c r="AA24" s="11">
        <v>0.24879999999999999</v>
      </c>
      <c r="AB24" s="11">
        <v>1.7831999999999999</v>
      </c>
      <c r="AC24" s="11">
        <v>0.307</v>
      </c>
      <c r="AD24" s="11">
        <v>1.7377</v>
      </c>
      <c r="AE24" s="11">
        <v>8.8400000000000006E-2</v>
      </c>
    </row>
    <row r="25" spans="1:31" x14ac:dyDescent="0.25">
      <c r="A25" s="7" t="s">
        <v>50</v>
      </c>
      <c r="B25" s="33">
        <v>0.90896711202466596</v>
      </c>
      <c r="C25" s="33">
        <v>1.00831640928965E-2</v>
      </c>
      <c r="D25" s="33">
        <v>0.938335046248715</v>
      </c>
      <c r="E25" s="33">
        <v>1.3372731593860701E-2</v>
      </c>
      <c r="F25" s="33">
        <v>0.88601747173689605</v>
      </c>
      <c r="G25" s="33">
        <v>1.82458264646677E-2</v>
      </c>
      <c r="H25" s="33">
        <v>0.94336587872559097</v>
      </c>
      <c r="I25" s="33">
        <v>8.1424547502176106E-3</v>
      </c>
      <c r="J25" s="33">
        <v>0.80649999999999999</v>
      </c>
      <c r="K25" s="33" t="s">
        <v>94</v>
      </c>
      <c r="L25" s="33"/>
      <c r="M25" s="33">
        <v>0.80625000000000002</v>
      </c>
      <c r="N25" s="33">
        <v>5.9050649163804002E-2</v>
      </c>
      <c r="O25" s="33">
        <v>0.83291666666666597</v>
      </c>
      <c r="P25" s="33">
        <v>8.9548442817902196E-2</v>
      </c>
      <c r="Q25" s="33">
        <v>0.800416666666666</v>
      </c>
      <c r="R25" s="33">
        <v>9.2523457986490004E-2</v>
      </c>
      <c r="S25" s="33">
        <v>0.80125000000000002</v>
      </c>
      <c r="T25" s="33">
        <v>7.9757662467139903E-2</v>
      </c>
      <c r="U25" s="33">
        <v>0.80649999999999999</v>
      </c>
      <c r="V25" s="33">
        <v>1.7899999999999999E-2</v>
      </c>
      <c r="W25" s="35"/>
      <c r="X25" s="11">
        <v>3.78</v>
      </c>
      <c r="Y25" s="11">
        <v>0.26</v>
      </c>
      <c r="Z25" s="11">
        <v>2.4043000000000001</v>
      </c>
      <c r="AA25" s="11">
        <v>0.1797</v>
      </c>
      <c r="AB25" s="11">
        <v>1.3184</v>
      </c>
      <c r="AC25" s="11">
        <v>0.31519999999999998</v>
      </c>
      <c r="AD25" s="11">
        <v>1.2683</v>
      </c>
      <c r="AE25" s="11">
        <v>0.18290000000000001</v>
      </c>
    </row>
    <row r="26" spans="1:31" x14ac:dyDescent="0.25">
      <c r="A26" s="7" t="s">
        <v>51</v>
      </c>
      <c r="B26" s="33">
        <v>0.97164257007150601</v>
      </c>
      <c r="C26" s="33">
        <v>8.4428957637186705E-3</v>
      </c>
      <c r="D26" s="33">
        <v>0.98927201315308699</v>
      </c>
      <c r="E26" s="33">
        <v>5.2052766952278597E-3</v>
      </c>
      <c r="F26" s="33">
        <v>0.946616472676026</v>
      </c>
      <c r="G26" s="33">
        <v>1.3343945257333E-2</v>
      </c>
      <c r="H26" s="33">
        <v>0.992591601858134</v>
      </c>
      <c r="I26" s="33">
        <v>2.1234570654399799E-3</v>
      </c>
      <c r="J26" s="33">
        <v>0.92390000000000005</v>
      </c>
      <c r="K26" s="33" t="s">
        <v>95</v>
      </c>
      <c r="L26" s="33"/>
      <c r="M26" s="33">
        <v>0.93784355179704004</v>
      </c>
      <c r="N26" s="33">
        <v>5.0683879334937398E-2</v>
      </c>
      <c r="O26" s="33">
        <v>0.92373150105708202</v>
      </c>
      <c r="P26" s="33">
        <v>6.3400299121882303E-2</v>
      </c>
      <c r="Q26" s="33">
        <v>0.93773784355179701</v>
      </c>
      <c r="R26" s="33">
        <v>3.3014835978907101E-2</v>
      </c>
      <c r="S26" s="33">
        <v>0.91035940803382598</v>
      </c>
      <c r="T26" s="33">
        <v>5.01324626834189E-2</v>
      </c>
      <c r="U26" s="33">
        <v>0.92390000000000005</v>
      </c>
      <c r="V26" s="33">
        <v>8.2000000000000007E-3</v>
      </c>
      <c r="W26" s="35"/>
      <c r="X26" s="11">
        <v>35.58</v>
      </c>
      <c r="Y26" s="11">
        <v>3.12</v>
      </c>
      <c r="Z26" s="11">
        <v>14.8377</v>
      </c>
      <c r="AA26" s="11">
        <v>0.18110000000000001</v>
      </c>
      <c r="AB26" s="11">
        <v>5.5377999999999998</v>
      </c>
      <c r="AC26" s="11">
        <v>0.25440000000000002</v>
      </c>
      <c r="AD26" s="11">
        <v>3.4380999999999999</v>
      </c>
      <c r="AE26" s="11">
        <v>0.2107</v>
      </c>
    </row>
    <row r="27" spans="1:31" x14ac:dyDescent="0.25">
      <c r="A27" s="7" t="s">
        <v>52</v>
      </c>
      <c r="B27" s="33">
        <v>0.99259259259259203</v>
      </c>
      <c r="C27" s="33">
        <v>3.3126932999996898E-3</v>
      </c>
      <c r="D27" s="33">
        <v>0.99333333333333296</v>
      </c>
      <c r="E27" s="33">
        <v>2.2222222222222201E-3</v>
      </c>
      <c r="F27" s="33">
        <v>0.99259259259259203</v>
      </c>
      <c r="G27" s="33">
        <v>3.3126932999996898E-3</v>
      </c>
      <c r="H27" s="33">
        <v>0.994074074074074</v>
      </c>
      <c r="I27" s="33">
        <v>2.9629629629629602E-3</v>
      </c>
      <c r="J27" s="33">
        <v>0.95479999999999998</v>
      </c>
      <c r="K27" s="33" t="s">
        <v>96</v>
      </c>
      <c r="L27" s="33"/>
      <c r="M27" s="33">
        <v>0.94666666666666599</v>
      </c>
      <c r="N27" s="33">
        <v>3.9999999999999897E-2</v>
      </c>
      <c r="O27" s="33">
        <v>0.94666666666666599</v>
      </c>
      <c r="P27" s="33">
        <v>3.9999999999999897E-2</v>
      </c>
      <c r="Q27" s="33">
        <v>0.95333333333333303</v>
      </c>
      <c r="R27" s="33">
        <v>3.0550504633038902E-2</v>
      </c>
      <c r="S27" s="33">
        <v>0.96</v>
      </c>
      <c r="T27" s="33">
        <v>4.4221663871405303E-2</v>
      </c>
      <c r="U27" s="33">
        <v>0.95479999999999998</v>
      </c>
      <c r="V27" s="33">
        <v>5.1999999999999998E-3</v>
      </c>
      <c r="W27" s="35"/>
      <c r="X27" s="11">
        <v>0.76</v>
      </c>
      <c r="Y27" s="11">
        <v>0.03</v>
      </c>
      <c r="Z27" s="11">
        <v>0.60240000000000005</v>
      </c>
      <c r="AA27" s="11">
        <v>5.0799999999999998E-2</v>
      </c>
      <c r="AB27" s="11">
        <v>0.39379999999999998</v>
      </c>
      <c r="AC27" s="11">
        <v>6.7400000000000002E-2</v>
      </c>
      <c r="AD27" s="11">
        <v>0.4259</v>
      </c>
      <c r="AE27" s="11">
        <v>6.2300000000000001E-2</v>
      </c>
    </row>
    <row r="28" spans="1:31" x14ac:dyDescent="0.25">
      <c r="A28" s="7" t="s">
        <v>53</v>
      </c>
      <c r="B28" s="33">
        <v>0.78466666666666596</v>
      </c>
      <c r="C28" s="33">
        <v>5.8330687770696199E-3</v>
      </c>
      <c r="D28" s="33">
        <v>0.791333333333333</v>
      </c>
      <c r="E28" s="33">
        <v>4.3829073162924498E-3</v>
      </c>
      <c r="F28" s="33">
        <v>0.77622222222222204</v>
      </c>
      <c r="G28" s="33">
        <v>7.0307964531361698E-3</v>
      </c>
      <c r="H28" s="33">
        <v>0.79355555555555501</v>
      </c>
      <c r="I28" s="33">
        <v>4.7088044667593799E-3</v>
      </c>
      <c r="J28" s="33">
        <v>0.4022</v>
      </c>
      <c r="K28" s="33" t="s">
        <v>97</v>
      </c>
      <c r="L28" s="33"/>
      <c r="M28" s="33">
        <v>0.73</v>
      </c>
      <c r="N28" s="33">
        <v>4.4944410108488403E-2</v>
      </c>
      <c r="O28" s="33">
        <v>0.71799999999999997</v>
      </c>
      <c r="P28" s="33">
        <v>3.2802438933713401E-2</v>
      </c>
      <c r="Q28" s="33">
        <v>0.72</v>
      </c>
      <c r="R28" s="33">
        <v>3.09838667696593E-2</v>
      </c>
      <c r="S28" s="33">
        <v>0.70399999999999996</v>
      </c>
      <c r="T28" s="33">
        <v>5.4258639865002102E-2</v>
      </c>
      <c r="U28" s="33">
        <v>0.4022</v>
      </c>
      <c r="V28" s="33">
        <v>2.3199999999999998E-2</v>
      </c>
      <c r="W28" s="35"/>
      <c r="X28" s="11">
        <v>18.55</v>
      </c>
      <c r="Y28" s="11">
        <v>1.87</v>
      </c>
      <c r="Z28" s="11">
        <v>7.0129999999999999</v>
      </c>
      <c r="AA28" s="11">
        <v>0.217</v>
      </c>
      <c r="AB28" s="11">
        <v>3.6739999999999999</v>
      </c>
      <c r="AC28" s="11">
        <v>0.81230000000000002</v>
      </c>
      <c r="AD28" s="11">
        <v>2.19</v>
      </c>
      <c r="AE28" s="11">
        <v>0.20150000000000001</v>
      </c>
    </row>
    <row r="29" spans="1:31" x14ac:dyDescent="0.25">
      <c r="A29" s="7" t="s">
        <v>54</v>
      </c>
      <c r="B29" s="33">
        <v>0.90840761182893404</v>
      </c>
      <c r="C29" s="33">
        <v>1.41190601571186E-2</v>
      </c>
      <c r="D29" s="33">
        <v>0.93388786995402295</v>
      </c>
      <c r="E29" s="33">
        <v>1.2705388467632899E-2</v>
      </c>
      <c r="F29" s="33">
        <v>0.88657427435513703</v>
      </c>
      <c r="G29" s="33">
        <v>2.52221165945202E-2</v>
      </c>
      <c r="H29" s="33">
        <v>0.94819118835027605</v>
      </c>
      <c r="I29" s="33">
        <v>9.2001066144352106E-3</v>
      </c>
      <c r="J29" s="33">
        <v>0.74629999999999996</v>
      </c>
      <c r="K29" s="33" t="s">
        <v>98</v>
      </c>
      <c r="L29" s="33"/>
      <c r="M29" s="33">
        <v>0.78521008403361303</v>
      </c>
      <c r="N29" s="33">
        <v>0.16256134493939201</v>
      </c>
      <c r="O29" s="33">
        <v>0.79775910364145597</v>
      </c>
      <c r="P29" s="33">
        <v>0.13340875394380899</v>
      </c>
      <c r="Q29" s="33">
        <v>0.77885154061624595</v>
      </c>
      <c r="R29" s="33">
        <v>9.2883924973199597E-2</v>
      </c>
      <c r="S29" s="33">
        <v>0.80075630252100805</v>
      </c>
      <c r="T29" s="33">
        <v>0.113065730555829</v>
      </c>
      <c r="U29" s="33">
        <v>0.74629999999999996</v>
      </c>
      <c r="V29" s="33">
        <v>1.7600000000000001E-2</v>
      </c>
      <c r="W29" s="35"/>
      <c r="X29" s="11">
        <v>3.95</v>
      </c>
      <c r="Y29" s="11">
        <v>0.17</v>
      </c>
      <c r="Z29" s="11">
        <v>2.3685999999999998</v>
      </c>
      <c r="AA29" s="11">
        <v>0.12859999999999999</v>
      </c>
      <c r="AB29" s="11">
        <v>1.6812</v>
      </c>
      <c r="AC29" s="11">
        <v>0.41539999999999999</v>
      </c>
      <c r="AD29" s="11">
        <v>1.1685000000000001</v>
      </c>
      <c r="AE29" s="11">
        <v>0.16070000000000001</v>
      </c>
    </row>
    <row r="30" spans="1:31" x14ac:dyDescent="0.25">
      <c r="A30" s="7" t="s">
        <v>55</v>
      </c>
      <c r="B30" s="33">
        <v>0.84113840719332</v>
      </c>
      <c r="C30" s="33">
        <v>1.1308054572960699E-2</v>
      </c>
      <c r="D30" s="33">
        <v>0.83581968529222805</v>
      </c>
      <c r="E30" s="33">
        <v>5.9483693258429197E-3</v>
      </c>
      <c r="F30" s="33">
        <v>0.83107913187754201</v>
      </c>
      <c r="G30" s="33">
        <v>5.3216686526836804E-3</v>
      </c>
      <c r="H30" s="33">
        <v>0.85720924320273995</v>
      </c>
      <c r="I30" s="33">
        <v>1.00904222919767E-2</v>
      </c>
      <c r="J30" s="33">
        <v>0.73770000000000002</v>
      </c>
      <c r="K30" s="33" t="s">
        <v>79</v>
      </c>
      <c r="L30" s="33"/>
      <c r="M30" s="33">
        <v>0.80230884879725095</v>
      </c>
      <c r="N30" s="33">
        <v>3.6260804728786497E-2</v>
      </c>
      <c r="O30" s="33">
        <v>0.80022551546391696</v>
      </c>
      <c r="P30" s="33">
        <v>4.5269112558011901E-2</v>
      </c>
      <c r="Q30" s="33">
        <v>0.79814218213058397</v>
      </c>
      <c r="R30" s="33">
        <v>4.1893833802451E-2</v>
      </c>
      <c r="S30" s="33">
        <v>0.787725515463917</v>
      </c>
      <c r="T30" s="33">
        <v>5.0623541345779899E-2</v>
      </c>
      <c r="U30" s="33">
        <v>0.73770000000000002</v>
      </c>
      <c r="V30" s="33">
        <v>8.6999999999999994E-3</v>
      </c>
      <c r="W30" s="35"/>
      <c r="X30" s="11">
        <v>51.02</v>
      </c>
      <c r="Y30" s="11">
        <v>3.23</v>
      </c>
      <c r="Z30" s="11">
        <v>22.3157</v>
      </c>
      <c r="AA30" s="11">
        <v>1.1986000000000001</v>
      </c>
      <c r="AB30" s="11">
        <v>8.6023999999999994</v>
      </c>
      <c r="AC30" s="11">
        <v>0.4824</v>
      </c>
      <c r="AD30" s="11">
        <v>4.6778000000000004</v>
      </c>
      <c r="AE30" s="11">
        <v>0.29199999999999998</v>
      </c>
    </row>
    <row r="31" spans="1:31" x14ac:dyDescent="0.25">
      <c r="A31" s="7" t="s">
        <v>56</v>
      </c>
      <c r="B31" s="33">
        <v>0.91542031029941695</v>
      </c>
      <c r="C31" s="33">
        <v>3.6278765896844901E-2</v>
      </c>
      <c r="D31" s="33">
        <v>0.90610312157247996</v>
      </c>
      <c r="E31" s="33">
        <v>1.05860846551264E-2</v>
      </c>
      <c r="F31" s="33">
        <v>0.90300401525492802</v>
      </c>
      <c r="G31" s="33">
        <v>3.4126485789552803E-2</v>
      </c>
      <c r="H31" s="33">
        <v>0.96040831444449104</v>
      </c>
      <c r="I31" s="33">
        <v>5.8579835407614198E-3</v>
      </c>
      <c r="J31" s="33">
        <v>0.77549999999999997</v>
      </c>
      <c r="K31" s="33" t="s">
        <v>99</v>
      </c>
      <c r="L31" s="33"/>
      <c r="M31" s="33">
        <v>0.84720151329698401</v>
      </c>
      <c r="N31" s="33">
        <v>5.7567123439017397E-2</v>
      </c>
      <c r="O31" s="33">
        <v>0.842202626015355</v>
      </c>
      <c r="P31" s="33">
        <v>4.1671329455548398E-2</v>
      </c>
      <c r="Q31" s="33">
        <v>0.85736897741181695</v>
      </c>
      <c r="R31" s="33">
        <v>7.2082275948568697E-2</v>
      </c>
      <c r="S31" s="33">
        <v>0.927740068988539</v>
      </c>
      <c r="T31" s="33">
        <v>2.7581444756156901E-2</v>
      </c>
      <c r="U31" s="33">
        <v>0.77549999999999997</v>
      </c>
      <c r="V31" s="33">
        <v>1.09E-2</v>
      </c>
      <c r="W31" s="35"/>
      <c r="X31" s="11">
        <v>10.89</v>
      </c>
      <c r="Y31" s="11">
        <v>0.42</v>
      </c>
      <c r="Z31" s="11">
        <v>4.7976999999999999</v>
      </c>
      <c r="AA31" s="11">
        <v>0.39639999999999997</v>
      </c>
      <c r="AB31" s="11">
        <v>1.8915999999999999</v>
      </c>
      <c r="AC31" s="11">
        <v>0.3427</v>
      </c>
      <c r="AD31" s="11">
        <v>1.5771999999999999</v>
      </c>
      <c r="AE31" s="11">
        <v>3.8399999999999997E-2</v>
      </c>
    </row>
    <row r="32" spans="1:31" x14ac:dyDescent="0.25">
      <c r="A32" s="7" t="s">
        <v>57</v>
      </c>
      <c r="B32" s="33">
        <v>0.70617283950617205</v>
      </c>
      <c r="C32" s="33">
        <v>1.4917340708141401E-2</v>
      </c>
      <c r="D32" s="33">
        <v>0.78333333333333299</v>
      </c>
      <c r="E32" s="33">
        <v>1.7933134625103601E-2</v>
      </c>
      <c r="F32" s="33">
        <v>0.70216049382715995</v>
      </c>
      <c r="G32" s="33">
        <v>4.2616069750810399E-2</v>
      </c>
      <c r="H32" s="33">
        <v>0.83333333333333304</v>
      </c>
      <c r="I32" s="33">
        <v>2.2596302737929699E-2</v>
      </c>
      <c r="J32" s="33">
        <v>0.81481000000000003</v>
      </c>
      <c r="K32" s="33">
        <v>1.1999999999999999E-3</v>
      </c>
      <c r="L32" s="33"/>
      <c r="M32" s="33">
        <v>0.61666666666666603</v>
      </c>
      <c r="N32" s="33">
        <v>7.6376261582597305E-2</v>
      </c>
      <c r="O32" s="33">
        <v>0.64166666666666605</v>
      </c>
      <c r="P32" s="33">
        <v>9.3334986757841298E-2</v>
      </c>
      <c r="Q32" s="33">
        <v>0.57499999999999996</v>
      </c>
      <c r="R32" s="33">
        <v>7.9591937677191096E-2</v>
      </c>
      <c r="S32" s="33">
        <v>0.64722222222222203</v>
      </c>
      <c r="T32" s="33">
        <v>6.3403956725073998E-2</v>
      </c>
      <c r="U32" s="33">
        <v>0.81481000000000003</v>
      </c>
      <c r="V32" s="33">
        <v>1.1999999999999999E-3</v>
      </c>
      <c r="W32" s="35"/>
      <c r="X32" s="11">
        <v>454.85</v>
      </c>
      <c r="Y32" s="11">
        <v>5.98</v>
      </c>
      <c r="Z32" s="11">
        <v>223.52019999999999</v>
      </c>
      <c r="AA32" s="11">
        <v>1.2057</v>
      </c>
      <c r="AB32" s="11">
        <v>240.25409999999999</v>
      </c>
      <c r="AC32" s="11">
        <v>2.2416999999999998</v>
      </c>
      <c r="AD32" s="11">
        <v>30.334900000000001</v>
      </c>
      <c r="AE32" s="11">
        <v>0.92889999999999995</v>
      </c>
    </row>
    <row r="33" spans="1:31" x14ac:dyDescent="0.25">
      <c r="A33" s="7" t="s">
        <v>58</v>
      </c>
      <c r="B33" s="33">
        <v>0.99431120132471495</v>
      </c>
      <c r="C33" s="33">
        <v>5.4105242256890698E-3</v>
      </c>
      <c r="D33" s="33">
        <v>0.99431654291971505</v>
      </c>
      <c r="E33" s="33">
        <v>3.6140104382414002E-3</v>
      </c>
      <c r="F33" s="33">
        <v>0.98761818278938096</v>
      </c>
      <c r="G33" s="33">
        <v>1.4056466870419299E-2</v>
      </c>
      <c r="H33" s="33">
        <v>0.99845360824742202</v>
      </c>
      <c r="I33" s="33">
        <v>2.3621524200803201E-3</v>
      </c>
      <c r="J33" s="33">
        <v>0.96640000000000004</v>
      </c>
      <c r="K33" s="33" t="s">
        <v>100</v>
      </c>
      <c r="L33" s="33"/>
      <c r="M33" s="33">
        <v>0.95865800865800799</v>
      </c>
      <c r="N33" s="33">
        <v>3.1891719361536598E-2</v>
      </c>
      <c r="O33" s="33">
        <v>0.96774891774891703</v>
      </c>
      <c r="P33" s="33">
        <v>2.9320017472683899E-2</v>
      </c>
      <c r="Q33" s="33">
        <v>0.94913419913419905</v>
      </c>
      <c r="R33" s="33">
        <v>2.43398244337549E-2</v>
      </c>
      <c r="S33" s="33">
        <v>0.95822510822510798</v>
      </c>
      <c r="T33" s="33">
        <v>3.1959224456884601E-2</v>
      </c>
      <c r="U33" s="33">
        <v>0.96640000000000004</v>
      </c>
      <c r="V33" s="33">
        <v>6.3E-3</v>
      </c>
      <c r="W33" s="35"/>
      <c r="X33" s="11">
        <v>1.55</v>
      </c>
      <c r="Y33" s="11">
        <v>0.05</v>
      </c>
      <c r="Z33" s="11">
        <v>1.2316</v>
      </c>
      <c r="AA33" s="11">
        <v>7.1499999999999994E-2</v>
      </c>
      <c r="AB33" s="11">
        <v>0.6764</v>
      </c>
      <c r="AC33" s="11">
        <v>4.1200000000000001E-2</v>
      </c>
      <c r="AD33" s="11">
        <v>0.58720000000000006</v>
      </c>
      <c r="AE33" s="11">
        <v>9.9599999999999994E-2</v>
      </c>
    </row>
    <row r="34" spans="1:31" x14ac:dyDescent="0.25">
      <c r="A34" s="7" t="s">
        <v>59</v>
      </c>
      <c r="B34" s="33">
        <v>0.84476604864879701</v>
      </c>
      <c r="C34" s="33">
        <v>7.8580964649826602E-3</v>
      </c>
      <c r="D34" s="33">
        <v>0.82581155989349297</v>
      </c>
      <c r="E34" s="33">
        <v>4.5289216540947298E-3</v>
      </c>
      <c r="F34" s="33">
        <v>0.81916270259673696</v>
      </c>
      <c r="G34" s="33">
        <v>1.1745975663074899E-2</v>
      </c>
      <c r="H34" s="33">
        <v>0.87456432631663505</v>
      </c>
      <c r="I34" s="33">
        <v>4.8020765018340099E-3</v>
      </c>
      <c r="J34" s="33">
        <v>0.70699999999999996</v>
      </c>
      <c r="K34" s="33" t="s">
        <v>101</v>
      </c>
      <c r="L34" s="33"/>
      <c r="M34" s="33">
        <v>0.70728350596771605</v>
      </c>
      <c r="N34" s="33">
        <v>5.4353338397365898E-2</v>
      </c>
      <c r="O34" s="33">
        <v>0.72027402422139197</v>
      </c>
      <c r="P34" s="33">
        <v>7.1185652750837894E-2</v>
      </c>
      <c r="Q34" s="33">
        <v>0.70320249925513001</v>
      </c>
      <c r="R34" s="33">
        <v>4.5964141255188697E-2</v>
      </c>
      <c r="S34" s="33">
        <v>0.63446903973219704</v>
      </c>
      <c r="T34" s="33">
        <v>6.9812155210347407E-2</v>
      </c>
      <c r="U34" s="33">
        <v>0.70699999999999996</v>
      </c>
      <c r="V34" s="33">
        <v>8.6E-3</v>
      </c>
      <c r="W34" s="35"/>
      <c r="X34" s="11">
        <v>58.89</v>
      </c>
      <c r="Y34" s="11">
        <v>5.8</v>
      </c>
      <c r="Z34" s="11">
        <v>24.198499999999999</v>
      </c>
      <c r="AA34" s="11">
        <v>0.62150000000000005</v>
      </c>
      <c r="AB34" s="11">
        <v>8.6249000000000002</v>
      </c>
      <c r="AC34" s="11">
        <v>0.69069999999999998</v>
      </c>
      <c r="AD34" s="11">
        <v>4.7408999999999999</v>
      </c>
      <c r="AE34" s="11">
        <v>0.4032</v>
      </c>
    </row>
    <row r="35" spans="1:31" x14ac:dyDescent="0.25">
      <c r="A35" s="7" t="s">
        <v>60</v>
      </c>
      <c r="B35" s="33">
        <v>0.81000463392029598</v>
      </c>
      <c r="C35" s="33">
        <v>1.2543821903764799E-2</v>
      </c>
      <c r="D35" s="33">
        <v>0.79822173308619004</v>
      </c>
      <c r="E35" s="33">
        <v>5.9793319243271401E-3</v>
      </c>
      <c r="F35" s="33">
        <v>0.78547671455050905</v>
      </c>
      <c r="G35" s="33">
        <v>1.14145677350818E-2</v>
      </c>
      <c r="H35" s="33">
        <v>0.84584105653382702</v>
      </c>
      <c r="I35" s="33">
        <v>7.9717441605335199E-3</v>
      </c>
      <c r="J35" s="33">
        <v>0.64549999999999996</v>
      </c>
      <c r="K35" s="33" t="s">
        <v>79</v>
      </c>
      <c r="L35" s="33"/>
      <c r="M35" s="33">
        <v>0.70985198889916701</v>
      </c>
      <c r="N35" s="33">
        <v>4.4169059959629102E-2</v>
      </c>
      <c r="O35" s="33">
        <v>0.68607770582793703</v>
      </c>
      <c r="P35" s="33">
        <v>5.55253775367879E-2</v>
      </c>
      <c r="Q35" s="33">
        <v>0.70578168362627103</v>
      </c>
      <c r="R35" s="33">
        <v>3.7682499939566301E-2</v>
      </c>
      <c r="S35" s="33">
        <v>0.67067530064754799</v>
      </c>
      <c r="T35" s="33">
        <v>4.98748820709084E-2</v>
      </c>
      <c r="U35" s="33">
        <v>0.64549999999999996</v>
      </c>
      <c r="V35" s="33">
        <v>8.6999999999999994E-3</v>
      </c>
      <c r="W35" s="35"/>
      <c r="X35" s="11">
        <v>23.32</v>
      </c>
      <c r="Y35" s="11">
        <v>2.39</v>
      </c>
      <c r="Z35" s="11">
        <v>8.0835000000000008</v>
      </c>
      <c r="AA35" s="11">
        <v>0.27539999999999998</v>
      </c>
      <c r="AB35" s="11">
        <v>3.6638000000000002</v>
      </c>
      <c r="AC35" s="11">
        <v>0.25940000000000002</v>
      </c>
      <c r="AD35" s="11">
        <v>2.4836999999999998</v>
      </c>
      <c r="AE35" s="11">
        <v>0.375</v>
      </c>
    </row>
    <row r="36" spans="1:31" x14ac:dyDescent="0.25">
      <c r="A36" s="7" t="s">
        <v>61</v>
      </c>
      <c r="B36" s="33">
        <v>0.90810956877915505</v>
      </c>
      <c r="C36" s="33">
        <v>2.0160056822887299E-2</v>
      </c>
      <c r="D36" s="33">
        <v>0.96420525657071299</v>
      </c>
      <c r="E36" s="33">
        <v>1.33267902466609E-2</v>
      </c>
      <c r="F36" s="33">
        <v>0.89851518944134701</v>
      </c>
      <c r="G36" s="33">
        <v>2.2757458830850098E-2</v>
      </c>
      <c r="H36" s="33">
        <v>0.97704517009898695</v>
      </c>
      <c r="I36" s="33">
        <v>1.1919121590607901E-2</v>
      </c>
      <c r="J36" s="33">
        <v>0.86319999999999997</v>
      </c>
      <c r="K36" s="33" t="s">
        <v>102</v>
      </c>
      <c r="L36" s="33"/>
      <c r="M36" s="33">
        <v>0.78857142857142803</v>
      </c>
      <c r="N36" s="33">
        <v>0.102119266895144</v>
      </c>
      <c r="O36" s="33">
        <v>0.81309523809523798</v>
      </c>
      <c r="P36" s="33">
        <v>0.10019963066995</v>
      </c>
      <c r="Q36" s="33">
        <v>0.71976190476190405</v>
      </c>
      <c r="R36" s="33">
        <v>0.13383430544965899</v>
      </c>
      <c r="S36" s="33">
        <v>0.81738095238095199</v>
      </c>
      <c r="T36" s="33">
        <v>9.74740502707796E-2</v>
      </c>
      <c r="U36" s="33">
        <v>0.86319999999999997</v>
      </c>
      <c r="V36" s="33">
        <v>1.0800000000000001E-2</v>
      </c>
      <c r="W36" s="35"/>
      <c r="X36" s="11">
        <v>48.05</v>
      </c>
      <c r="Y36" s="11">
        <v>3.71</v>
      </c>
      <c r="Z36" s="11">
        <v>22.767299999999999</v>
      </c>
      <c r="AA36" s="11">
        <v>0.63039999999999996</v>
      </c>
      <c r="AB36" s="11">
        <v>9.0945</v>
      </c>
      <c r="AC36" s="11">
        <v>0.14149999999999999</v>
      </c>
      <c r="AD36" s="11">
        <v>4.9691999999999998</v>
      </c>
      <c r="AE36" s="11">
        <v>1.7710999999999999</v>
      </c>
    </row>
    <row r="37" spans="1:31" x14ac:dyDescent="0.25">
      <c r="A37" s="7" t="s">
        <v>62</v>
      </c>
      <c r="B37" s="33">
        <v>0.89554806362378903</v>
      </c>
      <c r="C37" s="33">
        <v>1.6062210222269301E-2</v>
      </c>
      <c r="D37" s="33">
        <v>0.92385200553250302</v>
      </c>
      <c r="E37" s="33">
        <v>1.1883398252528E-2</v>
      </c>
      <c r="F37" s="33">
        <v>0.88929287690179804</v>
      </c>
      <c r="G37" s="33">
        <v>2.0561032227821099E-2</v>
      </c>
      <c r="H37" s="33">
        <v>0.911792876901798</v>
      </c>
      <c r="I37" s="33">
        <v>1.77350829409679E-2</v>
      </c>
      <c r="J37" s="33">
        <v>0.6946</v>
      </c>
      <c r="K37" s="33" t="s">
        <v>103</v>
      </c>
      <c r="L37" s="33"/>
      <c r="M37" s="33">
        <v>0.80940170940170897</v>
      </c>
      <c r="N37" s="33">
        <v>7.0666757636220101E-2</v>
      </c>
      <c r="O37" s="33">
        <v>0.80555555555555503</v>
      </c>
      <c r="P37" s="33">
        <v>6.8076414856794401E-2</v>
      </c>
      <c r="Q37" s="33">
        <v>0.78319088319088304</v>
      </c>
      <c r="R37" s="33">
        <v>6.7410080552343002E-2</v>
      </c>
      <c r="S37" s="33">
        <v>0.77920227920227902</v>
      </c>
      <c r="T37" s="33">
        <v>8.2222241965829307E-2</v>
      </c>
      <c r="U37" s="33">
        <v>0.6946</v>
      </c>
      <c r="V37" s="33">
        <v>1.66E-2</v>
      </c>
      <c r="W37" s="35"/>
      <c r="X37" s="11">
        <v>56.72</v>
      </c>
      <c r="Y37" s="11">
        <v>2.94</v>
      </c>
      <c r="Z37" s="11">
        <v>25.921199999999999</v>
      </c>
      <c r="AA37" s="11">
        <v>0.32940000000000003</v>
      </c>
      <c r="AB37" s="11">
        <v>12.083600000000001</v>
      </c>
      <c r="AC37" s="11">
        <v>0.49759999999999999</v>
      </c>
      <c r="AD37" s="11">
        <v>5.9358000000000004</v>
      </c>
      <c r="AE37" s="11">
        <v>0.27650000000000002</v>
      </c>
    </row>
    <row r="38" spans="1:31" x14ac:dyDescent="0.25">
      <c r="A38" s="7" t="s">
        <v>63</v>
      </c>
      <c r="B38" s="33">
        <v>0.63135076252723299</v>
      </c>
      <c r="C38" s="33">
        <v>2.6938275412806901E-2</v>
      </c>
      <c r="D38" s="33">
        <v>0.64827342047930203</v>
      </c>
      <c r="E38" s="33">
        <v>2.4951515418158599E-2</v>
      </c>
      <c r="F38" s="33">
        <v>0.61444444444444402</v>
      </c>
      <c r="G38" s="33">
        <v>2.6854335308755001E-2</v>
      </c>
      <c r="H38" s="33">
        <v>0.65783769063180797</v>
      </c>
      <c r="I38" s="33">
        <v>2.20911225650764E-2</v>
      </c>
      <c r="J38" s="33">
        <v>0.42099999999999999</v>
      </c>
      <c r="K38" s="33" t="s">
        <v>104</v>
      </c>
      <c r="L38" s="33"/>
      <c r="M38" s="33">
        <v>0.52458333333333296</v>
      </c>
      <c r="N38" s="33">
        <v>0.147272069653413</v>
      </c>
      <c r="O38" s="33">
        <v>0.56374999999999997</v>
      </c>
      <c r="P38" s="33">
        <v>0.103246771539517</v>
      </c>
      <c r="Q38" s="33">
        <v>0.51833333333333298</v>
      </c>
      <c r="R38" s="33">
        <v>0.12570909982088699</v>
      </c>
      <c r="S38" s="33">
        <v>0.55791666666666595</v>
      </c>
      <c r="T38" s="33">
        <v>0.14081175870249199</v>
      </c>
      <c r="U38" s="33">
        <v>0.42099999999999999</v>
      </c>
      <c r="V38" s="33">
        <v>3.1300000000000001E-2</v>
      </c>
      <c r="W38" s="35"/>
      <c r="X38" s="11">
        <v>0.88</v>
      </c>
      <c r="Y38" s="11">
        <v>0.02</v>
      </c>
      <c r="Z38" s="11">
        <v>0.76359999999999995</v>
      </c>
      <c r="AA38" s="11">
        <v>7.0000000000000007E-2</v>
      </c>
      <c r="AB38" s="11">
        <v>0.44180000000000003</v>
      </c>
      <c r="AC38" s="11">
        <v>3.32E-2</v>
      </c>
      <c r="AD38" s="11">
        <v>0.49769999999999998</v>
      </c>
      <c r="AE38" s="11">
        <v>1.7899999999999999E-2</v>
      </c>
    </row>
    <row r="39" spans="1:31" x14ac:dyDescent="0.25">
      <c r="A39" s="7" t="s">
        <v>64</v>
      </c>
      <c r="B39" s="33">
        <v>0.85665016816640804</v>
      </c>
      <c r="C39" s="33">
        <v>1.94311344365517E-2</v>
      </c>
      <c r="D39" s="33">
        <v>0.83193790613330099</v>
      </c>
      <c r="E39" s="33">
        <v>1.32324221709255E-2</v>
      </c>
      <c r="F39" s="33">
        <v>0.79679636943377197</v>
      </c>
      <c r="G39" s="33">
        <v>1.0811735099609501E-2</v>
      </c>
      <c r="H39" s="33">
        <v>0.915795140783916</v>
      </c>
      <c r="I39" s="33">
        <v>9.8952984750492103E-3</v>
      </c>
      <c r="J39" s="33">
        <v>0.73129999999999995</v>
      </c>
      <c r="K39" s="33" t="s">
        <v>105</v>
      </c>
      <c r="L39" s="33"/>
      <c r="M39" s="33">
        <v>0.76398026315789402</v>
      </c>
      <c r="N39" s="33">
        <v>5.1531057373196701E-2</v>
      </c>
      <c r="O39" s="33">
        <v>0.74111842105263104</v>
      </c>
      <c r="P39" s="33">
        <v>4.2310071603885099E-2</v>
      </c>
      <c r="Q39" s="33">
        <v>0.72437499999999999</v>
      </c>
      <c r="R39" s="33">
        <v>4.7546622291797701E-2</v>
      </c>
      <c r="S39" s="33">
        <v>0.77868421052631498</v>
      </c>
      <c r="T39" s="33">
        <v>3.0983093787521399E-2</v>
      </c>
      <c r="U39" s="33">
        <v>0.73129999999999995</v>
      </c>
      <c r="V39" s="33">
        <v>5.7000000000000002E-3</v>
      </c>
      <c r="W39" s="35"/>
      <c r="X39" s="11">
        <v>118.89</v>
      </c>
      <c r="Y39" s="11">
        <v>8.73</v>
      </c>
      <c r="Z39" s="11">
        <v>50.116100000000003</v>
      </c>
      <c r="AA39" s="11">
        <v>2.0013999999999998</v>
      </c>
      <c r="AB39" s="11">
        <v>21.662400000000002</v>
      </c>
      <c r="AC39" s="11">
        <v>0.78990000000000005</v>
      </c>
      <c r="AD39" s="11">
        <v>8.8306000000000004</v>
      </c>
      <c r="AE39" s="11">
        <v>0.29349999999999998</v>
      </c>
    </row>
    <row r="40" spans="1:31" x14ac:dyDescent="0.25">
      <c r="A40" s="7" t="s">
        <v>65</v>
      </c>
      <c r="B40" s="33">
        <v>0.775537781824578</v>
      </c>
      <c r="C40" s="33">
        <v>3.9854045427245001E-2</v>
      </c>
      <c r="D40" s="33">
        <v>0.74546580166309595</v>
      </c>
      <c r="E40" s="33">
        <v>8.2680562375998003E-3</v>
      </c>
      <c r="F40" s="33">
        <v>0.72550881041315296</v>
      </c>
      <c r="G40" s="33">
        <v>1.7557308157465999E-2</v>
      </c>
      <c r="H40" s="33">
        <v>0.84397929233878599</v>
      </c>
      <c r="I40" s="33">
        <v>1.8392467300740501E-2</v>
      </c>
      <c r="J40" s="33">
        <v>0.69399999999999995</v>
      </c>
      <c r="K40" s="33" t="s">
        <v>106</v>
      </c>
      <c r="L40" s="33"/>
      <c r="M40" s="33">
        <v>0.63373949579831901</v>
      </c>
      <c r="N40" s="33">
        <v>4.2477144460897898E-2</v>
      </c>
      <c r="O40" s="33">
        <v>0.63959383753501398</v>
      </c>
      <c r="P40" s="33">
        <v>5.4939678991811E-2</v>
      </c>
      <c r="Q40" s="33">
        <v>0.64081232492997198</v>
      </c>
      <c r="R40" s="33">
        <v>6.8017849319368898E-2</v>
      </c>
      <c r="S40" s="33">
        <v>0.68910364145658198</v>
      </c>
      <c r="T40" s="33">
        <v>4.3037864327257598E-2</v>
      </c>
      <c r="U40" s="33">
        <v>0.69399999999999995</v>
      </c>
      <c r="V40" s="33">
        <v>1.1299999999999999E-2</v>
      </c>
      <c r="W40" s="35"/>
      <c r="X40" s="11">
        <v>216.89</v>
      </c>
      <c r="Y40" s="11">
        <v>5.33</v>
      </c>
      <c r="Z40" s="11">
        <v>106.7144</v>
      </c>
      <c r="AA40" s="11">
        <v>3.1932</v>
      </c>
      <c r="AB40" s="11">
        <v>42.241</v>
      </c>
      <c r="AC40" s="11">
        <v>1.0736000000000001</v>
      </c>
      <c r="AD40" s="11">
        <v>13.4434</v>
      </c>
      <c r="AE40" s="11">
        <v>0.32119999999999999</v>
      </c>
    </row>
    <row r="41" spans="1:31" x14ac:dyDescent="0.25">
      <c r="A41" s="7" t="s">
        <v>66</v>
      </c>
      <c r="B41" s="33">
        <v>0.61750841750841701</v>
      </c>
      <c r="C41" s="33">
        <v>8.97766548750763E-2</v>
      </c>
      <c r="D41" s="33">
        <v>0.77003367003366996</v>
      </c>
      <c r="E41" s="33">
        <v>2.1065533079802499E-2</v>
      </c>
      <c r="F41" s="33">
        <v>0.39416386083052701</v>
      </c>
      <c r="G41" s="33">
        <v>3.2608789759523901E-2</v>
      </c>
      <c r="H41" s="33">
        <v>0.78574635241301904</v>
      </c>
      <c r="I41" s="33">
        <v>3.4645248490116902E-2</v>
      </c>
      <c r="J41" s="33">
        <v>0.99070000000000003</v>
      </c>
      <c r="K41" s="33" t="s">
        <v>107</v>
      </c>
      <c r="L41" s="33"/>
      <c r="M41" s="33">
        <v>0.49696969696969601</v>
      </c>
      <c r="N41" s="33">
        <v>7.5426887687250296E-2</v>
      </c>
      <c r="O41" s="33">
        <v>0.64242424242424201</v>
      </c>
      <c r="P41" s="33">
        <v>3.6754354340727699E-2</v>
      </c>
      <c r="Q41" s="33">
        <v>0.30505050505050502</v>
      </c>
      <c r="R41" s="33">
        <v>6.0572381214403802E-2</v>
      </c>
      <c r="S41" s="33">
        <v>0.63636363636363602</v>
      </c>
      <c r="T41" s="33">
        <v>6.9249036367687297E-2</v>
      </c>
      <c r="U41" s="33">
        <v>0.99070000000000003</v>
      </c>
      <c r="V41" s="33">
        <v>2.2000000000000001E-3</v>
      </c>
      <c r="W41" s="35"/>
      <c r="X41" s="11">
        <v>194.4</v>
      </c>
      <c r="Y41" s="11">
        <v>6.04</v>
      </c>
      <c r="Z41" s="11">
        <v>88.706400000000002</v>
      </c>
      <c r="AA41" s="11">
        <v>1.8172999999999999</v>
      </c>
      <c r="AB41" s="11">
        <v>34.141500000000001</v>
      </c>
      <c r="AC41" s="11">
        <v>2.2071999999999998</v>
      </c>
      <c r="AD41" s="11">
        <v>12.1326</v>
      </c>
      <c r="AE41" s="11">
        <v>0.87680000000000002</v>
      </c>
    </row>
    <row r="42" spans="1:31" x14ac:dyDescent="0.25">
      <c r="A42" s="7" t="s">
        <v>67</v>
      </c>
      <c r="B42" s="33">
        <v>1</v>
      </c>
      <c r="C42" s="33">
        <v>0</v>
      </c>
      <c r="D42" s="33">
        <v>1</v>
      </c>
      <c r="E42" s="33">
        <v>0</v>
      </c>
      <c r="F42" s="33">
        <v>0.99875000000000003</v>
      </c>
      <c r="G42" s="33">
        <v>2.4999999999999901E-3</v>
      </c>
      <c r="H42" s="33">
        <v>1</v>
      </c>
      <c r="I42" s="33">
        <v>0</v>
      </c>
      <c r="J42" s="33">
        <v>0.95569999999999999</v>
      </c>
      <c r="K42" s="33" t="s">
        <v>89</v>
      </c>
      <c r="L42" s="33"/>
      <c r="M42" s="33">
        <v>0.96045751633986898</v>
      </c>
      <c r="N42" s="33">
        <v>2.5916083520139601E-2</v>
      </c>
      <c r="O42" s="33">
        <v>0.92712418300653598</v>
      </c>
      <c r="P42" s="33">
        <v>0.10834750348478001</v>
      </c>
      <c r="Q42" s="33">
        <v>0.94411764705882295</v>
      </c>
      <c r="R42" s="33">
        <v>4.3044314614511997E-2</v>
      </c>
      <c r="S42" s="33">
        <v>0.97745098039215605</v>
      </c>
      <c r="T42" s="33">
        <v>2.7631293887487501E-2</v>
      </c>
      <c r="U42" s="33">
        <v>0.95569999999999999</v>
      </c>
      <c r="V42" s="33">
        <v>7.6E-3</v>
      </c>
      <c r="W42" s="35"/>
      <c r="X42" s="11">
        <v>3.21</v>
      </c>
      <c r="Y42" s="11">
        <v>0.11</v>
      </c>
      <c r="Z42" s="11">
        <v>2.0552000000000001</v>
      </c>
      <c r="AA42" s="11">
        <v>0.13639999999999999</v>
      </c>
      <c r="AB42" s="11">
        <v>1.1737</v>
      </c>
      <c r="AC42" s="11">
        <v>0.18859999999999999</v>
      </c>
      <c r="AD42" s="11">
        <v>0.34460000000000002</v>
      </c>
      <c r="AE42" s="11">
        <v>4.8599999999999997E-2</v>
      </c>
    </row>
    <row r="43" spans="1:31" x14ac:dyDescent="0.25">
      <c r="A43" s="7" t="s">
        <v>68</v>
      </c>
      <c r="B43" s="33">
        <v>0.98776036540742396</v>
      </c>
      <c r="C43" s="33">
        <v>4.0248810410629804E-3</v>
      </c>
      <c r="D43" s="33">
        <v>0.98839629545511798</v>
      </c>
      <c r="E43" s="33">
        <v>1.01579342019645E-3</v>
      </c>
      <c r="F43" s="33">
        <v>0.98410477704595301</v>
      </c>
      <c r="G43" s="33">
        <v>2.2440839721702701E-3</v>
      </c>
      <c r="H43" s="33">
        <v>0.99666187195598899</v>
      </c>
      <c r="I43" s="33">
        <v>1.49989227987165E-3</v>
      </c>
      <c r="J43" s="33">
        <v>0.95689999999999997</v>
      </c>
      <c r="K43" s="33" t="s">
        <v>108</v>
      </c>
      <c r="L43" s="33"/>
      <c r="M43" s="33">
        <v>0.95997929606625199</v>
      </c>
      <c r="N43" s="33">
        <v>3.1799119203202102E-2</v>
      </c>
      <c r="O43" s="33">
        <v>0.96424430641821901</v>
      </c>
      <c r="P43" s="33">
        <v>1.71855246613579E-2</v>
      </c>
      <c r="Q43" s="33">
        <v>0.96997929606625199</v>
      </c>
      <c r="R43" s="33">
        <v>2.06369516901144E-2</v>
      </c>
      <c r="S43" s="33">
        <v>0.93132505175983404</v>
      </c>
      <c r="T43" s="33">
        <v>2.8440310356370398E-2</v>
      </c>
      <c r="U43" s="33">
        <v>0.95689999999999997</v>
      </c>
      <c r="V43" s="33">
        <v>3.3999999999999998E-3</v>
      </c>
      <c r="W43" s="35"/>
      <c r="X43" s="11">
        <v>52.89</v>
      </c>
      <c r="Y43" s="11">
        <v>4.6399999999999997</v>
      </c>
      <c r="Z43" s="11">
        <v>22.524000000000001</v>
      </c>
      <c r="AA43" s="11">
        <v>0.1865</v>
      </c>
      <c r="AB43" s="11">
        <v>9.2523999999999997</v>
      </c>
      <c r="AC43" s="11">
        <v>0.39360000000000001</v>
      </c>
      <c r="AD43" s="11">
        <v>3.9106000000000001</v>
      </c>
      <c r="AE43" s="11">
        <v>1.0891</v>
      </c>
    </row>
    <row r="44" spans="1:31" x14ac:dyDescent="0.25">
      <c r="A44" s="7" t="s">
        <v>69</v>
      </c>
      <c r="B44" s="33">
        <v>0.657606248177801</v>
      </c>
      <c r="C44" s="33">
        <v>2.23350105099685E-2</v>
      </c>
      <c r="D44" s="33">
        <v>0.65528712238444398</v>
      </c>
      <c r="E44" s="33">
        <v>4.4711160273826602E-3</v>
      </c>
      <c r="F44" s="33">
        <v>0.62496164973423896</v>
      </c>
      <c r="G44" s="33">
        <v>8.7802858811667703E-3</v>
      </c>
      <c r="H44" s="33">
        <v>0.68486022337347696</v>
      </c>
      <c r="I44" s="33">
        <v>1.0529313650406101E-2</v>
      </c>
      <c r="J44" s="33">
        <v>0.50780000000000003</v>
      </c>
      <c r="K44" s="33" t="s">
        <v>109</v>
      </c>
      <c r="L44" s="33"/>
      <c r="M44" s="33">
        <v>0.57548068202430602</v>
      </c>
      <c r="N44" s="33">
        <v>2.5031646624918701E-2</v>
      </c>
      <c r="O44" s="33">
        <v>0.57145837112279996</v>
      </c>
      <c r="P44" s="33">
        <v>1.8614954067752199E-2</v>
      </c>
      <c r="Q44" s="33">
        <v>0.56205332849628098</v>
      </c>
      <c r="R44" s="33">
        <v>3.1186130076356199E-2</v>
      </c>
      <c r="S44" s="33">
        <v>0.56471521857427898</v>
      </c>
      <c r="T44" s="33">
        <v>2.5318162530957301E-2</v>
      </c>
      <c r="U44" s="33">
        <v>0.50780000000000003</v>
      </c>
      <c r="V44" s="33">
        <v>6.6E-3</v>
      </c>
      <c r="W44" s="35"/>
      <c r="X44" s="11">
        <v>331.17</v>
      </c>
      <c r="Y44" s="11">
        <v>38.340000000000003</v>
      </c>
      <c r="Z44" s="11">
        <v>136.70679999999999</v>
      </c>
      <c r="AA44" s="11">
        <v>7.5772000000000004</v>
      </c>
      <c r="AB44" s="11">
        <v>60.520400000000002</v>
      </c>
      <c r="AC44" s="11">
        <v>5.9790999999999999</v>
      </c>
      <c r="AD44" s="11">
        <v>19.898900000000001</v>
      </c>
      <c r="AE44" s="11">
        <v>0.64900000000000002</v>
      </c>
    </row>
    <row r="45" spans="1:31" x14ac:dyDescent="0.25">
      <c r="A45" s="7" t="s">
        <v>70</v>
      </c>
      <c r="B45" s="33">
        <v>0.97914778389406698</v>
      </c>
      <c r="C45" s="33">
        <v>5.8072315948286598E-3</v>
      </c>
      <c r="D45" s="33">
        <v>0.98467973362484396</v>
      </c>
      <c r="E45" s="33">
        <v>5.1018974398027699E-3</v>
      </c>
      <c r="F45" s="33">
        <v>0.99454000923933294</v>
      </c>
      <c r="G45" s="33">
        <v>5.4614843343264901E-3</v>
      </c>
      <c r="H45" s="33">
        <v>0.99012803668097604</v>
      </c>
      <c r="I45" s="33">
        <v>7.5927295894229101E-3</v>
      </c>
      <c r="J45" s="33">
        <v>0.92079999999999995</v>
      </c>
      <c r="K45" s="33" t="s">
        <v>110</v>
      </c>
      <c r="L45" s="33"/>
      <c r="M45" s="33">
        <v>0.95833333333333304</v>
      </c>
      <c r="N45" s="33">
        <v>6.8819409406875198E-2</v>
      </c>
      <c r="O45" s="33">
        <v>0.95833333333333304</v>
      </c>
      <c r="P45" s="33">
        <v>6.8819409406875198E-2</v>
      </c>
      <c r="Q45" s="33">
        <v>0.94916666666666605</v>
      </c>
      <c r="R45" s="33">
        <v>6.8358735116052699E-2</v>
      </c>
      <c r="S45" s="33">
        <v>0.91166666666666596</v>
      </c>
      <c r="T45" s="33">
        <v>0.102211654043079</v>
      </c>
      <c r="U45" s="33">
        <v>0.92079999999999995</v>
      </c>
      <c r="V45" s="33">
        <v>7.4999999999999997E-3</v>
      </c>
      <c r="W45" s="35"/>
      <c r="X45" s="11">
        <v>2.4300000000000002</v>
      </c>
      <c r="Y45" s="11">
        <v>0.21</v>
      </c>
      <c r="Z45" s="11">
        <v>1.6207</v>
      </c>
      <c r="AA45" s="11">
        <v>0.1125</v>
      </c>
      <c r="AB45" s="11">
        <v>1.1994</v>
      </c>
      <c r="AC45" s="11">
        <v>0.23549999999999999</v>
      </c>
      <c r="AD45" s="11">
        <v>0.64300000000000002</v>
      </c>
      <c r="AE45" s="11">
        <v>0.16200000000000001</v>
      </c>
    </row>
    <row r="46" spans="1:31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W46" s="36"/>
      <c r="X46" s="11"/>
      <c r="Y46" s="11"/>
      <c r="Z46" s="11"/>
      <c r="AA46" s="11"/>
      <c r="AB46" s="11"/>
      <c r="AC46" s="11"/>
      <c r="AD46" s="11"/>
      <c r="AE46" s="11"/>
    </row>
    <row r="47" spans="1:31" x14ac:dyDescent="0.25">
      <c r="A47" s="17" t="s">
        <v>0</v>
      </c>
      <c r="B47" s="33">
        <f t="shared" ref="B47:C47" si="0">SUM(B6:B45)/COUNT(B6:B45)</f>
        <v>0.84013566473018531</v>
      </c>
      <c r="C47" s="33">
        <f t="shared" si="0"/>
        <v>1.6499963025515638E-2</v>
      </c>
      <c r="D47" s="3">
        <f t="shared" ref="D47:AE47" si="1">SUM(D6:D45)/COUNT(D6:D45)</f>
        <v>0.84802503524553696</v>
      </c>
      <c r="E47" s="3">
        <f t="shared" si="1"/>
        <v>9.1673957112523418E-3</v>
      </c>
      <c r="F47" s="3">
        <f t="shared" si="1"/>
        <v>0.81465057270401342</v>
      </c>
      <c r="G47" s="3">
        <f t="shared" si="1"/>
        <v>1.5621084874180267E-2</v>
      </c>
      <c r="H47" s="3">
        <f>SUM(H6:H45)/COUNT(H6:H45)</f>
        <v>0.87329690377050251</v>
      </c>
      <c r="I47" s="3">
        <f t="shared" si="1"/>
        <v>1.0967423925261547E-2</v>
      </c>
      <c r="J47" s="33">
        <f t="shared" si="1"/>
        <v>0.73686275000000001</v>
      </c>
      <c r="K47" s="33">
        <f t="shared" si="1"/>
        <v>8.7499999999999991E-3</v>
      </c>
      <c r="L47" s="33"/>
      <c r="M47" s="33">
        <f>SUM(M6:M45)/COUNT(M6:M45)</f>
        <v>0.75405851014275393</v>
      </c>
      <c r="N47" s="33">
        <f t="shared" ref="N47" si="2">SUM(N6:N45)/COUNT(N6:N45)</f>
        <v>6.1161365246816798E-2</v>
      </c>
      <c r="O47" s="33">
        <f t="shared" ref="O47:V47" si="3">SUM(O6:O45)/COUNT(O6:O45)</f>
        <v>0.76148089999982171</v>
      </c>
      <c r="P47" s="33">
        <f t="shared" si="3"/>
        <v>6.3446065626315135E-2</v>
      </c>
      <c r="Q47" s="33">
        <f t="shared" si="3"/>
        <v>0.74138841862860594</v>
      </c>
      <c r="R47" s="33">
        <f t="shared" si="3"/>
        <v>6.0560310213800483E-2</v>
      </c>
      <c r="S47" s="33">
        <f t="shared" si="3"/>
        <v>0.75493607222490056</v>
      </c>
      <c r="T47" s="33">
        <f t="shared" si="3"/>
        <v>6.1500658608239958E-2</v>
      </c>
      <c r="U47" s="33">
        <f t="shared" si="3"/>
        <v>0.73686275000000001</v>
      </c>
      <c r="V47" s="33">
        <f t="shared" si="3"/>
        <v>1.0719999999999997E-2</v>
      </c>
      <c r="W47" s="3"/>
      <c r="X47" s="11">
        <f t="shared" si="1"/>
        <v>83.628</v>
      </c>
      <c r="Y47" s="11">
        <f t="shared" si="1"/>
        <v>4.1207500000000001</v>
      </c>
      <c r="Z47" s="11">
        <f t="shared" si="1"/>
        <v>38.888075000000001</v>
      </c>
      <c r="AA47" s="11">
        <f t="shared" si="1"/>
        <v>1.3118749999999997</v>
      </c>
      <c r="AB47" s="11">
        <f t="shared" si="1"/>
        <v>19.631922499999998</v>
      </c>
      <c r="AC47" s="11">
        <f t="shared" si="1"/>
        <v>0.80215499999999995</v>
      </c>
      <c r="AD47" s="11">
        <f t="shared" si="1"/>
        <v>6.2492049999999999</v>
      </c>
      <c r="AE47" s="11">
        <f t="shared" si="1"/>
        <v>0.38871</v>
      </c>
    </row>
    <row r="48" spans="1:31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W48" s="35"/>
      <c r="X48" s="11"/>
      <c r="Y48" s="11"/>
      <c r="Z48" s="11"/>
      <c r="AA48" s="11"/>
      <c r="AB48" s="11"/>
      <c r="AC48" s="11"/>
      <c r="AD48" s="11"/>
      <c r="AE48" s="11"/>
    </row>
    <row r="49" spans="1:31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W49" s="35"/>
      <c r="X49" s="9" t="s">
        <v>31</v>
      </c>
      <c r="Y49" s="11"/>
      <c r="Z49" s="9"/>
      <c r="AA49" s="11"/>
      <c r="AB49" s="11"/>
      <c r="AC49" s="11"/>
      <c r="AD49" s="11"/>
      <c r="AE49" s="11"/>
    </row>
    <row r="50" spans="1:31" x14ac:dyDescent="0.25">
      <c r="A50" s="7" t="s">
        <v>23</v>
      </c>
      <c r="B50" s="33" t="s">
        <v>120</v>
      </c>
      <c r="C50" s="33"/>
      <c r="D50" s="33" t="s">
        <v>72</v>
      </c>
      <c r="E50" s="33"/>
      <c r="F50" s="33" t="s">
        <v>73</v>
      </c>
      <c r="G50" s="33"/>
      <c r="H50" s="33" t="s">
        <v>119</v>
      </c>
      <c r="I50" s="33"/>
      <c r="J50" s="33" t="s">
        <v>76</v>
      </c>
      <c r="K50" s="33"/>
      <c r="L50" s="33"/>
      <c r="M50" s="33" t="s">
        <v>120</v>
      </c>
      <c r="N50" s="33"/>
      <c r="O50" s="33" t="s">
        <v>72</v>
      </c>
      <c r="P50" s="33"/>
      <c r="Q50" s="33" t="s">
        <v>73</v>
      </c>
      <c r="R50" s="33"/>
      <c r="S50" s="33" t="s">
        <v>119</v>
      </c>
      <c r="T50" s="33"/>
      <c r="U50" s="33" t="s">
        <v>111</v>
      </c>
      <c r="W50" s="35"/>
      <c r="X50" s="11" t="s">
        <v>120</v>
      </c>
      <c r="Y50" s="11"/>
      <c r="Z50" s="11" t="s">
        <v>5</v>
      </c>
      <c r="AA50" s="11"/>
      <c r="AB50" s="11" t="s">
        <v>4</v>
      </c>
      <c r="AC50" s="11"/>
      <c r="AD50" s="11" t="s">
        <v>119</v>
      </c>
      <c r="AE50" s="11"/>
    </row>
    <row r="51" spans="1:31" x14ac:dyDescent="0.25">
      <c r="B51" s="12" t="s">
        <v>3</v>
      </c>
      <c r="C51" s="12" t="s">
        <v>2</v>
      </c>
      <c r="D51" s="12" t="s">
        <v>3</v>
      </c>
      <c r="E51" s="12" t="s">
        <v>2</v>
      </c>
      <c r="F51" s="12" t="s">
        <v>3</v>
      </c>
      <c r="G51" s="12" t="s">
        <v>2</v>
      </c>
      <c r="H51" s="12" t="s">
        <v>3</v>
      </c>
      <c r="I51" s="12" t="s">
        <v>2</v>
      </c>
      <c r="J51" s="12" t="s">
        <v>3</v>
      </c>
      <c r="K51" s="12" t="s">
        <v>2</v>
      </c>
      <c r="M51" s="12" t="s">
        <v>3</v>
      </c>
      <c r="N51" s="12" t="s">
        <v>2</v>
      </c>
      <c r="O51" s="12" t="s">
        <v>3</v>
      </c>
      <c r="P51" s="12" t="s">
        <v>2</v>
      </c>
      <c r="Q51" s="12" t="s">
        <v>3</v>
      </c>
      <c r="R51" s="12" t="s">
        <v>2</v>
      </c>
      <c r="S51" s="12" t="s">
        <v>3</v>
      </c>
      <c r="T51" s="12" t="s">
        <v>2</v>
      </c>
      <c r="U51" s="12" t="s">
        <v>3</v>
      </c>
      <c r="V51" s="33" t="s">
        <v>2</v>
      </c>
      <c r="W51" s="12"/>
      <c r="X51" s="12" t="s">
        <v>142</v>
      </c>
      <c r="Y51" s="12" t="s">
        <v>2</v>
      </c>
      <c r="Z51" s="12" t="s">
        <v>142</v>
      </c>
      <c r="AA51" s="12" t="s">
        <v>2</v>
      </c>
      <c r="AB51" s="12" t="s">
        <v>142</v>
      </c>
      <c r="AC51" s="12" t="s">
        <v>2</v>
      </c>
      <c r="AD51" s="12" t="s">
        <v>142</v>
      </c>
      <c r="AE51" s="12" t="s">
        <v>2</v>
      </c>
    </row>
    <row r="52" spans="1:31" x14ac:dyDescent="0.25">
      <c r="A52" s="7" t="s">
        <v>11</v>
      </c>
      <c r="B52" s="33">
        <v>0.36157664372617299</v>
      </c>
      <c r="C52" s="33">
        <v>4.89369422909603E-3</v>
      </c>
      <c r="D52" s="33">
        <v>0.3145</v>
      </c>
      <c r="E52" s="33">
        <v>4.1000000000000003E-3</v>
      </c>
      <c r="F52" s="33">
        <v>0.2873</v>
      </c>
      <c r="G52" s="33">
        <v>5.3E-3</v>
      </c>
      <c r="H52" s="33">
        <v>0.35779718823761802</v>
      </c>
      <c r="I52" s="33">
        <v>7.3458440472186498E-3</v>
      </c>
      <c r="J52" s="33">
        <v>0.19869999999999999</v>
      </c>
      <c r="K52" s="33">
        <v>3.3E-3</v>
      </c>
      <c r="L52" s="33"/>
      <c r="M52" s="33">
        <v>0.25466765343705899</v>
      </c>
      <c r="N52" s="33">
        <v>1.2867480026801201E-2</v>
      </c>
      <c r="O52" s="33">
        <v>0.2712</v>
      </c>
      <c r="P52" s="33">
        <v>1.38E-2</v>
      </c>
      <c r="Q52" s="33">
        <v>0.25609999999999999</v>
      </c>
      <c r="R52" s="33">
        <v>8.2000000000000007E-3</v>
      </c>
      <c r="S52" s="33">
        <v>0.26689041111608303</v>
      </c>
      <c r="T52" s="33">
        <v>1.7256321964827001E-2</v>
      </c>
      <c r="U52" s="33">
        <v>0.19869999999999999</v>
      </c>
      <c r="V52" s="33">
        <v>3.3E-3</v>
      </c>
      <c r="W52" s="37"/>
      <c r="X52" s="11">
        <v>6161.54</v>
      </c>
      <c r="Y52" s="11">
        <v>521.72</v>
      </c>
      <c r="Z52" s="11">
        <v>1332.0730000000001</v>
      </c>
      <c r="AA52" s="11">
        <v>11.6252</v>
      </c>
      <c r="AB52" s="11">
        <v>1322.4799</v>
      </c>
      <c r="AC52" s="11">
        <v>42.039099999999998</v>
      </c>
      <c r="AD52" s="11">
        <v>282.15600000000001</v>
      </c>
      <c r="AE52" s="11">
        <v>28.547499999999999</v>
      </c>
    </row>
    <row r="53" spans="1:31" x14ac:dyDescent="0.25">
      <c r="A53" s="7" t="s">
        <v>13</v>
      </c>
      <c r="B53" s="33">
        <v>0.91748427672955901</v>
      </c>
      <c r="C53" s="33">
        <v>1.25961443215115E-2</v>
      </c>
      <c r="D53" s="33">
        <v>0.90339999999999998</v>
      </c>
      <c r="E53" s="33">
        <v>1.1999999999999999E-3</v>
      </c>
      <c r="F53" s="33">
        <v>0.90090000000000003</v>
      </c>
      <c r="G53" s="33">
        <v>3.7000000000000002E-3</v>
      </c>
      <c r="H53" s="33">
        <v>0.93427672955974805</v>
      </c>
      <c r="I53" s="33">
        <v>2.3160637691783501E-3</v>
      </c>
      <c r="J53" s="33">
        <v>0.87109999999999999</v>
      </c>
      <c r="K53" s="33">
        <v>2.0999999999999999E-3</v>
      </c>
      <c r="L53" s="33"/>
      <c r="M53" s="33">
        <v>0.89207547169811297</v>
      </c>
      <c r="N53" s="33">
        <v>7.9960830567611593E-3</v>
      </c>
      <c r="O53" s="33">
        <v>0.89449999999999996</v>
      </c>
      <c r="P53" s="33">
        <v>7.4999999999999997E-3</v>
      </c>
      <c r="Q53" s="33">
        <v>0.8921</v>
      </c>
      <c r="R53" s="33">
        <v>9.7000000000000003E-3</v>
      </c>
      <c r="S53" s="33">
        <v>0.88999999999999901</v>
      </c>
      <c r="T53" s="33">
        <v>9.9141921927695404E-3</v>
      </c>
      <c r="U53" s="33">
        <v>0.87109999999999999</v>
      </c>
      <c r="V53" s="33">
        <v>2.0999999999999999E-3</v>
      </c>
      <c r="W53" s="37"/>
      <c r="X53" s="11">
        <v>1464.64</v>
      </c>
      <c r="Y53" s="11">
        <v>90.56</v>
      </c>
      <c r="Z53" s="11">
        <v>348.9785</v>
      </c>
      <c r="AA53" s="11">
        <v>24.783899999999999</v>
      </c>
      <c r="AB53" s="11">
        <v>340.43060000000003</v>
      </c>
      <c r="AC53" s="11">
        <v>0.63670000000000004</v>
      </c>
      <c r="AD53" s="11">
        <v>156.7612</v>
      </c>
      <c r="AE53" s="11">
        <v>20.374600000000001</v>
      </c>
    </row>
    <row r="54" spans="1:31" x14ac:dyDescent="0.25">
      <c r="A54" s="7" t="s">
        <v>10</v>
      </c>
      <c r="B54" s="33">
        <v>0.93290043619652796</v>
      </c>
      <c r="C54" s="33">
        <v>2.60614670312182E-2</v>
      </c>
      <c r="D54" s="33">
        <v>0.94179999999999997</v>
      </c>
      <c r="E54" s="33">
        <v>1.2E-2</v>
      </c>
      <c r="F54" s="33">
        <v>0.87250000000000005</v>
      </c>
      <c r="G54" s="33">
        <v>1.8599999999999998E-2</v>
      </c>
      <c r="H54" s="33">
        <v>0.98160904453961495</v>
      </c>
      <c r="I54" s="33">
        <v>3.7553192429562502E-3</v>
      </c>
      <c r="J54" s="33">
        <v>0.84450000000000003</v>
      </c>
      <c r="K54" s="33">
        <v>2.7000000000000001E-3</v>
      </c>
      <c r="L54" s="33"/>
      <c r="M54" s="33">
        <v>0.87672119905956103</v>
      </c>
      <c r="N54" s="33">
        <v>2.42189008659578E-2</v>
      </c>
      <c r="O54" s="33">
        <v>0.90739999999999998</v>
      </c>
      <c r="P54" s="33">
        <v>1.78E-2</v>
      </c>
      <c r="Q54" s="33">
        <v>0.84509999999999996</v>
      </c>
      <c r="R54" s="33">
        <v>2.2499999999999999E-2</v>
      </c>
      <c r="S54" s="33">
        <v>0.93617554858934104</v>
      </c>
      <c r="T54" s="33">
        <v>9.8774074563811702E-3</v>
      </c>
      <c r="U54" s="33">
        <v>0.84450000000000003</v>
      </c>
      <c r="V54" s="33">
        <v>2.7000000000000001E-3</v>
      </c>
      <c r="W54" s="37"/>
      <c r="X54" s="11">
        <v>41324.22</v>
      </c>
      <c r="Y54" s="11">
        <v>465.45</v>
      </c>
      <c r="Z54" s="11">
        <v>8414.6615999999995</v>
      </c>
      <c r="AA54" s="11">
        <v>38.161799999999999</v>
      </c>
      <c r="AB54" s="11">
        <v>8601.8407000000007</v>
      </c>
      <c r="AC54" s="11">
        <v>39.476900000000001</v>
      </c>
      <c r="AD54" s="11">
        <v>902.19860000000006</v>
      </c>
      <c r="AE54" s="11">
        <v>147.12979999999999</v>
      </c>
    </row>
    <row r="55" spans="1:31" x14ac:dyDescent="0.25">
      <c r="A55" s="7" t="s">
        <v>20</v>
      </c>
      <c r="B55" s="41">
        <v>0.87885372122911498</v>
      </c>
      <c r="C55" s="41">
        <v>2.9448081169622699E-3</v>
      </c>
      <c r="D55" s="33">
        <v>0.87080000000000002</v>
      </c>
      <c r="E55" s="33">
        <v>6.1000000000000004E-3</v>
      </c>
      <c r="F55" s="33">
        <v>0.84740000000000004</v>
      </c>
      <c r="G55" s="33">
        <v>3.2000000000000002E-3</v>
      </c>
      <c r="H55" s="33">
        <v>0.90216730926510103</v>
      </c>
      <c r="I55" s="33">
        <v>2.5868112112939498E-3</v>
      </c>
      <c r="J55" s="33">
        <v>0.80689999999999995</v>
      </c>
      <c r="K55" s="33">
        <v>1.8E-3</v>
      </c>
      <c r="L55" s="33"/>
      <c r="M55" s="41">
        <v>0.83559726603575102</v>
      </c>
      <c r="N55" s="41">
        <v>4.3431916778261604E-3</v>
      </c>
      <c r="O55" s="33">
        <v>0.84260000000000002</v>
      </c>
      <c r="P55" s="33">
        <v>6.6E-3</v>
      </c>
      <c r="Q55" s="33">
        <v>0.8347</v>
      </c>
      <c r="R55" s="33">
        <v>7.1999999999999998E-3</v>
      </c>
      <c r="S55" s="33">
        <v>0.84200841219768596</v>
      </c>
      <c r="T55" s="33">
        <v>8.4392637658103706E-3</v>
      </c>
      <c r="U55" s="33">
        <v>0.80689999999999995</v>
      </c>
      <c r="V55" s="33">
        <v>1.8E-3</v>
      </c>
      <c r="W55" s="37"/>
      <c r="X55" s="11">
        <v>604700.34</v>
      </c>
      <c r="Y55" s="11">
        <v>236.2</v>
      </c>
      <c r="Z55" s="11">
        <v>156560.0943</v>
      </c>
      <c r="AA55" s="11">
        <v>357.62009999999998</v>
      </c>
      <c r="AB55" s="11">
        <v>156052.72219999999</v>
      </c>
      <c r="AC55" s="11">
        <v>1350.9675999999999</v>
      </c>
      <c r="AD55" s="11">
        <v>28504.329900000001</v>
      </c>
      <c r="AE55" s="11">
        <v>2235.1071999999999</v>
      </c>
    </row>
    <row r="56" spans="1:31" x14ac:dyDescent="0.25">
      <c r="A56" s="7" t="s">
        <v>21</v>
      </c>
      <c r="B56" s="33">
        <v>0.78598251028806498</v>
      </c>
      <c r="C56" s="33">
        <v>3.0176257343098801E-2</v>
      </c>
      <c r="D56" s="33">
        <v>0.80769999999999997</v>
      </c>
      <c r="E56" s="33">
        <v>2.2800000000000001E-2</v>
      </c>
      <c r="F56" s="33">
        <v>0.67030000000000001</v>
      </c>
      <c r="G56" s="33">
        <v>1.3599999999999999E-2</v>
      </c>
      <c r="H56" s="33">
        <v>0.94619341563785997</v>
      </c>
      <c r="I56" s="33">
        <v>2.1088443805458001E-3</v>
      </c>
      <c r="J56" s="33">
        <v>0.82479999999999998</v>
      </c>
      <c r="K56" s="33">
        <v>2.0999999999999999E-3</v>
      </c>
      <c r="L56" s="33"/>
      <c r="M56" s="33">
        <v>0.74830246913580201</v>
      </c>
      <c r="N56" s="33">
        <v>2.5655835189809999E-2</v>
      </c>
      <c r="O56" s="33">
        <v>0.77180000000000004</v>
      </c>
      <c r="P56" s="33">
        <v>2.3199999999999998E-2</v>
      </c>
      <c r="Q56" s="33">
        <v>0.63980000000000004</v>
      </c>
      <c r="R56" s="33">
        <v>1.61E-2</v>
      </c>
      <c r="S56" s="33">
        <v>0.88541666666666596</v>
      </c>
      <c r="T56" s="33">
        <v>4.7721129926130397E-3</v>
      </c>
      <c r="U56" s="33">
        <v>0.82479999999999998</v>
      </c>
      <c r="V56" s="33">
        <v>2.0999999999999999E-3</v>
      </c>
      <c r="W56" s="37"/>
      <c r="X56" s="11">
        <v>155904.46</v>
      </c>
      <c r="Y56" s="11">
        <v>3154.54</v>
      </c>
      <c r="Z56" s="11">
        <v>35573.390700000004</v>
      </c>
      <c r="AA56" s="11">
        <v>843.11099999999999</v>
      </c>
      <c r="AB56" s="11">
        <v>35310.419600000001</v>
      </c>
      <c r="AC56" s="11">
        <v>127.041</v>
      </c>
      <c r="AD56" s="11">
        <v>8519.18</v>
      </c>
      <c r="AE56" s="11">
        <v>570.10199999999998</v>
      </c>
    </row>
    <row r="57" spans="1:31" ht="19.5" customHeight="1" x14ac:dyDescent="0.25">
      <c r="A57" s="7" t="s">
        <v>14</v>
      </c>
      <c r="B57" s="33">
        <v>0.96781593108652497</v>
      </c>
      <c r="C57" s="33">
        <v>8.0922301415075595E-4</v>
      </c>
      <c r="D57" s="33">
        <v>0.96340000000000003</v>
      </c>
      <c r="E57" s="33">
        <v>2.5000000000000001E-3</v>
      </c>
      <c r="F57" s="33">
        <v>0.95020000000000004</v>
      </c>
      <c r="G57" s="33">
        <v>3.0000000000000001E-3</v>
      </c>
      <c r="H57" s="33">
        <v>0.96862816331074897</v>
      </c>
      <c r="I57" s="33">
        <v>1.8482348295284299E-3</v>
      </c>
      <c r="J57" s="33">
        <v>0.95650000000000002</v>
      </c>
      <c r="K57" s="33">
        <v>1.6000000000000001E-3</v>
      </c>
      <c r="L57" s="33"/>
      <c r="M57" s="33">
        <v>0.95266917092568604</v>
      </c>
      <c r="N57" s="33">
        <v>7.75991759289189E-3</v>
      </c>
      <c r="O57" s="33">
        <v>0.95209999999999995</v>
      </c>
      <c r="P57" s="33">
        <v>6.4000000000000003E-3</v>
      </c>
      <c r="Q57" s="33">
        <v>0.94130000000000003</v>
      </c>
      <c r="R57" s="33">
        <v>7.6E-3</v>
      </c>
      <c r="S57" s="33">
        <v>0.95559455023419004</v>
      </c>
      <c r="T57" s="33">
        <v>6.0434880124856797E-3</v>
      </c>
      <c r="U57" s="33">
        <v>0.95650000000000002</v>
      </c>
      <c r="V57" s="33">
        <v>1.6000000000000001E-3</v>
      </c>
      <c r="W57" s="37"/>
      <c r="X57" s="11">
        <v>18118.75</v>
      </c>
      <c r="Y57" s="11">
        <v>16.95</v>
      </c>
      <c r="Z57" s="11">
        <v>3896.7927</v>
      </c>
      <c r="AA57" s="11">
        <v>20.605499999999999</v>
      </c>
      <c r="AB57" s="11">
        <v>3863.8058999999998</v>
      </c>
      <c r="AC57" s="11">
        <v>43.429900000000004</v>
      </c>
      <c r="AD57" s="11">
        <v>860.77449999999999</v>
      </c>
      <c r="AE57" s="11">
        <v>35.615000000000002</v>
      </c>
    </row>
    <row r="58" spans="1:31" ht="15" customHeight="1" x14ac:dyDescent="0.25">
      <c r="A58" s="7" t="s">
        <v>19</v>
      </c>
      <c r="B58" s="33">
        <v>0.99581514005891003</v>
      </c>
      <c r="C58" s="33">
        <v>6.99160090620049E-4</v>
      </c>
      <c r="D58" s="33">
        <v>0.99450000000000005</v>
      </c>
      <c r="E58" s="33">
        <v>1E-3</v>
      </c>
      <c r="F58" s="33">
        <v>0.97929999999999995</v>
      </c>
      <c r="G58" s="33">
        <v>3.3999999999999998E-3</v>
      </c>
      <c r="H58" s="33">
        <v>0.99887797102248299</v>
      </c>
      <c r="I58" s="33">
        <v>2.04436861691273E-4</v>
      </c>
      <c r="J58" s="33">
        <v>0.99370000000000003</v>
      </c>
      <c r="K58" s="33">
        <v>4.0000000000000002E-4</v>
      </c>
      <c r="L58" s="33"/>
      <c r="M58" s="33">
        <v>0.98344468594954204</v>
      </c>
      <c r="N58" s="33">
        <v>4.7842385467400696E-3</v>
      </c>
      <c r="O58" s="33">
        <v>0.98509999999999998</v>
      </c>
      <c r="P58" s="33">
        <v>4.7000000000000002E-3</v>
      </c>
      <c r="Q58" s="33">
        <v>0.96640000000000004</v>
      </c>
      <c r="R58" s="33">
        <v>6.3E-3</v>
      </c>
      <c r="S58" s="33">
        <v>0.97752995937617604</v>
      </c>
      <c r="T58" s="33">
        <v>3.7015164966593202E-3</v>
      </c>
      <c r="U58" s="33">
        <v>0.99370000000000003</v>
      </c>
      <c r="V58" s="33">
        <v>4.0000000000000002E-4</v>
      </c>
      <c r="W58" s="37"/>
      <c r="X58" s="11">
        <v>311537.82</v>
      </c>
      <c r="Y58" s="11">
        <v>1058.58</v>
      </c>
      <c r="Z58" s="11">
        <v>67176.727299999999</v>
      </c>
      <c r="AA58" s="11">
        <v>330.9742</v>
      </c>
      <c r="AB58" s="11">
        <v>67428.300499999998</v>
      </c>
      <c r="AC58" s="11">
        <v>233.18270000000001</v>
      </c>
      <c r="AD58" s="11">
        <v>11842.9997</v>
      </c>
      <c r="AE58" s="11">
        <v>246.6927</v>
      </c>
    </row>
    <row r="59" spans="1:31" x14ac:dyDescent="0.25">
      <c r="A59" s="7" t="s">
        <v>22</v>
      </c>
      <c r="B59" s="33">
        <v>0.89435877331650304</v>
      </c>
      <c r="C59" s="33">
        <v>2.4071685288672099E-2</v>
      </c>
      <c r="D59" s="33">
        <v>0.85970000000000002</v>
      </c>
      <c r="E59" s="33">
        <v>2.2000000000000001E-3</v>
      </c>
      <c r="F59" s="33">
        <v>0.85489999999999999</v>
      </c>
      <c r="G59" s="33">
        <v>1.2200000000000001E-2</v>
      </c>
      <c r="H59" s="33">
        <v>0.94008550568470794</v>
      </c>
      <c r="I59" s="33">
        <v>3.5300912593324201E-3</v>
      </c>
      <c r="J59" s="33">
        <v>0.89980000000000004</v>
      </c>
      <c r="K59" s="33">
        <v>2.3E-3</v>
      </c>
      <c r="L59" s="33"/>
      <c r="M59" s="33">
        <v>0.84954234271239804</v>
      </c>
      <c r="N59" s="33">
        <v>2.96739971591688E-2</v>
      </c>
      <c r="O59" s="33">
        <v>0.84089999999999998</v>
      </c>
      <c r="P59" s="33">
        <v>1.7500000000000002E-2</v>
      </c>
      <c r="Q59" s="33">
        <v>0.82509999999999994</v>
      </c>
      <c r="R59" s="33">
        <v>1.5599999999999999E-2</v>
      </c>
      <c r="S59" s="33">
        <v>0.868427123981652</v>
      </c>
      <c r="T59" s="33">
        <v>1.37739519291986E-2</v>
      </c>
      <c r="U59" s="33">
        <v>0.89980000000000004</v>
      </c>
      <c r="V59" s="33">
        <v>2.3E-3</v>
      </c>
      <c r="W59" s="37"/>
      <c r="X59" s="11">
        <v>6073.95</v>
      </c>
      <c r="Y59" s="11">
        <v>137.72</v>
      </c>
      <c r="Z59" s="11">
        <v>1251.0913</v>
      </c>
      <c r="AA59" s="11">
        <v>6.7755999999999998</v>
      </c>
      <c r="AB59" s="11">
        <v>1252.3642</v>
      </c>
      <c r="AC59" s="11">
        <v>34.061500000000002</v>
      </c>
      <c r="AD59" s="11">
        <v>426.11880000000002</v>
      </c>
      <c r="AE59" s="11">
        <v>71.554500000000004</v>
      </c>
    </row>
    <row r="60" spans="1:31" x14ac:dyDescent="0.25">
      <c r="A60" s="7" t="s">
        <v>75</v>
      </c>
      <c r="B60" s="33">
        <v>0.89788288288288198</v>
      </c>
      <c r="C60" s="33">
        <v>2.3275738511301599E-2</v>
      </c>
      <c r="D60" s="33">
        <v>0.96909909909909897</v>
      </c>
      <c r="E60" s="33">
        <v>6.6720752888986996E-3</v>
      </c>
      <c r="F60" s="33">
        <v>0.91109609609609499</v>
      </c>
      <c r="G60" s="33">
        <v>4.9433160237078904E-3</v>
      </c>
      <c r="H60" s="33">
        <v>0.99584084084084101</v>
      </c>
      <c r="I60" s="33">
        <v>1.01626253807914E-3</v>
      </c>
      <c r="J60" s="33">
        <v>0.75070000000000003</v>
      </c>
      <c r="K60" s="33">
        <v>1.9E-3</v>
      </c>
      <c r="L60" s="33"/>
      <c r="M60" s="33">
        <v>0.87189189189189098</v>
      </c>
      <c r="N60" s="33">
        <v>1.9664832176844602E-2</v>
      </c>
      <c r="O60" s="33">
        <v>0.92567567567567499</v>
      </c>
      <c r="P60" s="33">
        <v>1.2604566287957799E-2</v>
      </c>
      <c r="Q60" s="33">
        <v>0.88175675675675602</v>
      </c>
      <c r="R60" s="33">
        <v>6.9236153824051199E-3</v>
      </c>
      <c r="S60" s="33">
        <v>0.92148648648648601</v>
      </c>
      <c r="T60" s="33">
        <v>1.0192629715206999E-2</v>
      </c>
      <c r="U60" s="33">
        <v>0.75070000000000003</v>
      </c>
      <c r="V60" s="33">
        <v>1.9E-3</v>
      </c>
      <c r="W60" s="37"/>
      <c r="X60" s="11">
        <v>157233.93</v>
      </c>
      <c r="Y60" s="11">
        <v>542.91999999999996</v>
      </c>
      <c r="Z60" s="11">
        <v>32354.25</v>
      </c>
      <c r="AA60" s="11">
        <v>168.56</v>
      </c>
      <c r="AB60" s="11">
        <v>32224.01</v>
      </c>
      <c r="AC60" s="11">
        <v>56.6</v>
      </c>
      <c r="AD60" s="11">
        <v>6015.18</v>
      </c>
      <c r="AE60" s="11">
        <v>356.54</v>
      </c>
    </row>
    <row r="61" spans="1:31" x14ac:dyDescent="0.25">
      <c r="A61" s="7" t="s">
        <v>16</v>
      </c>
      <c r="B61" s="33">
        <v>0.91974405555310601</v>
      </c>
      <c r="C61" s="33">
        <v>1.8734516989527699E-2</v>
      </c>
      <c r="D61" s="33">
        <v>0.93389999999999995</v>
      </c>
      <c r="E61" s="33">
        <v>3.7000000000000002E-3</v>
      </c>
      <c r="F61" s="33">
        <v>0.88570000000000004</v>
      </c>
      <c r="G61" s="33">
        <v>3.8E-3</v>
      </c>
      <c r="H61" s="33">
        <v>0.94512650158897504</v>
      </c>
      <c r="I61" s="33">
        <v>5.3033169477200602E-3</v>
      </c>
      <c r="J61" s="33">
        <v>0.90739999999999998</v>
      </c>
      <c r="K61" s="33">
        <v>2.7000000000000001E-3</v>
      </c>
      <c r="L61" s="33"/>
      <c r="M61" s="33">
        <v>0.88314596620860097</v>
      </c>
      <c r="N61" s="33">
        <v>1.22240629130598E-2</v>
      </c>
      <c r="O61" s="33">
        <v>0.89590000000000003</v>
      </c>
      <c r="P61" s="33">
        <v>1.01E-2</v>
      </c>
      <c r="Q61" s="33">
        <v>0.8609</v>
      </c>
      <c r="R61" s="33">
        <v>1.12E-2</v>
      </c>
      <c r="S61" s="33">
        <v>0.88671666654178205</v>
      </c>
      <c r="T61" s="33">
        <v>1.31250744423789E-2</v>
      </c>
      <c r="U61" s="33">
        <v>0.90739999999999998</v>
      </c>
      <c r="V61" s="33">
        <v>2.7000000000000001E-3</v>
      </c>
      <c r="W61" s="37"/>
      <c r="X61" s="11">
        <v>334824.15999999997</v>
      </c>
      <c r="Y61" s="11">
        <v>5522.1</v>
      </c>
      <c r="Z61" s="11">
        <v>68425.213499999998</v>
      </c>
      <c r="AA61" s="11">
        <v>239.3494</v>
      </c>
      <c r="AB61" s="11">
        <v>68652.577399999995</v>
      </c>
      <c r="AC61" s="11">
        <v>256.9076</v>
      </c>
      <c r="AD61" s="11">
        <v>6464.4130999999998</v>
      </c>
      <c r="AE61" s="11">
        <v>814.5752</v>
      </c>
    </row>
    <row r="62" spans="1:31" x14ac:dyDescent="0.25">
      <c r="A62" s="7" t="s">
        <v>8</v>
      </c>
      <c r="B62" s="33">
        <v>0.95901875901875899</v>
      </c>
      <c r="C62" s="33">
        <v>1.77980577676724E-2</v>
      </c>
      <c r="D62" s="33">
        <v>0.9647</v>
      </c>
      <c r="E62" s="33">
        <v>3.5000000000000001E-3</v>
      </c>
      <c r="F62" s="33">
        <v>0.93840000000000001</v>
      </c>
      <c r="G62" s="33">
        <v>8.0999999999999996E-3</v>
      </c>
      <c r="H62" s="33">
        <v>0.98292448292448198</v>
      </c>
      <c r="I62" s="33">
        <v>6.2093790158708204E-3</v>
      </c>
      <c r="J62" s="33">
        <v>0.96730000000000005</v>
      </c>
      <c r="K62" s="33">
        <v>2.2000000000000001E-3</v>
      </c>
      <c r="L62" s="33"/>
      <c r="M62" s="33">
        <v>0.925541125541125</v>
      </c>
      <c r="N62" s="33">
        <v>2.4242424242424201E-2</v>
      </c>
      <c r="O62" s="33">
        <v>0.94240000000000002</v>
      </c>
      <c r="P62" s="33">
        <v>1.4800000000000001E-2</v>
      </c>
      <c r="Q62" s="33">
        <v>0.91769999999999996</v>
      </c>
      <c r="R62" s="33">
        <v>1.6299999999999999E-2</v>
      </c>
      <c r="S62" s="33">
        <v>0.95454545454545403</v>
      </c>
      <c r="T62" s="33">
        <v>1.0470464608179899E-2</v>
      </c>
      <c r="U62" s="33">
        <v>0.96730000000000005</v>
      </c>
      <c r="V62" s="33">
        <v>2.2000000000000001E-3</v>
      </c>
      <c r="W62" s="37"/>
      <c r="X62" s="11">
        <v>4304.6000000000004</v>
      </c>
      <c r="Y62" s="11">
        <v>26.72</v>
      </c>
      <c r="Z62" s="11">
        <v>924.00699999999995</v>
      </c>
      <c r="AA62" s="11">
        <v>6.7290000000000001</v>
      </c>
      <c r="AB62" s="11">
        <v>940.21900000000005</v>
      </c>
      <c r="AC62" s="11">
        <v>15.891299999999999</v>
      </c>
      <c r="AD62" s="11">
        <v>128.45660000000001</v>
      </c>
      <c r="AE62" s="11">
        <v>10.423299999999999</v>
      </c>
    </row>
    <row r="63" spans="1:31" x14ac:dyDescent="0.25">
      <c r="A63" s="7" t="s">
        <v>12</v>
      </c>
      <c r="B63" s="33">
        <v>0.91508868615786498</v>
      </c>
      <c r="C63" s="33">
        <v>1.6150012991358698E-2</v>
      </c>
      <c r="D63" s="33">
        <v>0.94379999999999997</v>
      </c>
      <c r="E63" s="33">
        <v>2.8999999999999998E-3</v>
      </c>
      <c r="F63" s="33">
        <v>0.91439999999999999</v>
      </c>
      <c r="G63" s="33">
        <v>8.6E-3</v>
      </c>
      <c r="H63" s="33">
        <v>0.95680764880653002</v>
      </c>
      <c r="I63" s="33">
        <v>4.63209860713592E-3</v>
      </c>
      <c r="J63" s="33">
        <v>0.90010000000000001</v>
      </c>
      <c r="K63" s="33">
        <v>4.0000000000000001E-3</v>
      </c>
      <c r="L63" s="33"/>
      <c r="M63" s="33">
        <v>0.89689400397840302</v>
      </c>
      <c r="N63" s="33">
        <v>1.4074645606138299E-2</v>
      </c>
      <c r="O63" s="33">
        <v>0.91320000000000001</v>
      </c>
      <c r="P63" s="33">
        <v>1.04E-2</v>
      </c>
      <c r="Q63" s="33">
        <v>0.90259999999999996</v>
      </c>
      <c r="R63" s="33">
        <v>2.18E-2</v>
      </c>
      <c r="S63" s="33">
        <v>0.907556123898835</v>
      </c>
      <c r="T63" s="33">
        <v>1.4874654391608601E-2</v>
      </c>
      <c r="U63" s="33">
        <v>0.90010000000000001</v>
      </c>
      <c r="V63" s="33">
        <v>4.0000000000000001E-3</v>
      </c>
      <c r="W63" s="37"/>
      <c r="X63" s="11">
        <v>342798.4</v>
      </c>
      <c r="Y63" s="11">
        <v>2254.67</v>
      </c>
      <c r="Z63" s="11">
        <v>68862.941999999995</v>
      </c>
      <c r="AA63" s="11">
        <v>311.55739999999997</v>
      </c>
      <c r="AB63" s="11">
        <v>70055.774999999994</v>
      </c>
      <c r="AC63" s="11">
        <v>258.48739999999998</v>
      </c>
      <c r="AD63" s="11">
        <v>4551.1630999999998</v>
      </c>
      <c r="AE63" s="11">
        <v>837.67539999999997</v>
      </c>
    </row>
    <row r="64" spans="1:31" x14ac:dyDescent="0.25">
      <c r="A64" s="7" t="s">
        <v>9</v>
      </c>
      <c r="B64" s="33">
        <v>0.92034134447927496</v>
      </c>
      <c r="C64" s="33">
        <v>2.7388850524011701E-2</v>
      </c>
      <c r="D64" s="33">
        <v>0.92730000000000001</v>
      </c>
      <c r="E64" s="33">
        <v>6.8999999999999999E-3</v>
      </c>
      <c r="F64" s="33">
        <v>0.82699999999999996</v>
      </c>
      <c r="G64" s="33">
        <v>1.0999999999999999E-2</v>
      </c>
      <c r="H64" s="33">
        <v>0.99571577847439896</v>
      </c>
      <c r="I64" s="33">
        <v>8.81852239719398E-4</v>
      </c>
      <c r="J64" s="33">
        <v>0.75249999999999995</v>
      </c>
      <c r="K64" s="33">
        <v>3.2000000000000002E-3</v>
      </c>
      <c r="L64" s="33"/>
      <c r="M64" s="33">
        <v>0.82163009404388698</v>
      </c>
      <c r="N64" s="33">
        <v>1.8086986503763801E-2</v>
      </c>
      <c r="O64" s="33">
        <v>0.83199999999999996</v>
      </c>
      <c r="P64" s="33">
        <v>2.1000000000000001E-2</v>
      </c>
      <c r="Q64" s="33">
        <v>0.74039999999999995</v>
      </c>
      <c r="R64" s="33">
        <v>2.53E-2</v>
      </c>
      <c r="S64" s="33">
        <v>0.78119122257053297</v>
      </c>
      <c r="T64" s="33">
        <v>1.8428762955108501E-2</v>
      </c>
      <c r="U64" s="33">
        <v>0.75249999999999995</v>
      </c>
      <c r="V64" s="33">
        <v>3.2000000000000002E-3</v>
      </c>
      <c r="W64" s="37"/>
      <c r="X64" s="11">
        <v>129280.28</v>
      </c>
      <c r="Y64" s="11">
        <v>698.59</v>
      </c>
      <c r="Z64" s="11">
        <v>25911.017400000001</v>
      </c>
      <c r="AA64" s="11">
        <v>207.02250000000001</v>
      </c>
      <c r="AB64" s="11">
        <v>26769.238300000001</v>
      </c>
      <c r="AC64" s="11">
        <v>79.175600000000003</v>
      </c>
      <c r="AD64" s="11">
        <v>2005.9446</v>
      </c>
      <c r="AE64" s="11">
        <v>213.5633</v>
      </c>
    </row>
    <row r="65" spans="1:31" x14ac:dyDescent="0.25">
      <c r="A65" s="7" t="s">
        <v>15</v>
      </c>
      <c r="B65" s="33">
        <v>0.98907070707070699</v>
      </c>
      <c r="C65" s="33">
        <v>7.65144681104259E-3</v>
      </c>
      <c r="D65" s="33">
        <v>0.98460000000000003</v>
      </c>
      <c r="E65" s="33">
        <v>1.8E-3</v>
      </c>
      <c r="F65" s="33">
        <v>0.95930000000000004</v>
      </c>
      <c r="G65" s="33">
        <v>4.5999999999999999E-3</v>
      </c>
      <c r="H65" s="33">
        <v>0.997717171717171</v>
      </c>
      <c r="I65" s="33">
        <v>1.00625530548786E-3</v>
      </c>
      <c r="J65" s="33">
        <v>0.99050000000000005</v>
      </c>
      <c r="K65" s="33">
        <v>4.0000000000000002E-4</v>
      </c>
      <c r="L65" s="33"/>
      <c r="M65" s="33">
        <v>0.96527272727272695</v>
      </c>
      <c r="N65" s="33">
        <v>8.0678937208486408E-3</v>
      </c>
      <c r="O65" s="33">
        <v>0.9627</v>
      </c>
      <c r="P65" s="33">
        <v>7.4000000000000003E-3</v>
      </c>
      <c r="Q65" s="33">
        <v>0.9375</v>
      </c>
      <c r="R65" s="33">
        <v>1.43E-2</v>
      </c>
      <c r="S65" s="33">
        <v>0.976727272727272</v>
      </c>
      <c r="T65" s="33">
        <v>5.96407980612972E-3</v>
      </c>
      <c r="U65" s="33">
        <v>0.99050000000000005</v>
      </c>
      <c r="V65" s="33">
        <v>4.0000000000000002E-4</v>
      </c>
      <c r="W65" s="37"/>
      <c r="X65" s="11">
        <v>271758.7</v>
      </c>
      <c r="Y65" s="11">
        <v>3984.53</v>
      </c>
      <c r="Z65" s="11">
        <v>55333.251600000003</v>
      </c>
      <c r="AA65" s="11">
        <v>137.09</v>
      </c>
      <c r="AB65" s="11">
        <v>56177.200100000002</v>
      </c>
      <c r="AC65" s="11">
        <v>110.2841</v>
      </c>
      <c r="AD65" s="11">
        <v>5115.6977999999999</v>
      </c>
      <c r="AE65" s="11">
        <v>518.13130000000001</v>
      </c>
    </row>
    <row r="66" spans="1:31" x14ac:dyDescent="0.25">
      <c r="A66" s="7" t="s">
        <v>17</v>
      </c>
      <c r="B66" s="33">
        <v>0.94771604938271603</v>
      </c>
      <c r="C66" s="33">
        <v>4.6587561145958398E-3</v>
      </c>
      <c r="D66" s="33">
        <v>0.94650000000000001</v>
      </c>
      <c r="E66" s="33">
        <v>8.9999999999999998E-4</v>
      </c>
      <c r="F66" s="33">
        <v>0.94199999999999995</v>
      </c>
      <c r="G66" s="33">
        <v>3.2000000000000002E-3</v>
      </c>
      <c r="H66" s="33">
        <v>0.948734567901234</v>
      </c>
      <c r="I66" s="33">
        <v>1.94811528864931E-3</v>
      </c>
      <c r="J66" s="33">
        <v>0.92410000000000003</v>
      </c>
      <c r="K66" s="33">
        <v>1.6000000000000001E-3</v>
      </c>
      <c r="L66" s="33"/>
      <c r="M66" s="33">
        <v>0.93694444444444402</v>
      </c>
      <c r="N66" s="33">
        <v>6.5792884901816496E-3</v>
      </c>
      <c r="O66" s="33">
        <v>0.93899999999999995</v>
      </c>
      <c r="P66" s="33">
        <v>4.7000000000000002E-3</v>
      </c>
      <c r="Q66" s="33">
        <v>0.93940000000000001</v>
      </c>
      <c r="R66" s="33">
        <v>6.4999999999999997E-3</v>
      </c>
      <c r="S66" s="33">
        <v>0.94083333333333297</v>
      </c>
      <c r="T66" s="33">
        <v>4.6564040595111498E-3</v>
      </c>
      <c r="U66" s="33">
        <v>0.92410000000000003</v>
      </c>
      <c r="V66" s="33">
        <v>1.6000000000000001E-3</v>
      </c>
      <c r="W66" s="37"/>
      <c r="X66" s="11">
        <v>160329.45000000001</v>
      </c>
      <c r="Y66" s="11">
        <v>402.46</v>
      </c>
      <c r="Z66" s="11">
        <v>32099.6888</v>
      </c>
      <c r="AA66" s="11">
        <v>99.132199999999997</v>
      </c>
      <c r="AB66" s="11">
        <v>32318.713400000001</v>
      </c>
      <c r="AC66" s="11">
        <v>232.99109999999999</v>
      </c>
      <c r="AD66" s="11">
        <v>4664.4427999999998</v>
      </c>
      <c r="AE66" s="11">
        <v>443.62920000000003</v>
      </c>
    </row>
    <row r="67" spans="1:31" x14ac:dyDescent="0.25">
      <c r="A67" s="7" t="s">
        <v>7</v>
      </c>
      <c r="B67" s="33">
        <v>0.79065080384868303</v>
      </c>
      <c r="C67" s="33">
        <v>2.4345736507993499E-3</v>
      </c>
      <c r="D67" s="33">
        <v>0.79069999999999996</v>
      </c>
      <c r="E67" s="33">
        <v>2.3999999999999998E-3</v>
      </c>
      <c r="F67" s="33">
        <v>0.78939999999999999</v>
      </c>
      <c r="G67" s="33">
        <v>3.3E-3</v>
      </c>
      <c r="H67" s="33">
        <v>0.79065080384868303</v>
      </c>
      <c r="I67" s="33">
        <v>2.4345736507993499E-3</v>
      </c>
      <c r="J67" s="33">
        <v>0.60089999999999999</v>
      </c>
      <c r="K67" s="33">
        <v>4.3700000000000003E-2</v>
      </c>
      <c r="L67" s="33"/>
      <c r="M67" s="33">
        <v>0.78828465651995006</v>
      </c>
      <c r="N67" s="33">
        <v>2.2217352606642E-2</v>
      </c>
      <c r="O67" s="33">
        <v>0.7883</v>
      </c>
      <c r="P67" s="33">
        <v>2.2200000000000001E-2</v>
      </c>
      <c r="Q67" s="33">
        <v>0.78600000000000003</v>
      </c>
      <c r="R67" s="33">
        <v>2.7699999999999999E-2</v>
      </c>
      <c r="S67" s="33">
        <v>0.78783011106540501</v>
      </c>
      <c r="T67" s="33">
        <v>2.1640032881344501E-2</v>
      </c>
      <c r="U67" s="33">
        <v>0.60089999999999999</v>
      </c>
      <c r="V67" s="33">
        <v>4.3700000000000003E-2</v>
      </c>
      <c r="W67" s="37"/>
      <c r="X67" s="11">
        <v>206.56</v>
      </c>
      <c r="Y67" s="11">
        <v>18.96</v>
      </c>
      <c r="Z67" s="11">
        <v>45.028100000000002</v>
      </c>
      <c r="AA67" s="11">
        <v>0.64200000000000002</v>
      </c>
      <c r="AB67" s="11">
        <v>46.120800000000003</v>
      </c>
      <c r="AC67" s="11">
        <v>0.56040000000000001</v>
      </c>
      <c r="AD67" s="11">
        <v>11.509</v>
      </c>
      <c r="AE67" s="11">
        <v>0.35730000000000001</v>
      </c>
    </row>
    <row r="68" spans="1:31" x14ac:dyDescent="0.25">
      <c r="A68" s="7" t="s">
        <v>18</v>
      </c>
      <c r="B68" s="33">
        <v>0.98671171171171101</v>
      </c>
      <c r="C68" s="33">
        <v>4.1769008313112402E-3</v>
      </c>
      <c r="D68" s="33">
        <v>0.99109999999999998</v>
      </c>
      <c r="E68" s="33">
        <v>8.0000000000000004E-4</v>
      </c>
      <c r="F68" s="33">
        <v>0.98299999999999998</v>
      </c>
      <c r="G68" s="33">
        <v>8.9999999999999998E-4</v>
      </c>
      <c r="H68" s="33">
        <v>0.99454954954954899</v>
      </c>
      <c r="I68" s="33">
        <v>8.7821794690029801E-4</v>
      </c>
      <c r="J68" s="33">
        <v>0.94769999999999999</v>
      </c>
      <c r="K68" s="33">
        <v>8.9999999999999998E-4</v>
      </c>
      <c r="L68" s="33"/>
      <c r="M68" s="33">
        <v>0.97202702702702704</v>
      </c>
      <c r="N68" s="33">
        <v>8.1765132472464003E-3</v>
      </c>
      <c r="O68" s="33">
        <v>0.96809999999999996</v>
      </c>
      <c r="P68" s="33">
        <v>7.1000000000000004E-3</v>
      </c>
      <c r="Q68" s="33">
        <v>0.97529999999999994</v>
      </c>
      <c r="R68" s="33">
        <v>8.8999999999999999E-3</v>
      </c>
      <c r="S68" s="33">
        <v>0.95675675675675598</v>
      </c>
      <c r="T68" s="33">
        <v>1.31435853143652E-2</v>
      </c>
      <c r="U68" s="33">
        <v>0.94769999999999999</v>
      </c>
      <c r="V68" s="33">
        <v>8.9999999999999998E-4</v>
      </c>
      <c r="W68" s="37"/>
      <c r="X68" s="11">
        <v>157132.89000000001</v>
      </c>
      <c r="Y68" s="11">
        <v>498.1</v>
      </c>
      <c r="Z68" s="11">
        <v>32050.796300000002</v>
      </c>
      <c r="AA68" s="11">
        <v>401.5822</v>
      </c>
      <c r="AB68" s="11">
        <v>32651.823400000001</v>
      </c>
      <c r="AC68" s="11">
        <v>328.91500000000002</v>
      </c>
      <c r="AD68" s="11">
        <v>4666.4903999999997</v>
      </c>
      <c r="AE68" s="11">
        <v>340.52409999999998</v>
      </c>
    </row>
    <row r="69" spans="1:31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W69" s="35"/>
      <c r="X69" s="11"/>
      <c r="Y69" s="11"/>
      <c r="Z69" s="11"/>
      <c r="AA69" s="11"/>
      <c r="AB69" s="11"/>
      <c r="AC69" s="11"/>
      <c r="AD69" s="11"/>
      <c r="AE69" s="11"/>
    </row>
    <row r="70" spans="1:31" x14ac:dyDescent="0.25">
      <c r="A70" s="17" t="s">
        <v>0</v>
      </c>
      <c r="B70" s="33">
        <f>SUM(B52:B68)/COUNT(B52:B68)</f>
        <v>0.88594190780806381</v>
      </c>
      <c r="C70" s="33">
        <f>SUM(C52:C68)/COUNT(C52:C68)</f>
        <v>1.3207134919232404E-2</v>
      </c>
      <c r="D70" s="33">
        <f t="shared" ref="D70:K70" si="4">AVERAGE(D52:D68)</f>
        <v>0.88867641759406468</v>
      </c>
      <c r="E70" s="33">
        <f t="shared" si="4"/>
        <v>4.7924750169940416E-3</v>
      </c>
      <c r="F70" s="33">
        <f t="shared" si="4"/>
        <v>0.85371153506447628</v>
      </c>
      <c r="G70" s="33">
        <f t="shared" si="4"/>
        <v>6.5554891778651682E-3</v>
      </c>
      <c r="H70" s="33">
        <f t="shared" si="4"/>
        <v>0.91986486311233795</v>
      </c>
      <c r="I70" s="33">
        <f t="shared" si="4"/>
        <v>2.8238657142416047E-3</v>
      </c>
      <c r="J70" s="33">
        <f t="shared" si="4"/>
        <v>0.83159999999999989</v>
      </c>
      <c r="K70" s="33">
        <f t="shared" si="4"/>
        <v>4.5235294117647066E-3</v>
      </c>
      <c r="L70" s="33"/>
      <c r="M70" s="33">
        <f>SUM(M52:M68)/COUNT(M52:M68)</f>
        <v>0.85027365858129211</v>
      </c>
      <c r="N70" s="33">
        <f>SUM(N52:N68)/COUNT(N52:N68)</f>
        <v>1.474315550724156E-2</v>
      </c>
      <c r="O70" s="33">
        <f t="shared" ref="O70:V70" si="5">AVERAGE(O52:O68)</f>
        <v>0.8607573926868044</v>
      </c>
      <c r="P70" s="33">
        <f t="shared" si="5"/>
        <v>1.2223798016938693E-2</v>
      </c>
      <c r="Q70" s="33">
        <f t="shared" si="5"/>
        <v>0.83189157392686808</v>
      </c>
      <c r="R70" s="3">
        <f t="shared" si="5"/>
        <v>1.3654330316612066E-2</v>
      </c>
      <c r="S70" s="3">
        <f t="shared" si="5"/>
        <v>0.86680506471103813</v>
      </c>
      <c r="T70" s="3">
        <f t="shared" si="5"/>
        <v>1.0957290763798718E-2</v>
      </c>
      <c r="U70" s="3">
        <f t="shared" si="5"/>
        <v>0.83159999999999989</v>
      </c>
      <c r="V70" s="3">
        <f t="shared" si="5"/>
        <v>4.5235294117647066E-3</v>
      </c>
      <c r="W70" s="3"/>
      <c r="X70" s="8">
        <f>SUM(X52:X68)/COUNT(X52:X68)</f>
        <v>159009.09941176474</v>
      </c>
      <c r="Y70" s="8">
        <f>SUM(Y52:Y68)/COUNT(Y52:Y68)</f>
        <v>1154.751176470588</v>
      </c>
      <c r="Z70" s="8">
        <f t="shared" ref="Z70:AE70" si="6">AVERAGE(Z52:Z68)</f>
        <v>34738.823770588227</v>
      </c>
      <c r="AA70" s="8">
        <f t="shared" si="6"/>
        <v>188.54835294117646</v>
      </c>
      <c r="AB70" s="8">
        <f t="shared" si="6"/>
        <v>34941.649470588236</v>
      </c>
      <c r="AC70" s="8">
        <f t="shared" si="6"/>
        <v>188.86164117647056</v>
      </c>
      <c r="AD70" s="8">
        <f t="shared" si="6"/>
        <v>5006.9303588235289</v>
      </c>
      <c r="AE70" s="8">
        <f t="shared" si="6"/>
        <v>405.32602352941171</v>
      </c>
    </row>
    <row r="73" spans="1:31" x14ac:dyDescent="0.25">
      <c r="AE73" s="5"/>
    </row>
    <row r="80" spans="1:31" x14ac:dyDescent="0.25">
      <c r="D80" s="39"/>
    </row>
    <row r="81" spans="4:23" x14ac:dyDescent="0.25">
      <c r="D81" s="39"/>
    </row>
    <row r="85" spans="4:23" x14ac:dyDescent="0.25">
      <c r="W85" s="40"/>
    </row>
  </sheetData>
  <mergeCells count="2">
    <mergeCell ref="B3:K3"/>
    <mergeCell ref="M3:V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39A0-DCED-4B85-BA9C-7B53FD69F8FA}">
  <dimension ref="A1:X68"/>
  <sheetViews>
    <sheetView zoomScale="70" zoomScaleNormal="70" workbookViewId="0">
      <selection activeCell="B49" sqref="B49"/>
    </sheetView>
  </sheetViews>
  <sheetFormatPr defaultRowHeight="15" x14ac:dyDescent="0.25"/>
  <cols>
    <col min="1" max="1" width="15.28515625" style="16" customWidth="1"/>
    <col min="2" max="12" width="9.140625" style="12"/>
    <col min="13" max="13" width="13" style="12" customWidth="1"/>
    <col min="14" max="14" width="14.42578125" style="12" customWidth="1"/>
    <col min="15" max="15" width="14" style="12" customWidth="1"/>
    <col min="16" max="16384" width="9.140625" style="12"/>
  </cols>
  <sheetData>
    <row r="1" spans="1:24" ht="30" customHeight="1" x14ac:dyDescent="0.25">
      <c r="A1" s="65" t="s">
        <v>137</v>
      </c>
      <c r="B1" s="65"/>
      <c r="C1" s="65"/>
      <c r="D1" s="65"/>
      <c r="E1" s="65"/>
      <c r="F1" s="65"/>
      <c r="G1" s="65"/>
      <c r="I1" s="65" t="s">
        <v>138</v>
      </c>
      <c r="J1" s="65"/>
      <c r="K1" s="65"/>
      <c r="L1" s="45"/>
      <c r="M1" s="65" t="s">
        <v>139</v>
      </c>
      <c r="N1" s="65"/>
      <c r="O1" s="65"/>
      <c r="P1" s="45"/>
      <c r="Q1" s="45"/>
      <c r="R1" s="45"/>
      <c r="V1" s="33"/>
      <c r="W1" s="34"/>
      <c r="X1" s="24"/>
    </row>
    <row r="2" spans="1:24" x14ac:dyDescent="0.25">
      <c r="B2" s="63" t="s">
        <v>114</v>
      </c>
      <c r="C2" s="63"/>
      <c r="D2" s="63"/>
      <c r="E2" s="63"/>
      <c r="F2" s="63"/>
      <c r="G2" s="63"/>
      <c r="H2" s="13"/>
      <c r="I2" s="64" t="s">
        <v>115</v>
      </c>
      <c r="J2" s="64"/>
      <c r="K2" s="64"/>
      <c r="L2" s="14"/>
      <c r="M2" s="63" t="s">
        <v>116</v>
      </c>
      <c r="N2" s="63"/>
      <c r="O2" s="63"/>
      <c r="P2" s="46"/>
      <c r="Q2" s="46"/>
    </row>
    <row r="3" spans="1:24" x14ac:dyDescent="0.25">
      <c r="A3" s="18" t="s">
        <v>24</v>
      </c>
      <c r="B3" s="12" t="s">
        <v>113</v>
      </c>
      <c r="D3" s="12" t="s">
        <v>118</v>
      </c>
      <c r="F3" s="12" t="s">
        <v>119</v>
      </c>
      <c r="I3" s="12" t="s">
        <v>113</v>
      </c>
      <c r="J3" s="12" t="s">
        <v>118</v>
      </c>
      <c r="K3" s="12" t="s">
        <v>119</v>
      </c>
      <c r="M3" s="12" t="s">
        <v>113</v>
      </c>
      <c r="N3" s="12" t="s">
        <v>118</v>
      </c>
      <c r="O3" s="12" t="s">
        <v>119</v>
      </c>
    </row>
    <row r="4" spans="1:24" x14ac:dyDescent="0.25">
      <c r="B4" s="12" t="s">
        <v>3</v>
      </c>
      <c r="C4" s="12" t="s">
        <v>2</v>
      </c>
      <c r="D4" s="12" t="s">
        <v>3</v>
      </c>
      <c r="E4" s="12" t="s">
        <v>2</v>
      </c>
      <c r="F4" s="12" t="s">
        <v>3</v>
      </c>
      <c r="G4" s="12" t="s">
        <v>2</v>
      </c>
      <c r="I4" s="12" t="s">
        <v>112</v>
      </c>
      <c r="J4" s="12" t="s">
        <v>112</v>
      </c>
      <c r="K4" s="12" t="s">
        <v>112</v>
      </c>
      <c r="M4" s="12" t="s">
        <v>117</v>
      </c>
      <c r="N4" s="12" t="s">
        <v>117</v>
      </c>
      <c r="O4" s="12" t="s">
        <v>117</v>
      </c>
    </row>
    <row r="5" spans="1:24" x14ac:dyDescent="0.25">
      <c r="A5" s="7" t="s">
        <v>32</v>
      </c>
      <c r="B5" s="3">
        <v>0.86818181818181794</v>
      </c>
      <c r="C5" s="3">
        <v>7.5322995950826699E-2</v>
      </c>
      <c r="D5" s="3">
        <v>0.80333333333333301</v>
      </c>
      <c r="E5" s="3">
        <v>0.10773194901934199</v>
      </c>
      <c r="F5" s="3">
        <v>0.83090909090909004</v>
      </c>
      <c r="G5" s="3">
        <v>8.8625873505119496E-2</v>
      </c>
      <c r="H5" s="3"/>
      <c r="I5" s="3">
        <v>0.69916666666666605</v>
      </c>
      <c r="J5" s="3">
        <v>0.90780000000000005</v>
      </c>
      <c r="K5" s="3">
        <f>0.95</f>
        <v>0.95</v>
      </c>
      <c r="L5" s="3"/>
      <c r="M5" s="3">
        <f t="shared" ref="M5:M44" si="0">B5*I5</f>
        <v>0.60700378787878717</v>
      </c>
      <c r="N5" s="3">
        <f t="shared" ref="N5:N44" si="1">D5*J5</f>
        <v>0.72926599999999975</v>
      </c>
      <c r="O5" s="3">
        <f t="shared" ref="O5:O44" si="2">F5*K5</f>
        <v>0.78936363636363549</v>
      </c>
      <c r="P5" s="3"/>
      <c r="R5" s="3"/>
    </row>
    <row r="6" spans="1:24" x14ac:dyDescent="0.25">
      <c r="A6" s="7" t="s">
        <v>33</v>
      </c>
      <c r="B6" s="3">
        <v>0.81884057971014401</v>
      </c>
      <c r="C6" s="3">
        <v>4.5485086453551302E-2</v>
      </c>
      <c r="D6" s="3">
        <v>0.83529411764705797</v>
      </c>
      <c r="E6" s="3">
        <v>4.1490399940193698E-2</v>
      </c>
      <c r="F6" s="3">
        <v>0.83768115942028898</v>
      </c>
      <c r="G6" s="3">
        <v>4.24021415603704E-2</v>
      </c>
      <c r="H6" s="3"/>
      <c r="I6" s="3">
        <v>0.48726160133004498</v>
      </c>
      <c r="J6" s="3">
        <v>0.86050000000000004</v>
      </c>
      <c r="K6" s="3">
        <f t="shared" ref="K6:K44" si="3">0.95</f>
        <v>0.95</v>
      </c>
      <c r="L6" s="3"/>
      <c r="M6" s="3">
        <f t="shared" si="0"/>
        <v>0.3989895721035871</v>
      </c>
      <c r="N6" s="3">
        <f t="shared" si="1"/>
        <v>0.71877058823529338</v>
      </c>
      <c r="O6" s="3">
        <f t="shared" si="2"/>
        <v>0.79579710144927451</v>
      </c>
      <c r="P6" s="3"/>
      <c r="R6" s="3"/>
    </row>
    <row r="7" spans="1:24" x14ac:dyDescent="0.25">
      <c r="A7" s="7" t="s">
        <v>34</v>
      </c>
      <c r="B7" s="3">
        <v>0.13162895710950601</v>
      </c>
      <c r="C7" s="3">
        <v>3.02760186368169E-2</v>
      </c>
      <c r="D7" s="3">
        <v>0.76745551017609803</v>
      </c>
      <c r="E7" s="3">
        <v>0.114297573876355</v>
      </c>
      <c r="F7" s="3">
        <v>0.53304569064294405</v>
      </c>
      <c r="G7" s="3">
        <v>0.10670180616941299</v>
      </c>
      <c r="H7" s="3"/>
      <c r="I7" s="3">
        <v>0.64299516908212495</v>
      </c>
      <c r="J7" s="3">
        <v>0.7016</v>
      </c>
      <c r="K7" s="3">
        <f t="shared" si="3"/>
        <v>0.95</v>
      </c>
      <c r="L7" s="3"/>
      <c r="M7" s="3">
        <f t="shared" si="0"/>
        <v>8.4636783532730589E-2</v>
      </c>
      <c r="N7" s="3">
        <f t="shared" si="1"/>
        <v>0.53844678593955042</v>
      </c>
      <c r="O7" s="3">
        <f t="shared" si="2"/>
        <v>0.50639340611079686</v>
      </c>
      <c r="P7" s="3"/>
      <c r="R7" s="3"/>
    </row>
    <row r="8" spans="1:24" x14ac:dyDescent="0.25">
      <c r="A8" s="7" t="s">
        <v>35</v>
      </c>
      <c r="B8" s="3">
        <v>0.86722486632587104</v>
      </c>
      <c r="C8" s="3">
        <v>3.4994497251919603E-2</v>
      </c>
      <c r="D8" s="3">
        <v>0.75268288383571302</v>
      </c>
      <c r="E8" s="3">
        <v>4.58891712708566E-2</v>
      </c>
      <c r="F8" s="3">
        <v>0.86868080212871301</v>
      </c>
      <c r="G8" s="3">
        <v>1.8200647769449602E-2</v>
      </c>
      <c r="H8" s="3"/>
      <c r="I8" s="3">
        <v>0.76586270140486901</v>
      </c>
      <c r="J8" s="3">
        <v>0.77700000000000002</v>
      </c>
      <c r="K8" s="3">
        <f t="shared" si="3"/>
        <v>0.95</v>
      </c>
      <c r="L8" s="3"/>
      <c r="M8" s="3">
        <f t="shared" si="0"/>
        <v>0.66417517884980803</v>
      </c>
      <c r="N8" s="3">
        <f t="shared" si="1"/>
        <v>0.58483460074034899</v>
      </c>
      <c r="O8" s="3">
        <f t="shared" si="2"/>
        <v>0.82524676202227731</v>
      </c>
      <c r="P8" s="3"/>
      <c r="R8" s="3"/>
    </row>
    <row r="9" spans="1:24" x14ac:dyDescent="0.25">
      <c r="A9" s="7" t="s">
        <v>36</v>
      </c>
      <c r="B9" s="3">
        <v>0.71076170510132697</v>
      </c>
      <c r="C9" s="3">
        <v>4.6229148461903506E-2</v>
      </c>
      <c r="D9" s="3">
        <v>0.67877358490565998</v>
      </c>
      <c r="E9" s="3">
        <v>5.6621459501158197E-2</v>
      </c>
      <c r="F9" s="3">
        <v>0.66806429070579998</v>
      </c>
      <c r="G9" s="3">
        <v>6.1572437683213799E-2</v>
      </c>
      <c r="H9" s="3"/>
      <c r="I9" s="3">
        <v>0.536591150142123</v>
      </c>
      <c r="J9" s="3">
        <v>0.64239999999999997</v>
      </c>
      <c r="K9" s="3">
        <f t="shared" si="3"/>
        <v>0.95</v>
      </c>
      <c r="L9" s="3"/>
      <c r="M9" s="3">
        <f t="shared" si="0"/>
        <v>0.3813884408172975</v>
      </c>
      <c r="N9" s="3">
        <f t="shared" si="1"/>
        <v>0.43604415094339594</v>
      </c>
      <c r="O9" s="3">
        <f t="shared" si="2"/>
        <v>0.63466107617050993</v>
      </c>
      <c r="P9" s="3"/>
      <c r="R9" s="3"/>
    </row>
    <row r="10" spans="1:24" x14ac:dyDescent="0.25">
      <c r="A10" s="7" t="s">
        <v>37</v>
      </c>
      <c r="B10" s="3">
        <v>0.6897126436781601</v>
      </c>
      <c r="C10" s="3">
        <v>4.4721179431129202E-2</v>
      </c>
      <c r="D10" s="3">
        <v>0.67467615398649805</v>
      </c>
      <c r="E10" s="3">
        <v>7.0177392513544407E-2</v>
      </c>
      <c r="F10" s="3">
        <v>0.71018062397372705</v>
      </c>
      <c r="G10" s="3">
        <v>6.4396409235188606E-2</v>
      </c>
      <c r="H10" s="3"/>
      <c r="I10" s="3">
        <v>0.50230136837163997</v>
      </c>
      <c r="J10" s="3">
        <v>0.81469999999999998</v>
      </c>
      <c r="K10" s="3">
        <f t="shared" si="3"/>
        <v>0.95</v>
      </c>
      <c r="L10" s="3"/>
      <c r="M10" s="3">
        <f t="shared" si="0"/>
        <v>0.34644360470276114</v>
      </c>
      <c r="N10" s="3">
        <f t="shared" si="1"/>
        <v>0.54965866265279995</v>
      </c>
      <c r="O10" s="3">
        <f t="shared" si="2"/>
        <v>0.67467159277504063</v>
      </c>
      <c r="P10" s="3"/>
      <c r="R10" s="3"/>
    </row>
    <row r="11" spans="1:24" x14ac:dyDescent="0.25">
      <c r="A11" s="7" t="s">
        <v>38</v>
      </c>
      <c r="B11" s="3">
        <v>0.65873136351314698</v>
      </c>
      <c r="C11" s="3">
        <v>6.7969495032960001E-2</v>
      </c>
      <c r="D11" s="3">
        <v>0.59777183600713002</v>
      </c>
      <c r="E11" s="3">
        <v>5.8261848705706103E-2</v>
      </c>
      <c r="F11" s="3">
        <v>0.65600975874220602</v>
      </c>
      <c r="G11" s="3">
        <v>8.9231702857377804E-2</v>
      </c>
      <c r="H11" s="3"/>
      <c r="I11" s="3">
        <v>0.43315456083591997</v>
      </c>
      <c r="J11" s="3">
        <v>0.59809999999999997</v>
      </c>
      <c r="K11" s="3">
        <f t="shared" si="3"/>
        <v>0.95</v>
      </c>
      <c r="L11" s="3"/>
      <c r="M11" s="3">
        <f t="shared" si="0"/>
        <v>0.28533249447138392</v>
      </c>
      <c r="N11" s="3">
        <f t="shared" si="1"/>
        <v>0.35752733511586443</v>
      </c>
      <c r="O11" s="3">
        <f t="shared" si="2"/>
        <v>0.62320927080509569</v>
      </c>
      <c r="P11" s="3"/>
      <c r="R11" s="3"/>
    </row>
    <row r="12" spans="1:24" x14ac:dyDescent="0.25">
      <c r="A12" s="7" t="s">
        <v>39</v>
      </c>
      <c r="B12" s="3">
        <v>0.70311533808307503</v>
      </c>
      <c r="C12" s="3">
        <v>2.2515175379711597E-2</v>
      </c>
      <c r="D12" s="3">
        <v>0.94470964232286103</v>
      </c>
      <c r="E12" s="3">
        <v>1.54215495381539E-2</v>
      </c>
      <c r="F12" s="3">
        <v>0.92305753461486695</v>
      </c>
      <c r="G12" s="3">
        <v>2.41996535431123E-2</v>
      </c>
      <c r="H12" s="3"/>
      <c r="I12" s="3">
        <v>0.76086696864745096</v>
      </c>
      <c r="J12" s="3">
        <v>0.93459999999999999</v>
      </c>
      <c r="K12" s="3">
        <f t="shared" si="3"/>
        <v>0.95</v>
      </c>
      <c r="L12" s="3"/>
      <c r="M12" s="3">
        <f t="shared" si="0"/>
        <v>0.53497723589679691</v>
      </c>
      <c r="N12" s="3">
        <f t="shared" si="1"/>
        <v>0.88292563171494587</v>
      </c>
      <c r="O12" s="3">
        <f t="shared" si="2"/>
        <v>0.87690465788412353</v>
      </c>
      <c r="P12" s="3"/>
      <c r="R12" s="3"/>
    </row>
    <row r="13" spans="1:24" x14ac:dyDescent="0.25">
      <c r="A13" s="7" t="s">
        <v>40</v>
      </c>
      <c r="B13" s="3">
        <v>0.53462365591397798</v>
      </c>
      <c r="C13" s="3">
        <v>6.8641913847781899E-2</v>
      </c>
      <c r="D13" s="3">
        <v>0.54609195402298805</v>
      </c>
      <c r="E13" s="3">
        <v>6.6297929912143394E-2</v>
      </c>
      <c r="F13" s="3">
        <v>0.554516129032258</v>
      </c>
      <c r="G13" s="3">
        <v>7.9893341432928699E-2</v>
      </c>
      <c r="H13" s="3"/>
      <c r="I13" s="3">
        <v>0.39824660633484099</v>
      </c>
      <c r="J13" s="3">
        <v>0.64739999999999998</v>
      </c>
      <c r="K13" s="3">
        <f t="shared" si="3"/>
        <v>0.95</v>
      </c>
      <c r="L13" s="3"/>
      <c r="M13" s="3">
        <f t="shared" si="0"/>
        <v>0.21291205663406748</v>
      </c>
      <c r="N13" s="3">
        <f t="shared" si="1"/>
        <v>0.35353993103448245</v>
      </c>
      <c r="O13" s="3">
        <f t="shared" si="2"/>
        <v>0.52679032258064507</v>
      </c>
      <c r="P13" s="3"/>
      <c r="R13" s="3"/>
    </row>
    <row r="14" spans="1:24" x14ac:dyDescent="0.25">
      <c r="A14" s="7" t="s">
        <v>41</v>
      </c>
      <c r="B14" s="3">
        <v>0.45153980511123298</v>
      </c>
      <c r="C14" s="3">
        <v>4.8252255751190597E-2</v>
      </c>
      <c r="D14" s="3">
        <v>0.44907277979685001</v>
      </c>
      <c r="E14" s="3">
        <v>4.2415756883053601E-2</v>
      </c>
      <c r="F14" s="3">
        <v>0.47660875160875099</v>
      </c>
      <c r="G14" s="3">
        <v>2.9943978492441001E-2</v>
      </c>
      <c r="H14" s="3"/>
      <c r="I14" s="3">
        <v>0.26220245311477197</v>
      </c>
      <c r="J14" s="3">
        <v>0.60370000000000001</v>
      </c>
      <c r="K14" s="3">
        <f t="shared" si="3"/>
        <v>0.95</v>
      </c>
      <c r="L14" s="3"/>
      <c r="M14" s="3">
        <f t="shared" si="0"/>
        <v>0.11839484457913134</v>
      </c>
      <c r="N14" s="3">
        <f t="shared" si="1"/>
        <v>0.27110523716335838</v>
      </c>
      <c r="O14" s="3">
        <f t="shared" si="2"/>
        <v>0.45277831402831342</v>
      </c>
      <c r="P14" s="3"/>
      <c r="R14" s="3"/>
    </row>
    <row r="15" spans="1:24" x14ac:dyDescent="0.25">
      <c r="A15" s="7" t="s">
        <v>71</v>
      </c>
      <c r="B15" s="3">
        <v>0.48260869565217296</v>
      </c>
      <c r="C15" s="3">
        <v>4.5392636995263198E-2</v>
      </c>
      <c r="D15" s="3">
        <v>0.83529411764705797</v>
      </c>
      <c r="E15" s="3">
        <v>4.7333755704209002E-2</v>
      </c>
      <c r="F15" s="3">
        <v>0.836231884057971</v>
      </c>
      <c r="G15" s="3">
        <v>5.0641754230887299E-2</v>
      </c>
      <c r="H15" s="3"/>
      <c r="I15" s="3">
        <v>0.61529790660225403</v>
      </c>
      <c r="J15" s="3">
        <v>0.88519999999999999</v>
      </c>
      <c r="K15" s="3">
        <f t="shared" si="3"/>
        <v>0.95</v>
      </c>
      <c r="L15" s="3"/>
      <c r="M15" s="3">
        <f t="shared" si="0"/>
        <v>0.29694812014282634</v>
      </c>
      <c r="N15" s="3">
        <f t="shared" si="1"/>
        <v>0.73940235294117573</v>
      </c>
      <c r="O15" s="3">
        <f t="shared" si="2"/>
        <v>0.7944202898550724</v>
      </c>
      <c r="P15" s="3"/>
      <c r="R15" s="3"/>
    </row>
    <row r="16" spans="1:24" x14ac:dyDescent="0.25">
      <c r="A16" s="7" t="s">
        <v>42</v>
      </c>
      <c r="B16" s="3">
        <v>0.95645645645645605</v>
      </c>
      <c r="C16" s="3">
        <v>3.66424821802393E-2</v>
      </c>
      <c r="D16" s="3">
        <v>0.93563492063492004</v>
      </c>
      <c r="E16" s="3">
        <v>5.2792335979962197E-2</v>
      </c>
      <c r="F16" s="3">
        <v>0.94264264264264197</v>
      </c>
      <c r="G16" s="3">
        <v>3.0652703581993099E-2</v>
      </c>
      <c r="H16" s="3"/>
      <c r="I16" s="3">
        <v>0.90194805194805194</v>
      </c>
      <c r="J16" s="3">
        <v>0.89129999999999998</v>
      </c>
      <c r="K16" s="3">
        <f t="shared" si="3"/>
        <v>0.95</v>
      </c>
      <c r="L16" s="3"/>
      <c r="M16" s="3">
        <f t="shared" si="0"/>
        <v>0.86267403767403728</v>
      </c>
      <c r="N16" s="3">
        <f t="shared" si="1"/>
        <v>0.83393140476190419</v>
      </c>
      <c r="O16" s="3">
        <f t="shared" si="2"/>
        <v>0.89551051051050978</v>
      </c>
      <c r="P16" s="3"/>
      <c r="R16" s="3"/>
    </row>
    <row r="17" spans="1:18" x14ac:dyDescent="0.25">
      <c r="A17" s="7" t="s">
        <v>43</v>
      </c>
      <c r="B17" s="3">
        <v>0.80971479500891208</v>
      </c>
      <c r="C17" s="3">
        <v>6.0263330492667702E-2</v>
      </c>
      <c r="D17" s="3">
        <v>0.79460227272727202</v>
      </c>
      <c r="E17" s="3">
        <v>4.0128392605932997E-2</v>
      </c>
      <c r="F17" s="3">
        <v>0.80392156862745101</v>
      </c>
      <c r="G17" s="3">
        <v>4.6675435515002098E-2</v>
      </c>
      <c r="H17" s="3"/>
      <c r="I17" s="3">
        <v>0.63823355845518304</v>
      </c>
      <c r="J17" s="3">
        <v>0.79259999999999997</v>
      </c>
      <c r="K17" s="3">
        <f t="shared" si="3"/>
        <v>0.95</v>
      </c>
      <c r="L17" s="3"/>
      <c r="M17" s="3">
        <f t="shared" si="0"/>
        <v>0.51678715495234706</v>
      </c>
      <c r="N17" s="3">
        <f t="shared" si="1"/>
        <v>0.62980176136363575</v>
      </c>
      <c r="O17" s="3">
        <f t="shared" si="2"/>
        <v>0.76372549019607838</v>
      </c>
      <c r="P17" s="3"/>
      <c r="R17" s="3"/>
    </row>
    <row r="18" spans="1:18" x14ac:dyDescent="0.25">
      <c r="A18" s="7" t="s">
        <v>44</v>
      </c>
      <c r="B18" s="3">
        <v>0.65853464997354905</v>
      </c>
      <c r="C18" s="3">
        <v>3.5915990640763097E-2</v>
      </c>
      <c r="D18" s="3">
        <v>0.65823899371069094</v>
      </c>
      <c r="E18" s="3">
        <v>5.3097127712393097E-2</v>
      </c>
      <c r="F18" s="3">
        <v>0.64536236995238905</v>
      </c>
      <c r="G18" s="3">
        <v>3.2344394221348299E-2</v>
      </c>
      <c r="H18" s="3"/>
      <c r="I18" s="3">
        <v>0.16698014424747998</v>
      </c>
      <c r="J18" s="3">
        <v>0.97440000000000004</v>
      </c>
      <c r="K18" s="3">
        <f t="shared" si="3"/>
        <v>0.95</v>
      </c>
      <c r="L18" s="3"/>
      <c r="M18" s="3">
        <f t="shared" si="0"/>
        <v>0.10996221084454695</v>
      </c>
      <c r="N18" s="3">
        <f t="shared" si="1"/>
        <v>0.64138807547169729</v>
      </c>
      <c r="O18" s="3">
        <f t="shared" si="2"/>
        <v>0.61309425145476959</v>
      </c>
      <c r="P18" s="3"/>
      <c r="R18" s="3"/>
    </row>
    <row r="19" spans="1:18" x14ac:dyDescent="0.25">
      <c r="A19" s="7" t="s">
        <v>45</v>
      </c>
      <c r="B19" s="3">
        <v>0.68599999999999994</v>
      </c>
      <c r="C19" s="3">
        <v>2.4979991993593499E-2</v>
      </c>
      <c r="D19" s="3">
        <v>0.70303030303030301</v>
      </c>
      <c r="E19" s="3">
        <v>3.2637362467481799E-2</v>
      </c>
      <c r="F19" s="3">
        <v>0.69599999999999995</v>
      </c>
      <c r="G19" s="3">
        <v>2.1071307505705399E-2</v>
      </c>
      <c r="H19" s="3"/>
      <c r="I19" s="3">
        <v>0.49933333333333302</v>
      </c>
      <c r="J19" s="3">
        <v>0.71950000000000003</v>
      </c>
      <c r="K19" s="3">
        <f t="shared" si="3"/>
        <v>0.95</v>
      </c>
      <c r="L19" s="3"/>
      <c r="M19" s="3">
        <f t="shared" si="0"/>
        <v>0.34254266666666644</v>
      </c>
      <c r="N19" s="3">
        <f t="shared" si="1"/>
        <v>0.50583030303030307</v>
      </c>
      <c r="O19" s="3">
        <f t="shared" si="2"/>
        <v>0.6611999999999999</v>
      </c>
      <c r="P19" s="3"/>
      <c r="R19" s="3"/>
    </row>
    <row r="20" spans="1:18" x14ac:dyDescent="0.25">
      <c r="A20" s="7" t="s">
        <v>46</v>
      </c>
      <c r="B20" s="3">
        <v>0.70553108727021696</v>
      </c>
      <c r="C20" s="3">
        <v>0.11318535774047801</v>
      </c>
      <c r="D20" s="3">
        <v>0.70087538364628099</v>
      </c>
      <c r="E20" s="3">
        <v>0.122618714620518</v>
      </c>
      <c r="F20" s="3">
        <v>0.65646590124850901</v>
      </c>
      <c r="G20" s="3">
        <v>0.12915699214640999</v>
      </c>
      <c r="H20" s="3"/>
      <c r="I20" s="3">
        <v>0.520244456969988</v>
      </c>
      <c r="J20" s="3">
        <v>0.71970000000000001</v>
      </c>
      <c r="K20" s="3">
        <f t="shared" si="3"/>
        <v>0.95</v>
      </c>
      <c r="L20" s="3"/>
      <c r="M20" s="3">
        <f t="shared" si="0"/>
        <v>0.36704863737233923</v>
      </c>
      <c r="N20" s="3">
        <f t="shared" si="1"/>
        <v>0.50442001361022848</v>
      </c>
      <c r="O20" s="3">
        <f t="shared" si="2"/>
        <v>0.62364260618608358</v>
      </c>
      <c r="P20" s="3"/>
      <c r="R20" s="3"/>
    </row>
    <row r="21" spans="1:18" x14ac:dyDescent="0.25">
      <c r="A21" s="7" t="s">
        <v>47</v>
      </c>
      <c r="B21" s="3">
        <v>0.66365591397849399</v>
      </c>
      <c r="C21" s="3">
        <v>6.5687924743038209E-2</v>
      </c>
      <c r="D21" s="3">
        <v>0.67873563218390798</v>
      </c>
      <c r="E21" s="3">
        <v>5.3153307935978202E-2</v>
      </c>
      <c r="F21" s="3">
        <v>0.71903225806451598</v>
      </c>
      <c r="G21" s="3">
        <v>4.3276197023451299E-2</v>
      </c>
      <c r="H21" s="3"/>
      <c r="I21" s="3">
        <v>0.49636758893280603</v>
      </c>
      <c r="J21" s="3">
        <v>0.78939999999999999</v>
      </c>
      <c r="K21" s="3">
        <f t="shared" si="3"/>
        <v>0.95</v>
      </c>
      <c r="L21" s="3"/>
      <c r="M21" s="3">
        <f t="shared" si="0"/>
        <v>0.3294172859025028</v>
      </c>
      <c r="N21" s="3">
        <f t="shared" si="1"/>
        <v>0.53579390804597693</v>
      </c>
      <c r="O21" s="3">
        <f t="shared" si="2"/>
        <v>0.68308064516129019</v>
      </c>
      <c r="P21" s="3"/>
      <c r="R21" s="3"/>
    </row>
    <row r="22" spans="1:18" x14ac:dyDescent="0.25">
      <c r="A22" s="7" t="s">
        <v>48</v>
      </c>
      <c r="B22" s="3">
        <v>0.76835164835164804</v>
      </c>
      <c r="C22" s="3">
        <v>0.125046833395352</v>
      </c>
      <c r="D22" s="3">
        <v>0.59017094017093996</v>
      </c>
      <c r="E22" s="3">
        <v>9.86929705329114E-2</v>
      </c>
      <c r="F22" s="3">
        <v>0.61131868131868095</v>
      </c>
      <c r="G22" s="3">
        <v>0.15822348032412401</v>
      </c>
      <c r="H22" s="3"/>
      <c r="I22" s="3">
        <v>0.44189725904254401</v>
      </c>
      <c r="J22" s="3">
        <v>0.76659999999999995</v>
      </c>
      <c r="K22" s="3">
        <f t="shared" si="3"/>
        <v>0.95</v>
      </c>
      <c r="L22" s="3"/>
      <c r="M22" s="3">
        <f t="shared" si="0"/>
        <v>0.33953248738741387</v>
      </c>
      <c r="N22" s="3">
        <f t="shared" si="1"/>
        <v>0.45242504273504253</v>
      </c>
      <c r="O22" s="3">
        <f t="shared" si="2"/>
        <v>0.58075274725274684</v>
      </c>
      <c r="P22" s="3"/>
      <c r="R22" s="3"/>
    </row>
    <row r="23" spans="1:18" x14ac:dyDescent="0.25">
      <c r="A23" s="7" t="s">
        <v>49</v>
      </c>
      <c r="B23" s="3">
        <v>0.75925925925925897</v>
      </c>
      <c r="C23" s="3">
        <v>9.5509607097982396E-2</v>
      </c>
      <c r="D23" s="3">
        <v>0.823219373219373</v>
      </c>
      <c r="E23" s="3">
        <v>9.9308184794828294E-2</v>
      </c>
      <c r="F23" s="3">
        <v>0.781481481481481</v>
      </c>
      <c r="G23" s="3">
        <v>6.0745257284654498E-2</v>
      </c>
      <c r="H23" s="3"/>
      <c r="I23" s="3">
        <v>0.61934156378600802</v>
      </c>
      <c r="J23" s="3">
        <v>0.78649999999999998</v>
      </c>
      <c r="K23" s="3">
        <f t="shared" si="3"/>
        <v>0.95</v>
      </c>
      <c r="L23" s="3"/>
      <c r="M23" s="3">
        <f t="shared" si="0"/>
        <v>0.47024081694863556</v>
      </c>
      <c r="N23" s="3">
        <f t="shared" si="1"/>
        <v>0.64746203703703686</v>
      </c>
      <c r="O23" s="3">
        <f t="shared" si="2"/>
        <v>0.74240740740740696</v>
      </c>
      <c r="P23" s="3"/>
      <c r="R23" s="3"/>
    </row>
    <row r="24" spans="1:18" x14ac:dyDescent="0.25">
      <c r="A24" s="7" t="s">
        <v>50</v>
      </c>
      <c r="B24" s="3">
        <v>0.80708333333333304</v>
      </c>
      <c r="C24" s="3">
        <v>6.2806194404338406E-2</v>
      </c>
      <c r="D24" s="3">
        <v>0.81523809523809498</v>
      </c>
      <c r="E24" s="3">
        <v>8.2857142857142796E-2</v>
      </c>
      <c r="F24" s="3">
        <v>0.80125000000000002</v>
      </c>
      <c r="G24" s="3">
        <v>7.9757662467139903E-2</v>
      </c>
      <c r="H24" s="3"/>
      <c r="I24" s="3">
        <v>0.641587872559095</v>
      </c>
      <c r="J24" s="3">
        <v>0.80510000000000004</v>
      </c>
      <c r="K24" s="3">
        <f t="shared" si="3"/>
        <v>0.95</v>
      </c>
      <c r="L24" s="3"/>
      <c r="M24" s="3">
        <f t="shared" si="0"/>
        <v>0.51781487881123611</v>
      </c>
      <c r="N24" s="3">
        <f t="shared" si="1"/>
        <v>0.65634819047619031</v>
      </c>
      <c r="O24" s="3">
        <f t="shared" si="2"/>
        <v>0.76118750000000002</v>
      </c>
      <c r="P24" s="3"/>
      <c r="R24" s="3"/>
    </row>
    <row r="25" spans="1:18" x14ac:dyDescent="0.25">
      <c r="A25" s="7" t="s">
        <v>51</v>
      </c>
      <c r="B25" s="3">
        <v>0.91680761099365693</v>
      </c>
      <c r="C25" s="3">
        <v>5.3605754928115097E-2</v>
      </c>
      <c r="D25" s="3">
        <v>0.95038759689922403</v>
      </c>
      <c r="E25" s="3">
        <v>3.7564388352813699E-2</v>
      </c>
      <c r="F25" s="3">
        <v>0.91035940803382598</v>
      </c>
      <c r="G25" s="3">
        <v>5.01324626834189E-2</v>
      </c>
      <c r="H25" s="3"/>
      <c r="I25" s="3">
        <v>0.77598452424447995</v>
      </c>
      <c r="J25" s="3">
        <v>0.91110000000000002</v>
      </c>
      <c r="K25" s="3">
        <f t="shared" si="3"/>
        <v>0.95</v>
      </c>
      <c r="L25" s="3"/>
      <c r="M25" s="3">
        <f t="shared" si="0"/>
        <v>0.7114285178406311</v>
      </c>
      <c r="N25" s="3">
        <f t="shared" si="1"/>
        <v>0.86589813953488304</v>
      </c>
      <c r="O25" s="3">
        <f t="shared" si="2"/>
        <v>0.86484143763213461</v>
      </c>
      <c r="P25" s="3"/>
      <c r="R25" s="3"/>
    </row>
    <row r="26" spans="1:18" x14ac:dyDescent="0.25">
      <c r="A26" s="7" t="s">
        <v>52</v>
      </c>
      <c r="B26" s="3">
        <v>0.95333333333333303</v>
      </c>
      <c r="C26" s="3">
        <v>4.2687494916218906E-2</v>
      </c>
      <c r="D26" s="3">
        <v>0.94285714285714295</v>
      </c>
      <c r="E26" s="3">
        <v>6.2269984907723903E-2</v>
      </c>
      <c r="F26" s="3">
        <v>0.96</v>
      </c>
      <c r="G26" s="3">
        <v>4.4221663871405303E-2</v>
      </c>
      <c r="H26" s="3"/>
      <c r="I26" s="3">
        <v>0.89037037037036992</v>
      </c>
      <c r="J26" s="3">
        <v>0.92390000000000005</v>
      </c>
      <c r="K26" s="3">
        <f t="shared" si="3"/>
        <v>0.95</v>
      </c>
      <c r="L26" s="3"/>
      <c r="M26" s="3">
        <f t="shared" si="0"/>
        <v>0.8488197530864191</v>
      </c>
      <c r="N26" s="3">
        <f t="shared" si="1"/>
        <v>0.87110571428571437</v>
      </c>
      <c r="O26" s="3">
        <f t="shared" si="2"/>
        <v>0.91199999999999992</v>
      </c>
      <c r="P26" s="3"/>
      <c r="R26" s="3"/>
    </row>
    <row r="27" spans="1:18" x14ac:dyDescent="0.25">
      <c r="A27" s="7" t="s">
        <v>53</v>
      </c>
      <c r="B27" s="3">
        <v>0.73</v>
      </c>
      <c r="C27" s="3">
        <v>5.7445626465380199E-2</v>
      </c>
      <c r="D27" s="3">
        <v>0.35918367346938701</v>
      </c>
      <c r="E27" s="3">
        <v>7.8617797078604904E-2</v>
      </c>
      <c r="F27" s="3">
        <v>0.70399999999999996</v>
      </c>
      <c r="G27" s="3">
        <v>5.4258639865002102E-2</v>
      </c>
      <c r="H27" s="3"/>
      <c r="I27" s="3">
        <v>0.16599999999999898</v>
      </c>
      <c r="J27" s="3">
        <v>0.8347</v>
      </c>
      <c r="K27" s="3">
        <f t="shared" si="3"/>
        <v>0.95</v>
      </c>
      <c r="L27" s="3"/>
      <c r="M27" s="3">
        <f t="shared" si="0"/>
        <v>0.12117999999999926</v>
      </c>
      <c r="N27" s="3">
        <f t="shared" si="1"/>
        <v>0.29981061224489736</v>
      </c>
      <c r="O27" s="3">
        <f t="shared" si="2"/>
        <v>0.66879999999999995</v>
      </c>
      <c r="P27" s="3"/>
      <c r="R27" s="3"/>
    </row>
    <row r="28" spans="1:18" x14ac:dyDescent="0.25">
      <c r="A28" s="7" t="s">
        <v>54</v>
      </c>
      <c r="B28" s="3">
        <v>0.29420168067226798</v>
      </c>
      <c r="C28" s="3">
        <v>0.15527386832868101</v>
      </c>
      <c r="D28" s="3">
        <v>0.79038461538461502</v>
      </c>
      <c r="E28" s="3">
        <v>0.101819354231045</v>
      </c>
      <c r="F28" s="3">
        <v>0.80075630252100805</v>
      </c>
      <c r="G28" s="3">
        <v>0.113065730555829</v>
      </c>
      <c r="H28" s="3"/>
      <c r="I28" s="3">
        <v>0.625354159581476</v>
      </c>
      <c r="J28" s="3">
        <v>0.80410000000000004</v>
      </c>
      <c r="K28" s="3">
        <f t="shared" si="3"/>
        <v>0.95</v>
      </c>
      <c r="L28" s="3"/>
      <c r="M28" s="3">
        <f t="shared" si="0"/>
        <v>0.18398024476426392</v>
      </c>
      <c r="N28" s="3">
        <f t="shared" si="1"/>
        <v>0.63554826923076901</v>
      </c>
      <c r="O28" s="3">
        <f t="shared" si="2"/>
        <v>0.76071848739495762</v>
      </c>
      <c r="P28" s="3"/>
      <c r="R28" s="3"/>
    </row>
    <row r="29" spans="1:18" x14ac:dyDescent="0.25">
      <c r="A29" s="7" t="s">
        <v>55</v>
      </c>
      <c r="B29" s="3">
        <v>0.76898625429553202</v>
      </c>
      <c r="C29" s="3">
        <v>4.1107843452108002E-2</v>
      </c>
      <c r="D29" s="3">
        <v>0.77083333333333304</v>
      </c>
      <c r="E29" s="3">
        <v>5.1143153153640798E-2</v>
      </c>
      <c r="F29" s="3">
        <v>0.787725515463917</v>
      </c>
      <c r="G29" s="3">
        <v>5.0623541345779899E-2</v>
      </c>
      <c r="H29" s="3"/>
      <c r="I29" s="3">
        <v>0.51659240526653794</v>
      </c>
      <c r="J29" s="3">
        <v>0.84740000000000004</v>
      </c>
      <c r="K29" s="3">
        <f t="shared" si="3"/>
        <v>0.95</v>
      </c>
      <c r="L29" s="3"/>
      <c r="M29" s="3">
        <f t="shared" si="0"/>
        <v>0.39725245872343445</v>
      </c>
      <c r="N29" s="3">
        <f t="shared" si="1"/>
        <v>0.65320416666666647</v>
      </c>
      <c r="O29" s="3">
        <f t="shared" si="2"/>
        <v>0.74833923969072114</v>
      </c>
      <c r="P29" s="3"/>
      <c r="R29" s="3"/>
    </row>
    <row r="30" spans="1:18" x14ac:dyDescent="0.25">
      <c r="A30" s="7" t="s">
        <v>56</v>
      </c>
      <c r="B30" s="3">
        <v>0.69968843885612497</v>
      </c>
      <c r="C30" s="3">
        <v>4.9586178706833101E-2</v>
      </c>
      <c r="D30" s="3">
        <v>0.87755080662057305</v>
      </c>
      <c r="E30" s="3">
        <v>4.7271425853305397E-2</v>
      </c>
      <c r="F30" s="3">
        <v>0.927740068988539</v>
      </c>
      <c r="G30" s="3">
        <v>2.7581444756156901E-2</v>
      </c>
      <c r="H30" s="3"/>
      <c r="I30" s="3">
        <v>0.63349773878740001</v>
      </c>
      <c r="J30" s="3">
        <v>0.66449999999999998</v>
      </c>
      <c r="K30" s="3">
        <f t="shared" si="3"/>
        <v>0.95</v>
      </c>
      <c r="L30" s="3"/>
      <c r="M30" s="3">
        <f t="shared" si="0"/>
        <v>0.44325104387104114</v>
      </c>
      <c r="N30" s="3">
        <f t="shared" si="1"/>
        <v>0.5831325109993708</v>
      </c>
      <c r="O30" s="3">
        <f t="shared" si="2"/>
        <v>0.88135306553911197</v>
      </c>
      <c r="P30" s="3"/>
      <c r="R30" s="3"/>
    </row>
    <row r="31" spans="1:18" x14ac:dyDescent="0.25">
      <c r="A31" s="7" t="s">
        <v>57</v>
      </c>
      <c r="B31" s="3">
        <v>0.82222222222222197</v>
      </c>
      <c r="C31" s="3">
        <v>5.4433105395181702E-2</v>
      </c>
      <c r="D31" s="3">
        <v>0.79999999999999905</v>
      </c>
      <c r="E31" s="3">
        <v>4.4262666813799E-2</v>
      </c>
      <c r="F31" s="3">
        <v>0.64722222222222203</v>
      </c>
      <c r="G31" s="3">
        <v>6.3403956725073998E-2</v>
      </c>
      <c r="H31" s="3"/>
      <c r="I31" s="3">
        <v>0.61944444444444402</v>
      </c>
      <c r="J31" s="3">
        <v>0.69040000000000001</v>
      </c>
      <c r="K31" s="3">
        <f t="shared" si="3"/>
        <v>0.95</v>
      </c>
      <c r="L31" s="3"/>
      <c r="M31" s="3">
        <f t="shared" si="0"/>
        <v>0.50932098765432043</v>
      </c>
      <c r="N31" s="3">
        <f t="shared" si="1"/>
        <v>0.55231999999999937</v>
      </c>
      <c r="O31" s="3">
        <f t="shared" si="2"/>
        <v>0.61486111111111086</v>
      </c>
      <c r="P31" s="3"/>
      <c r="R31" s="3"/>
    </row>
    <row r="32" spans="1:18" x14ac:dyDescent="0.25">
      <c r="A32" s="7" t="s">
        <v>58</v>
      </c>
      <c r="B32" s="3">
        <v>0.96731601731601702</v>
      </c>
      <c r="C32" s="3">
        <v>3.0201592745151599E-2</v>
      </c>
      <c r="D32" s="3">
        <v>0.95619047619047604</v>
      </c>
      <c r="E32" s="3">
        <v>3.4176413078091598E-2</v>
      </c>
      <c r="F32" s="3">
        <v>0.95822510822510798</v>
      </c>
      <c r="G32" s="3">
        <v>3.1959224456884601E-2</v>
      </c>
      <c r="H32" s="3"/>
      <c r="I32" s="3">
        <v>0.91214945782810697</v>
      </c>
      <c r="J32" s="3">
        <v>0.89510000000000001</v>
      </c>
      <c r="K32" s="3">
        <f t="shared" si="3"/>
        <v>0.95</v>
      </c>
      <c r="L32" s="3"/>
      <c r="M32" s="3">
        <f t="shared" si="0"/>
        <v>0.88233678074324862</v>
      </c>
      <c r="N32" s="3">
        <f t="shared" si="1"/>
        <v>0.85588609523809511</v>
      </c>
      <c r="O32" s="3">
        <f t="shared" si="2"/>
        <v>0.91031385281385258</v>
      </c>
      <c r="P32" s="3"/>
      <c r="R32" s="3"/>
    </row>
    <row r="33" spans="1:19" x14ac:dyDescent="0.25">
      <c r="A33" s="7" t="s">
        <v>59</v>
      </c>
      <c r="B33" s="3">
        <v>0.71362716231137202</v>
      </c>
      <c r="C33" s="3">
        <v>3.1650202115484798E-2</v>
      </c>
      <c r="D33" s="3">
        <v>0.66891569833675102</v>
      </c>
      <c r="E33" s="3">
        <v>3.6304208299878002E-2</v>
      </c>
      <c r="F33" s="3">
        <v>0.63446903973219704</v>
      </c>
      <c r="G33" s="3">
        <v>6.9812155210347407E-2</v>
      </c>
      <c r="H33" s="3"/>
      <c r="I33" s="3">
        <v>0.53646660524919298</v>
      </c>
      <c r="J33" s="3">
        <v>0.73509999999999998</v>
      </c>
      <c r="K33" s="3">
        <f t="shared" si="3"/>
        <v>0.95</v>
      </c>
      <c r="L33" s="3"/>
      <c r="M33" s="3">
        <f t="shared" si="0"/>
        <v>0.38283714117879658</v>
      </c>
      <c r="N33" s="3">
        <f t="shared" si="1"/>
        <v>0.49171992984734564</v>
      </c>
      <c r="O33" s="3">
        <f t="shared" si="2"/>
        <v>0.60274558774558717</v>
      </c>
      <c r="P33" s="3"/>
      <c r="R33" s="3"/>
    </row>
    <row r="34" spans="1:19" x14ac:dyDescent="0.25">
      <c r="A34" s="7" t="s">
        <v>60</v>
      </c>
      <c r="B34" s="3">
        <v>0.68825161887141506</v>
      </c>
      <c r="C34" s="3">
        <v>5.0055999092144206E-2</v>
      </c>
      <c r="D34" s="3">
        <v>0.64613526570048296</v>
      </c>
      <c r="E34" s="3">
        <v>6.7376758078958904E-2</v>
      </c>
      <c r="F34" s="3">
        <v>0.67067530064754799</v>
      </c>
      <c r="G34" s="3">
        <v>4.98748820709084E-2</v>
      </c>
      <c r="H34" s="3"/>
      <c r="I34" s="3">
        <v>0.455502780352178</v>
      </c>
      <c r="J34" s="3">
        <v>0.71360000000000001</v>
      </c>
      <c r="K34" s="3">
        <f t="shared" si="3"/>
        <v>0.95</v>
      </c>
      <c r="L34" s="3"/>
      <c r="M34" s="3">
        <f t="shared" si="0"/>
        <v>0.31350052597781708</v>
      </c>
      <c r="N34" s="3">
        <f t="shared" si="1"/>
        <v>0.46108212560386463</v>
      </c>
      <c r="O34" s="3">
        <f t="shared" si="2"/>
        <v>0.63714153561517051</v>
      </c>
      <c r="P34" s="3"/>
      <c r="R34" s="3"/>
    </row>
    <row r="35" spans="1:19" x14ac:dyDescent="0.25">
      <c r="A35" s="7" t="s">
        <v>61</v>
      </c>
      <c r="B35" s="3">
        <v>0.87547619047618996</v>
      </c>
      <c r="C35" s="3">
        <v>8.5356727766806306E-2</v>
      </c>
      <c r="D35" s="3">
        <v>0.85815789473684201</v>
      </c>
      <c r="E35" s="3">
        <v>7.4538747848001297E-2</v>
      </c>
      <c r="F35" s="3">
        <v>0.81738095238095199</v>
      </c>
      <c r="G35" s="3">
        <v>9.74740502707796E-2</v>
      </c>
      <c r="H35" s="3"/>
      <c r="I35" s="3">
        <v>0.69657242007054199</v>
      </c>
      <c r="J35" s="3">
        <v>0.69389999999999996</v>
      </c>
      <c r="K35" s="3">
        <f t="shared" si="3"/>
        <v>0.95</v>
      </c>
      <c r="L35" s="3"/>
      <c r="M35" s="3">
        <f t="shared" si="0"/>
        <v>0.60983256871413838</v>
      </c>
      <c r="N35" s="3">
        <f t="shared" si="1"/>
        <v>0.59547576315789463</v>
      </c>
      <c r="O35" s="3">
        <f t="shared" si="2"/>
        <v>0.77651190476190435</v>
      </c>
      <c r="P35" s="3"/>
      <c r="R35" s="3"/>
    </row>
    <row r="36" spans="1:19" x14ac:dyDescent="0.25">
      <c r="A36" s="7" t="s">
        <v>62</v>
      </c>
      <c r="B36" s="3">
        <v>0.74558404558404501</v>
      </c>
      <c r="C36" s="3">
        <v>6.3322893818774192E-2</v>
      </c>
      <c r="D36" s="3">
        <v>0.76615384615384596</v>
      </c>
      <c r="E36" s="3">
        <v>4.7528253820675999E-2</v>
      </c>
      <c r="F36" s="3">
        <v>0.77920227920227902</v>
      </c>
      <c r="G36" s="3">
        <v>8.2222241965829307E-2</v>
      </c>
      <c r="H36" s="3"/>
      <c r="I36" s="3">
        <v>0.60549273858921093</v>
      </c>
      <c r="J36" s="3">
        <v>0.78649999999999998</v>
      </c>
      <c r="K36" s="3">
        <f t="shared" si="3"/>
        <v>0.95</v>
      </c>
      <c r="L36" s="3"/>
      <c r="M36" s="3">
        <f t="shared" si="0"/>
        <v>0.45144572560910651</v>
      </c>
      <c r="N36" s="3">
        <f t="shared" si="1"/>
        <v>0.60257999999999978</v>
      </c>
      <c r="O36" s="3">
        <f t="shared" si="2"/>
        <v>0.74024216524216502</v>
      </c>
      <c r="P36" s="3"/>
      <c r="R36" s="3"/>
    </row>
    <row r="37" spans="1:19" x14ac:dyDescent="0.25">
      <c r="A37" s="7" t="s">
        <v>63</v>
      </c>
      <c r="B37" s="3">
        <v>0.68416666666666603</v>
      </c>
      <c r="C37" s="3">
        <v>0.154130626417983</v>
      </c>
      <c r="D37" s="3">
        <v>0.59714285714285698</v>
      </c>
      <c r="E37" s="3">
        <v>9.7058787151217296E-2</v>
      </c>
      <c r="F37" s="3">
        <v>0.55791666666666595</v>
      </c>
      <c r="G37" s="3">
        <v>0.14081175870249199</v>
      </c>
      <c r="H37" s="3"/>
      <c r="I37" s="3">
        <v>0.37604575163398701</v>
      </c>
      <c r="J37" s="3">
        <v>0.69310000000000005</v>
      </c>
      <c r="K37" s="3">
        <f t="shared" si="3"/>
        <v>0.95</v>
      </c>
      <c r="L37" s="3"/>
      <c r="M37" s="3">
        <f t="shared" si="0"/>
        <v>0.25727796840958589</v>
      </c>
      <c r="N37" s="3">
        <f t="shared" si="1"/>
        <v>0.41387971428571418</v>
      </c>
      <c r="O37" s="3">
        <f t="shared" si="2"/>
        <v>0.53002083333333261</v>
      </c>
      <c r="P37" s="3"/>
      <c r="R37" s="3"/>
    </row>
    <row r="38" spans="1:19" x14ac:dyDescent="0.25">
      <c r="A38" s="7" t="s">
        <v>64</v>
      </c>
      <c r="B38" s="3">
        <v>0.725361842105263</v>
      </c>
      <c r="C38" s="3">
        <v>4.3501914174194897E-2</v>
      </c>
      <c r="D38" s="3">
        <v>0.87131019036954005</v>
      </c>
      <c r="E38" s="3">
        <v>2.34656737903008E-2</v>
      </c>
      <c r="F38" s="3">
        <v>0.77868421052631498</v>
      </c>
      <c r="G38" s="3">
        <v>3.0983093787521399E-2</v>
      </c>
      <c r="H38" s="3"/>
      <c r="I38" s="3">
        <v>0.48098052710960704</v>
      </c>
      <c r="J38" s="3">
        <v>0.80120000000000002</v>
      </c>
      <c r="K38" s="3">
        <f t="shared" si="3"/>
        <v>0.95</v>
      </c>
      <c r="L38" s="3"/>
      <c r="M38" s="3">
        <f t="shared" si="0"/>
        <v>0.34888492116098496</v>
      </c>
      <c r="N38" s="3">
        <f t="shared" si="1"/>
        <v>0.69809372452407548</v>
      </c>
      <c r="O38" s="3">
        <f t="shared" si="2"/>
        <v>0.73974999999999924</v>
      </c>
      <c r="P38" s="3"/>
      <c r="R38" s="3"/>
    </row>
    <row r="39" spans="1:19" x14ac:dyDescent="0.25">
      <c r="A39" s="7" t="s">
        <v>65</v>
      </c>
      <c r="B39" s="3">
        <v>0.68910364145658209</v>
      </c>
      <c r="C39" s="3">
        <v>3.9766924064784499E-2</v>
      </c>
      <c r="D39" s="3">
        <v>0.68300344234079102</v>
      </c>
      <c r="E39" s="3">
        <v>2.4094374864886099E-2</v>
      </c>
      <c r="F39" s="3">
        <v>0.68910364145658198</v>
      </c>
      <c r="G39" s="3">
        <v>4.3037864327257598E-2</v>
      </c>
      <c r="H39" s="3"/>
      <c r="I39" s="3">
        <v>0.51523896240959299</v>
      </c>
      <c r="J39" s="3">
        <v>0.70369999999999999</v>
      </c>
      <c r="K39" s="3">
        <f t="shared" si="3"/>
        <v>0.95</v>
      </c>
      <c r="L39" s="3"/>
      <c r="M39" s="3">
        <f t="shared" si="0"/>
        <v>0.35505304521676156</v>
      </c>
      <c r="N39" s="3">
        <f t="shared" si="1"/>
        <v>0.48062952237521461</v>
      </c>
      <c r="O39" s="3">
        <f t="shared" si="2"/>
        <v>0.65464845938375282</v>
      </c>
      <c r="P39" s="3"/>
      <c r="R39" s="3"/>
    </row>
    <row r="40" spans="1:19" x14ac:dyDescent="0.25">
      <c r="A40" s="7" t="s">
        <v>66</v>
      </c>
      <c r="B40" s="3">
        <v>0.95757575757575697</v>
      </c>
      <c r="C40" s="3">
        <v>1.5517466157310301E-2</v>
      </c>
      <c r="D40" s="3">
        <v>0.946938775510204</v>
      </c>
      <c r="E40" s="3">
        <v>1.35372440422669E-2</v>
      </c>
      <c r="F40" s="3">
        <v>0.63636363636363602</v>
      </c>
      <c r="G40" s="3">
        <v>6.9249036367687297E-2</v>
      </c>
      <c r="H40" s="3"/>
      <c r="I40" s="3">
        <v>0.77093153759820399</v>
      </c>
      <c r="J40" s="3">
        <v>0.77900000000000003</v>
      </c>
      <c r="K40" s="3">
        <f t="shared" si="3"/>
        <v>0.95</v>
      </c>
      <c r="L40" s="3"/>
      <c r="M40" s="3">
        <f t="shared" si="0"/>
        <v>0.73822535115464338</v>
      </c>
      <c r="N40" s="3">
        <f t="shared" si="1"/>
        <v>0.73766530612244896</v>
      </c>
      <c r="O40" s="3">
        <f t="shared" si="2"/>
        <v>0.60454545454545416</v>
      </c>
      <c r="P40" s="3"/>
      <c r="R40" s="3"/>
    </row>
    <row r="41" spans="1:19" x14ac:dyDescent="0.25">
      <c r="A41" s="7" t="s">
        <v>67</v>
      </c>
      <c r="B41" s="3">
        <v>0.93823529411764695</v>
      </c>
      <c r="C41" s="3">
        <v>4.6891724023315297E-2</v>
      </c>
      <c r="D41" s="3">
        <v>0.94080882352941098</v>
      </c>
      <c r="E41" s="3">
        <v>3.7219612091227497E-2</v>
      </c>
      <c r="F41" s="3">
        <v>0.97745098039215605</v>
      </c>
      <c r="G41" s="3">
        <v>2.7631293887487501E-2</v>
      </c>
      <c r="H41" s="3"/>
      <c r="I41" s="3">
        <v>0.87703416149068303</v>
      </c>
      <c r="J41" s="3">
        <v>0.85619999999999996</v>
      </c>
      <c r="K41" s="3">
        <f t="shared" si="3"/>
        <v>0.95</v>
      </c>
      <c r="L41" s="3"/>
      <c r="M41" s="3">
        <f t="shared" si="0"/>
        <v>0.82286440445743481</v>
      </c>
      <c r="N41" s="3">
        <f t="shared" si="1"/>
        <v>0.8055205147058816</v>
      </c>
      <c r="O41" s="3">
        <f t="shared" si="2"/>
        <v>0.92857843137254825</v>
      </c>
      <c r="P41" s="3"/>
      <c r="R41" s="3"/>
      <c r="S41" s="42"/>
    </row>
    <row r="42" spans="1:19" x14ac:dyDescent="0.25">
      <c r="A42" s="7" t="s">
        <v>68</v>
      </c>
      <c r="B42" s="3">
        <v>0.96569358178053799</v>
      </c>
      <c r="C42" s="3">
        <v>2.7240279796343799E-2</v>
      </c>
      <c r="D42" s="3">
        <v>0.95937766410912195</v>
      </c>
      <c r="E42" s="3">
        <v>2.9543086247655399E-2</v>
      </c>
      <c r="F42" s="3">
        <v>0.93132505175983404</v>
      </c>
      <c r="G42" s="3">
        <v>2.8440310356370398E-2</v>
      </c>
      <c r="H42" s="3"/>
      <c r="I42" s="3">
        <v>0.91511721805839397</v>
      </c>
      <c r="J42" s="3">
        <v>0.96189999999999998</v>
      </c>
      <c r="K42" s="3">
        <f t="shared" si="3"/>
        <v>0.95</v>
      </c>
      <c r="L42" s="3"/>
      <c r="M42" s="3">
        <f t="shared" si="0"/>
        <v>0.88372282405585212</v>
      </c>
      <c r="N42" s="3">
        <f t="shared" si="1"/>
        <v>0.92282537510656437</v>
      </c>
      <c r="O42" s="3">
        <f t="shared" si="2"/>
        <v>0.8847587991718423</v>
      </c>
      <c r="P42" s="3"/>
      <c r="R42" s="3"/>
      <c r="S42" s="42"/>
    </row>
    <row r="43" spans="1:19" x14ac:dyDescent="0.25">
      <c r="A43" s="7" t="s">
        <v>69</v>
      </c>
      <c r="B43" s="3">
        <v>0.53636404861236997</v>
      </c>
      <c r="C43" s="3">
        <v>2.5771296124667803E-2</v>
      </c>
      <c r="D43" s="3">
        <v>0.51768247839676396</v>
      </c>
      <c r="E43" s="3">
        <v>2.30234236213692E-2</v>
      </c>
      <c r="F43" s="3">
        <v>0.56471521857427898</v>
      </c>
      <c r="G43" s="3">
        <v>2.5318162530957301E-2</v>
      </c>
      <c r="H43" s="3"/>
      <c r="I43" s="3">
        <v>0.36343234878557401</v>
      </c>
      <c r="J43" s="3">
        <v>0.62439999999999996</v>
      </c>
      <c r="K43" s="3">
        <f t="shared" si="3"/>
        <v>0.95</v>
      </c>
      <c r="L43" s="3"/>
      <c r="M43" s="3">
        <f t="shared" si="0"/>
        <v>0.19493204599133343</v>
      </c>
      <c r="N43" s="3">
        <f t="shared" si="1"/>
        <v>0.32324093951093941</v>
      </c>
      <c r="O43" s="3">
        <f t="shared" si="2"/>
        <v>0.53647945764556504</v>
      </c>
      <c r="P43" s="3"/>
      <c r="R43" s="3"/>
      <c r="S43" s="43"/>
    </row>
    <row r="44" spans="1:19" x14ac:dyDescent="0.25">
      <c r="A44" s="7" t="s">
        <v>70</v>
      </c>
      <c r="B44" s="3">
        <v>0.87388888888888805</v>
      </c>
      <c r="C44" s="3">
        <v>0.116057935723691</v>
      </c>
      <c r="D44" s="3">
        <v>0.93360389610389605</v>
      </c>
      <c r="E44" s="3">
        <v>7.3753664387782997E-2</v>
      </c>
      <c r="F44" s="3">
        <v>0.91166666666666596</v>
      </c>
      <c r="G44" s="3">
        <v>0.102211654043079</v>
      </c>
      <c r="H44" s="3"/>
      <c r="I44" s="3">
        <v>0.86026560488020498</v>
      </c>
      <c r="J44" s="3">
        <v>0.89659999999999995</v>
      </c>
      <c r="K44" s="3">
        <f t="shared" si="3"/>
        <v>0.95</v>
      </c>
      <c r="L44" s="3"/>
      <c r="M44" s="3">
        <f t="shared" si="0"/>
        <v>0.75177655359808948</v>
      </c>
      <c r="N44" s="3">
        <f t="shared" si="1"/>
        <v>0.83706925324675319</v>
      </c>
      <c r="O44" s="3">
        <f t="shared" si="2"/>
        <v>0.86608333333333265</v>
      </c>
      <c r="P44" s="3"/>
      <c r="R44" s="3"/>
      <c r="S44" s="43"/>
    </row>
    <row r="45" spans="1:19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R45" s="3"/>
    </row>
    <row r="46" spans="1:19" x14ac:dyDescent="0.25">
      <c r="A46" s="17" t="s">
        <v>0</v>
      </c>
      <c r="B46" s="3">
        <f t="shared" ref="B46:C46" si="4">SUM(B5:B44)/COUNT(B5:B44)</f>
        <v>0.73193602170370453</v>
      </c>
      <c r="C46" s="3">
        <f t="shared" si="4"/>
        <v>5.8336089252366906E-2</v>
      </c>
      <c r="D46" s="3">
        <f>SUM(D5:D44)/COUNT(D5:D44)</f>
        <v>0.76053800763570734</v>
      </c>
      <c r="E46" s="3">
        <f>SUM(E5:E44)/COUNT(E5:E44)</f>
        <v>5.7644833602127729E-2</v>
      </c>
      <c r="F46" s="3">
        <f>SUM(F5:F44)/COUNT(F5:F44)</f>
        <v>0.75493607222490056</v>
      </c>
      <c r="G46" s="3">
        <f>SUM(G5:G44)/COUNT(G5:G44)</f>
        <v>6.1500658608239958E-2</v>
      </c>
      <c r="H46" s="3"/>
      <c r="I46" s="3">
        <f>SUM(I5:I44)/COUNT(I5:I44)</f>
        <v>0.59055886846393446</v>
      </c>
      <c r="J46" s="3">
        <f>SUM(J5:J44)/COUNT(J5:J44)</f>
        <v>0.78586250000000013</v>
      </c>
      <c r="K46" s="3">
        <f>SUM(K5:K44)/COUNT(K5:K44)</f>
        <v>0.95</v>
      </c>
      <c r="L46" s="3"/>
      <c r="M46" s="3">
        <f t="shared" ref="M46" si="5">SUM(M5:M44)/COUNT(M5:M44)</f>
        <v>0.44987862895941999</v>
      </c>
      <c r="N46" s="3">
        <f>SUM(N5:N44)/COUNT(N5:N44)</f>
        <v>0.60639024224250793</v>
      </c>
      <c r="O46" s="3">
        <f>SUM(O5:O44)/COUNT(O5:O44)</f>
        <v>0.71718926861365551</v>
      </c>
      <c r="P46" s="3"/>
      <c r="R46" s="3"/>
      <c r="S46" s="43"/>
    </row>
    <row r="47" spans="1:19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R47" s="3"/>
      <c r="S47" s="43"/>
    </row>
    <row r="48" spans="1:19" x14ac:dyDescent="0.25">
      <c r="A48" s="4" t="s">
        <v>23</v>
      </c>
      <c r="B48" s="3" t="s">
        <v>113</v>
      </c>
      <c r="C48" s="3"/>
      <c r="D48" s="3" t="s">
        <v>118</v>
      </c>
      <c r="E48" s="3"/>
      <c r="F48" s="3" t="s">
        <v>119</v>
      </c>
      <c r="G48" s="3"/>
      <c r="H48" s="3"/>
      <c r="I48" s="3" t="s">
        <v>113</v>
      </c>
      <c r="J48" s="3" t="s">
        <v>118</v>
      </c>
      <c r="K48" s="3" t="s">
        <v>119</v>
      </c>
      <c r="L48" s="3"/>
      <c r="M48" s="3" t="s">
        <v>113</v>
      </c>
      <c r="N48" s="3" t="s">
        <v>118</v>
      </c>
      <c r="O48" s="3" t="s">
        <v>119</v>
      </c>
      <c r="P48" s="3"/>
      <c r="R48" s="3"/>
      <c r="S48" s="43"/>
    </row>
    <row r="49" spans="1:19" x14ac:dyDescent="0.25">
      <c r="B49" s="3" t="s">
        <v>3</v>
      </c>
      <c r="C49" s="3" t="s">
        <v>2</v>
      </c>
      <c r="D49" s="3" t="s">
        <v>3</v>
      </c>
      <c r="E49" s="3" t="s">
        <v>2</v>
      </c>
      <c r="F49" s="3" t="s">
        <v>3</v>
      </c>
      <c r="G49" s="3" t="s">
        <v>2</v>
      </c>
      <c r="H49" s="3"/>
      <c r="I49" s="3" t="s">
        <v>112</v>
      </c>
      <c r="J49" s="3" t="s">
        <v>112</v>
      </c>
      <c r="K49" s="3" t="s">
        <v>112</v>
      </c>
      <c r="L49" s="3"/>
      <c r="M49" s="3" t="s">
        <v>117</v>
      </c>
      <c r="N49" s="3" t="s">
        <v>117</v>
      </c>
      <c r="O49" s="3" t="s">
        <v>117</v>
      </c>
      <c r="P49" s="3"/>
      <c r="R49" s="3"/>
      <c r="S49" s="43"/>
    </row>
    <row r="50" spans="1:19" x14ac:dyDescent="0.25">
      <c r="A50" s="7" t="s">
        <v>11</v>
      </c>
      <c r="B50" s="3">
        <v>0.16890697967941398</v>
      </c>
      <c r="C50" s="3">
        <v>1.1515217804899301E-2</v>
      </c>
      <c r="D50" s="3">
        <v>0.20340804279653199</v>
      </c>
      <c r="E50" s="3">
        <v>2.4092680047011299E-2</v>
      </c>
      <c r="F50" s="3">
        <v>0.26689041111608303</v>
      </c>
      <c r="G50" s="3">
        <v>1.7256321964827001E-2</v>
      </c>
      <c r="H50" s="3"/>
      <c r="I50" s="3">
        <v>0.10269929216970301</v>
      </c>
      <c r="J50" s="3">
        <v>0.4022</v>
      </c>
      <c r="K50" s="3">
        <v>0.98</v>
      </c>
      <c r="L50" s="3"/>
      <c r="M50" s="3">
        <f t="shared" ref="M50:M66" si="6">B50*I50</f>
        <v>1.7346627255598226E-2</v>
      </c>
      <c r="N50" s="3">
        <f t="shared" ref="N50:N66" si="7">D50*J50</f>
        <v>8.1810714812765167E-2</v>
      </c>
      <c r="O50" s="3">
        <f t="shared" ref="O50:O66" si="8">F50*K50</f>
        <v>0.26155260289376137</v>
      </c>
      <c r="P50" s="3"/>
      <c r="R50" s="3"/>
      <c r="S50" s="43"/>
    </row>
    <row r="51" spans="1:19" x14ac:dyDescent="0.25">
      <c r="A51" s="7" t="s">
        <v>13</v>
      </c>
      <c r="B51" s="3">
        <v>0.877169811320754</v>
      </c>
      <c r="C51" s="3">
        <v>1.2837123542018101E-2</v>
      </c>
      <c r="D51" s="3">
        <v>0.89489603024574604</v>
      </c>
      <c r="E51" s="3">
        <v>1.1504819701098601E-2</v>
      </c>
      <c r="F51" s="3">
        <v>0.88999999999999901</v>
      </c>
      <c r="G51" s="3">
        <v>9.9141921927695404E-3</v>
      </c>
      <c r="H51" s="3"/>
      <c r="I51" s="3">
        <v>0.79519916142557601</v>
      </c>
      <c r="J51" s="3">
        <v>0.92769999999999997</v>
      </c>
      <c r="K51" s="3">
        <v>0.98</v>
      </c>
      <c r="L51" s="3"/>
      <c r="M51" s="3">
        <f t="shared" si="6"/>
        <v>0.69752469839009434</v>
      </c>
      <c r="N51" s="3">
        <f t="shared" si="7"/>
        <v>0.83019504725897852</v>
      </c>
      <c r="O51" s="3">
        <f t="shared" si="8"/>
        <v>0.87219999999999898</v>
      </c>
      <c r="P51" s="3"/>
      <c r="R51" s="3"/>
    </row>
    <row r="52" spans="1:19" x14ac:dyDescent="0.25">
      <c r="A52" s="7" t="s">
        <v>10</v>
      </c>
      <c r="B52" s="3">
        <v>0.84636265673981204</v>
      </c>
      <c r="C52" s="3">
        <v>1.31692846356472E-2</v>
      </c>
      <c r="D52" s="3">
        <v>0.96735474458311099</v>
      </c>
      <c r="E52" s="3">
        <v>8.0934282086931892E-3</v>
      </c>
      <c r="F52" s="3">
        <v>0.93617554858934104</v>
      </c>
      <c r="G52" s="3">
        <v>9.8774074563811702E-3</v>
      </c>
      <c r="H52" s="3"/>
      <c r="I52" s="3">
        <v>0.62647739034295702</v>
      </c>
      <c r="J52" s="3">
        <v>0.93869999999999998</v>
      </c>
      <c r="K52" s="3">
        <v>0.98</v>
      </c>
      <c r="L52" s="3"/>
      <c r="M52" s="3">
        <f t="shared" si="6"/>
        <v>0.53022706847808931</v>
      </c>
      <c r="N52" s="3">
        <f t="shared" si="7"/>
        <v>0.90805589874016623</v>
      </c>
      <c r="O52" s="3">
        <f t="shared" si="8"/>
        <v>0.91745203761755423</v>
      </c>
      <c r="P52" s="3"/>
      <c r="R52" s="3"/>
    </row>
    <row r="53" spans="1:19" x14ac:dyDescent="0.25">
      <c r="A53" s="7" t="s">
        <v>20</v>
      </c>
      <c r="B53" s="3">
        <v>0.82902208201892702</v>
      </c>
      <c r="C53" s="3">
        <v>7.3899073946641905E-3</v>
      </c>
      <c r="D53" s="3">
        <v>0.96735474458311099</v>
      </c>
      <c r="E53" s="3">
        <v>8.0934282086931892E-3</v>
      </c>
      <c r="F53" s="3">
        <v>0.84200841219768596</v>
      </c>
      <c r="G53" s="3">
        <v>8.4392637658103706E-3</v>
      </c>
      <c r="H53" s="3"/>
      <c r="I53" s="3">
        <v>0.66745531019978899</v>
      </c>
      <c r="J53" s="3">
        <v>0.93869999999999998</v>
      </c>
      <c r="K53" s="3">
        <v>0.98</v>
      </c>
      <c r="L53" s="3"/>
      <c r="M53" s="3">
        <f t="shared" si="6"/>
        <v>0.55333519091641781</v>
      </c>
      <c r="N53" s="3">
        <f t="shared" si="7"/>
        <v>0.90805589874016623</v>
      </c>
      <c r="O53" s="3">
        <f t="shared" si="8"/>
        <v>0.82516824395373223</v>
      </c>
      <c r="P53" s="3"/>
      <c r="R53" s="3"/>
    </row>
    <row r="54" spans="1:19" x14ac:dyDescent="0.25">
      <c r="A54" s="7" t="s">
        <v>21</v>
      </c>
      <c r="B54" s="3">
        <v>0.43279320987654302</v>
      </c>
      <c r="C54" s="3">
        <v>2.1937069005923304E-2</v>
      </c>
      <c r="D54" s="3">
        <v>0.96735474458311099</v>
      </c>
      <c r="E54" s="3">
        <v>8.0934282086931892E-3</v>
      </c>
      <c r="F54" s="3">
        <v>0.88541666666666596</v>
      </c>
      <c r="G54" s="3">
        <v>4.7721129926130397E-3</v>
      </c>
      <c r="H54" s="3"/>
      <c r="I54" s="3">
        <v>0.61009945130315502</v>
      </c>
      <c r="J54" s="3">
        <v>0.93869999999999998</v>
      </c>
      <c r="K54" s="3">
        <v>0.98</v>
      </c>
      <c r="L54" s="3"/>
      <c r="M54" s="3">
        <f t="shared" si="6"/>
        <v>0.26404689987341012</v>
      </c>
      <c r="N54" s="3">
        <f t="shared" si="7"/>
        <v>0.90805589874016623</v>
      </c>
      <c r="O54" s="3">
        <f t="shared" si="8"/>
        <v>0.86770833333333264</v>
      </c>
      <c r="P54" s="3"/>
      <c r="R54" s="3"/>
    </row>
    <row r="55" spans="1:19" x14ac:dyDescent="0.25">
      <c r="A55" s="7" t="s">
        <v>14</v>
      </c>
      <c r="B55" s="3">
        <v>0.957604184736919</v>
      </c>
      <c r="C55" s="3">
        <v>7.0972603249024003E-3</v>
      </c>
      <c r="D55" s="3">
        <v>0.96356684144618299</v>
      </c>
      <c r="E55" s="3">
        <v>6.8673088083550504E-3</v>
      </c>
      <c r="F55" s="3">
        <v>0.95559455023419004</v>
      </c>
      <c r="G55" s="3">
        <v>6.0434880124856797E-3</v>
      </c>
      <c r="H55" s="3"/>
      <c r="I55" s="3">
        <v>0.90795567138268096</v>
      </c>
      <c r="J55" s="3">
        <v>0.96609999999999996</v>
      </c>
      <c r="K55" s="3">
        <v>0.98</v>
      </c>
      <c r="L55" s="3"/>
      <c r="M55" s="3">
        <f t="shared" si="6"/>
        <v>0.86946215047167419</v>
      </c>
      <c r="N55" s="3">
        <f t="shared" si="7"/>
        <v>0.93090192552115736</v>
      </c>
      <c r="O55" s="3">
        <f t="shared" si="8"/>
        <v>0.93648265922950624</v>
      </c>
      <c r="P55" s="3"/>
      <c r="R55" s="3"/>
    </row>
    <row r="56" spans="1:19" x14ac:dyDescent="0.25">
      <c r="A56" s="7" t="s">
        <v>19</v>
      </c>
      <c r="B56" s="3">
        <v>0.98853750061491596</v>
      </c>
      <c r="C56" s="3">
        <v>2.1953897881735801E-3</v>
      </c>
      <c r="D56" s="3">
        <v>0.98634326147330897</v>
      </c>
      <c r="E56" s="3">
        <v>3.6346206997262299E-3</v>
      </c>
      <c r="F56" s="3">
        <v>0.97752995937617604</v>
      </c>
      <c r="G56" s="3">
        <v>3.7015164966593202E-3</v>
      </c>
      <c r="H56" s="3"/>
      <c r="I56" s="3">
        <v>0.95158095209058502</v>
      </c>
      <c r="J56" s="3">
        <v>0.94979999999999998</v>
      </c>
      <c r="K56" s="3">
        <v>0.98</v>
      </c>
      <c r="L56" s="3"/>
      <c r="M56" s="3">
        <f t="shared" si="6"/>
        <v>0.94067345601238905</v>
      </c>
      <c r="N56" s="3">
        <f t="shared" si="7"/>
        <v>0.93682882974734882</v>
      </c>
      <c r="O56" s="3">
        <f t="shared" si="8"/>
        <v>0.95797936018865248</v>
      </c>
      <c r="P56" s="3"/>
      <c r="R56" s="3"/>
    </row>
    <row r="57" spans="1:19" x14ac:dyDescent="0.25">
      <c r="A57" s="7" t="s">
        <v>22</v>
      </c>
      <c r="B57" s="3">
        <v>0.89803142329020302</v>
      </c>
      <c r="C57" s="3">
        <v>1.79487664823294E-2</v>
      </c>
      <c r="D57" s="3">
        <v>0.87893595822167203</v>
      </c>
      <c r="E57" s="3">
        <v>1.09514402605828E-2</v>
      </c>
      <c r="F57" s="3">
        <v>0.868427123981652</v>
      </c>
      <c r="G57" s="3">
        <v>1.37739519291986E-2</v>
      </c>
      <c r="H57" s="3"/>
      <c r="I57" s="3">
        <v>0.75388584721365404</v>
      </c>
      <c r="J57" s="3">
        <v>0.86570000000000003</v>
      </c>
      <c r="K57" s="3">
        <v>0.98</v>
      </c>
      <c r="L57" s="3"/>
      <c r="M57" s="3">
        <f t="shared" si="6"/>
        <v>0.67701318037161828</v>
      </c>
      <c r="N57" s="3">
        <f t="shared" si="7"/>
        <v>0.76089485903250154</v>
      </c>
      <c r="O57" s="3">
        <f t="shared" si="8"/>
        <v>0.85105858150201896</v>
      </c>
      <c r="P57" s="3"/>
      <c r="R57" s="3"/>
    </row>
    <row r="58" spans="1:19" x14ac:dyDescent="0.25">
      <c r="A58" s="7" t="s">
        <v>75</v>
      </c>
      <c r="B58" s="3">
        <v>0.947972972972973</v>
      </c>
      <c r="C58" s="3">
        <v>7.1314998929506599E-3</v>
      </c>
      <c r="D58" s="3">
        <v>0.85453315290933696</v>
      </c>
      <c r="E58" s="3">
        <v>5.6201785270081602E-3</v>
      </c>
      <c r="F58" s="3">
        <v>0.92148648648648601</v>
      </c>
      <c r="G58" s="3">
        <v>1.0192629715206999E-2</v>
      </c>
      <c r="H58" s="3"/>
      <c r="I58" s="3">
        <v>0.72214714714714701</v>
      </c>
      <c r="J58" s="3">
        <v>0.68110000000000004</v>
      </c>
      <c r="K58" s="3">
        <v>0.98</v>
      </c>
      <c r="L58" s="3"/>
      <c r="M58" s="3">
        <f t="shared" si="6"/>
        <v>0.68457597800503189</v>
      </c>
      <c r="N58" s="3">
        <f t="shared" si="7"/>
        <v>0.58202253044654939</v>
      </c>
      <c r="O58" s="3">
        <f t="shared" si="8"/>
        <v>0.90305675675675623</v>
      </c>
      <c r="P58" s="3"/>
      <c r="R58" s="3"/>
    </row>
    <row r="59" spans="1:19" x14ac:dyDescent="0.25">
      <c r="A59" s="7" t="s">
        <v>16</v>
      </c>
      <c r="B59" s="3">
        <v>0.91017981902557299</v>
      </c>
      <c r="C59" s="3">
        <v>1.0863225933711701E-2</v>
      </c>
      <c r="D59" s="3">
        <v>0.90038487517902099</v>
      </c>
      <c r="E59" s="3">
        <v>8.7389020729765308E-3</v>
      </c>
      <c r="F59" s="3">
        <v>0.88671666654178205</v>
      </c>
      <c r="G59" s="3">
        <v>1.31250744423789E-2</v>
      </c>
      <c r="H59" s="3"/>
      <c r="I59" s="3">
        <v>0.79528613590361408</v>
      </c>
      <c r="J59" s="3">
        <v>0.88339999999999996</v>
      </c>
      <c r="K59" s="3">
        <v>0.98</v>
      </c>
      <c r="L59" s="3"/>
      <c r="M59" s="3">
        <f t="shared" si="6"/>
        <v>0.72385339125029868</v>
      </c>
      <c r="N59" s="3">
        <f t="shared" si="7"/>
        <v>0.79539999873314715</v>
      </c>
      <c r="O59" s="3">
        <f t="shared" si="8"/>
        <v>0.86898233321094642</v>
      </c>
      <c r="P59" s="3"/>
      <c r="R59" s="3"/>
    </row>
    <row r="60" spans="1:19" x14ac:dyDescent="0.25">
      <c r="A60" s="7" t="s">
        <v>8</v>
      </c>
      <c r="B60" s="3">
        <v>0.96233766233766205</v>
      </c>
      <c r="C60" s="3">
        <v>6.1374228912371501E-3</v>
      </c>
      <c r="D60" s="3">
        <v>0.95695652173913004</v>
      </c>
      <c r="E60" s="3">
        <v>1.5488272287440701E-2</v>
      </c>
      <c r="F60" s="3">
        <v>0.95454545454545403</v>
      </c>
      <c r="G60" s="3">
        <v>1.0470464608179899E-2</v>
      </c>
      <c r="H60" s="3"/>
      <c r="I60" s="3">
        <v>0.88932178932178896</v>
      </c>
      <c r="J60" s="3">
        <v>0.91869999999999996</v>
      </c>
      <c r="K60" s="3">
        <v>0.98</v>
      </c>
      <c r="L60" s="3"/>
      <c r="M60" s="3">
        <f t="shared" si="6"/>
        <v>0.85582785180187715</v>
      </c>
      <c r="N60" s="3">
        <f t="shared" si="7"/>
        <v>0.87915595652173872</v>
      </c>
      <c r="O60" s="3">
        <f t="shared" si="8"/>
        <v>0.93545454545454498</v>
      </c>
      <c r="P60" s="3"/>
      <c r="R60" s="3"/>
    </row>
    <row r="61" spans="1:19" x14ac:dyDescent="0.25">
      <c r="A61" s="7" t="s">
        <v>12</v>
      </c>
      <c r="B61" s="3">
        <v>0.90863644974898095</v>
      </c>
      <c r="C61" s="3">
        <v>9.0675433456433793E-3</v>
      </c>
      <c r="D61" s="3">
        <v>0.90408235103842505</v>
      </c>
      <c r="E61" s="3">
        <v>1.6697946802153699E-2</v>
      </c>
      <c r="F61" s="3">
        <v>0.907556123898835</v>
      </c>
      <c r="G61" s="3">
        <v>1.4874654391608601E-2</v>
      </c>
      <c r="H61" s="3"/>
      <c r="I61" s="3">
        <v>0.77862391440200596</v>
      </c>
      <c r="J61" s="3">
        <v>0.85960000000000003</v>
      </c>
      <c r="K61" s="3">
        <v>0.98</v>
      </c>
      <c r="L61" s="3"/>
      <c r="M61" s="3">
        <f t="shared" si="6"/>
        <v>0.70748606927189317</v>
      </c>
      <c r="N61" s="3">
        <f t="shared" si="7"/>
        <v>0.77714918895263019</v>
      </c>
      <c r="O61" s="3">
        <f t="shared" si="8"/>
        <v>0.88940500142085832</v>
      </c>
      <c r="P61" s="3"/>
      <c r="R61" s="3"/>
    </row>
    <row r="62" spans="1:19" x14ac:dyDescent="0.25">
      <c r="A62" s="7" t="s">
        <v>9</v>
      </c>
      <c r="B62" s="3">
        <v>0.26865203761755402</v>
      </c>
      <c r="C62" s="3">
        <v>8.3917154479588391E-2</v>
      </c>
      <c r="D62" s="3">
        <v>0.92327044025157201</v>
      </c>
      <c r="E62" s="3">
        <v>1.1698789457696999E-2</v>
      </c>
      <c r="F62" s="3">
        <v>0.78119122257053297</v>
      </c>
      <c r="G62" s="3">
        <v>1.8428762955108501E-2</v>
      </c>
      <c r="H62" s="3"/>
      <c r="I62" s="3">
        <v>0.57032392894461803</v>
      </c>
      <c r="J62" s="3">
        <v>0.84689999999999999</v>
      </c>
      <c r="K62" s="3">
        <v>0.98</v>
      </c>
      <c r="L62" s="3"/>
      <c r="M62" s="3">
        <f t="shared" si="6"/>
        <v>0.15321868561302074</v>
      </c>
      <c r="N62" s="3">
        <f t="shared" si="7"/>
        <v>0.78191773584905633</v>
      </c>
      <c r="O62" s="3">
        <f t="shared" si="8"/>
        <v>0.76556739811912233</v>
      </c>
      <c r="P62" s="3"/>
      <c r="R62" s="3"/>
    </row>
    <row r="63" spans="1:19" x14ac:dyDescent="0.25">
      <c r="A63" s="7" t="s">
        <v>15</v>
      </c>
      <c r="B63" s="3">
        <v>0.98145454545454502</v>
      </c>
      <c r="C63" s="3">
        <v>4.5126085985421303E-3</v>
      </c>
      <c r="D63" s="3">
        <v>0.97413479052823304</v>
      </c>
      <c r="E63" s="3">
        <v>8.0969438145329208E-3</v>
      </c>
      <c r="F63" s="3">
        <v>0.976727272727272</v>
      </c>
      <c r="G63" s="3">
        <v>5.96407980612972E-3</v>
      </c>
      <c r="H63" s="3"/>
      <c r="I63" s="3">
        <v>0.91931313131313108</v>
      </c>
      <c r="J63" s="3">
        <v>0.91820000000000002</v>
      </c>
      <c r="K63" s="3">
        <v>0.98</v>
      </c>
      <c r="L63" s="3"/>
      <c r="M63" s="3">
        <f t="shared" si="6"/>
        <v>0.90226405142332355</v>
      </c>
      <c r="N63" s="3">
        <f t="shared" si="7"/>
        <v>0.89445056466302364</v>
      </c>
      <c r="O63" s="3">
        <f t="shared" si="8"/>
        <v>0.95719272727272653</v>
      </c>
      <c r="P63" s="3"/>
      <c r="R63" s="3"/>
    </row>
    <row r="64" spans="1:19" x14ac:dyDescent="0.25">
      <c r="A64" s="7" t="s">
        <v>17</v>
      </c>
      <c r="B64" s="3">
        <v>0.92958333333333298</v>
      </c>
      <c r="C64" s="3">
        <v>5.5572913954840394E-3</v>
      </c>
      <c r="D64" s="3">
        <v>0.94102920723226702</v>
      </c>
      <c r="E64" s="3">
        <v>4.5367194521001696E-3</v>
      </c>
      <c r="F64" s="3">
        <v>0.94083333333333297</v>
      </c>
      <c r="G64" s="3">
        <v>4.6564040595111498E-3</v>
      </c>
      <c r="H64" s="3"/>
      <c r="I64" s="3">
        <v>0.837746913580246</v>
      </c>
      <c r="J64" s="3">
        <v>0.96640000000000004</v>
      </c>
      <c r="K64" s="3">
        <v>0.98</v>
      </c>
      <c r="L64" s="3"/>
      <c r="M64" s="3">
        <f t="shared" si="6"/>
        <v>0.77875556841563676</v>
      </c>
      <c r="N64" s="3">
        <f t="shared" si="7"/>
        <v>0.90941062586926291</v>
      </c>
      <c r="O64" s="3">
        <f t="shared" si="8"/>
        <v>0.92201666666666626</v>
      </c>
      <c r="P64" s="3"/>
      <c r="R64" s="3"/>
    </row>
    <row r="65" spans="1:18" x14ac:dyDescent="0.25">
      <c r="A65" s="7" t="s">
        <v>7</v>
      </c>
      <c r="B65" s="3">
        <v>0.69060057589469293</v>
      </c>
      <c r="C65" s="3">
        <v>8.0198028151902308E-3</v>
      </c>
      <c r="D65" s="3">
        <v>0.322681610626816</v>
      </c>
      <c r="E65" s="3">
        <v>2.6411045757109802E-3</v>
      </c>
      <c r="F65" s="3">
        <v>0.78783011106540501</v>
      </c>
      <c r="G65" s="3">
        <v>2.1640032881344501E-2</v>
      </c>
      <c r="H65" s="3"/>
      <c r="I65" s="3">
        <v>0.17598037416058598</v>
      </c>
      <c r="J65" s="3">
        <v>0.99950000000000006</v>
      </c>
      <c r="K65" s="3">
        <v>0.98</v>
      </c>
      <c r="L65" s="3"/>
      <c r="M65" s="3">
        <f t="shared" si="6"/>
        <v>0.12153214774146422</v>
      </c>
      <c r="N65" s="3">
        <f t="shared" si="7"/>
        <v>0.32252026982150261</v>
      </c>
      <c r="O65" s="3">
        <f t="shared" si="8"/>
        <v>0.77207350884409687</v>
      </c>
      <c r="P65" s="3"/>
      <c r="R65" s="3"/>
    </row>
    <row r="66" spans="1:18" x14ac:dyDescent="0.25">
      <c r="A66" s="7" t="s">
        <v>18</v>
      </c>
      <c r="B66" s="3">
        <v>0.95499999999999996</v>
      </c>
      <c r="C66" s="3">
        <v>1.0167515841068399E-2</v>
      </c>
      <c r="D66" s="3">
        <v>0.91177266576454596</v>
      </c>
      <c r="E66" s="3">
        <v>1.34884284648196E-2</v>
      </c>
      <c r="F66" s="3">
        <v>0.95675675675675598</v>
      </c>
      <c r="G66" s="3">
        <v>1.31435853143652E-2</v>
      </c>
      <c r="H66" s="3"/>
      <c r="I66" s="3">
        <v>0.88373873873873809</v>
      </c>
      <c r="J66" s="3">
        <v>0.85509999999999997</v>
      </c>
      <c r="K66" s="3">
        <v>0.98</v>
      </c>
      <c r="L66" s="3"/>
      <c r="M66" s="3">
        <f t="shared" si="6"/>
        <v>0.84397049549549485</v>
      </c>
      <c r="N66" s="3">
        <f t="shared" si="7"/>
        <v>0.77965680649526325</v>
      </c>
      <c r="O66" s="3">
        <f t="shared" si="8"/>
        <v>0.93762162162162088</v>
      </c>
      <c r="P66" s="3"/>
      <c r="R66" s="3"/>
    </row>
    <row r="67" spans="1:18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R67" s="3"/>
    </row>
    <row r="68" spans="1:18" x14ac:dyDescent="0.25">
      <c r="A68" s="17" t="s">
        <v>0</v>
      </c>
      <c r="B68" s="3">
        <f t="shared" ref="B68:C68" si="9">AVERAGE(B50:B66)</f>
        <v>0.79722619086251789</v>
      </c>
      <c r="C68" s="3">
        <f t="shared" si="9"/>
        <v>1.4086122598351387E-2</v>
      </c>
      <c r="D68" s="3">
        <f t="shared" ref="D68:E68" si="10">AVERAGE(D50:D66)</f>
        <v>0.85400352842365435</v>
      </c>
      <c r="E68" s="3">
        <f t="shared" si="10"/>
        <v>9.902261152781958E-3</v>
      </c>
      <c r="F68" s="3">
        <f>AVERAGE(F50:F66)</f>
        <v>0.86680506471103813</v>
      </c>
      <c r="G68" s="3">
        <f>AVERAGE(G50:G66)</f>
        <v>1.0957290763798718E-2</v>
      </c>
      <c r="H68" s="3"/>
      <c r="I68" s="3">
        <f>AVERAGE(I50:I66)</f>
        <v>0.70516677350823398</v>
      </c>
      <c r="J68" s="3">
        <f>AVERAGE(J50:J66)</f>
        <v>0.87391176470588239</v>
      </c>
      <c r="K68" s="3">
        <f t="shared" ref="K68" si="11">AVERAGE(K50:K66)</f>
        <v>0.9800000000000002</v>
      </c>
      <c r="L68" s="3"/>
      <c r="M68" s="3">
        <f>AVERAGE(M50:M66)</f>
        <v>0.60712432416396067</v>
      </c>
      <c r="N68" s="3">
        <f>AVERAGE(N50:N66)</f>
        <v>0.76391074999678965</v>
      </c>
      <c r="O68" s="3">
        <f>AVERAGE(O50:O66)</f>
        <v>0.84946896341681732</v>
      </c>
      <c r="P68" s="3"/>
      <c r="R68" s="3"/>
    </row>
  </sheetData>
  <mergeCells count="6">
    <mergeCell ref="B2:G2"/>
    <mergeCell ref="I2:K2"/>
    <mergeCell ref="A1:G1"/>
    <mergeCell ref="I1:K1"/>
    <mergeCell ref="M1:O1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211"/>
  <sheetViews>
    <sheetView topLeftCell="A19" zoomScale="70" zoomScaleNormal="70" workbookViewId="0">
      <selection activeCell="O31" sqref="O31"/>
    </sheetView>
  </sheetViews>
  <sheetFormatPr defaultRowHeight="15" x14ac:dyDescent="0.25"/>
  <cols>
    <col min="1" max="1" width="18" style="53" customWidth="1"/>
    <col min="2" max="3" width="9.140625" style="38"/>
    <col min="4" max="4" width="13.140625" style="12" customWidth="1"/>
    <col min="5" max="5" width="10.5703125" style="12" customWidth="1"/>
    <col min="6" max="6" width="9.140625" style="12"/>
    <col min="7" max="7" width="12.85546875" style="12" customWidth="1"/>
    <col min="8" max="9" width="9.140625" style="12"/>
    <col min="10" max="10" width="9.140625" style="38"/>
    <col min="11" max="11" width="11.85546875" style="1" customWidth="1"/>
    <col min="12" max="12" width="11.140625" style="1" customWidth="1"/>
    <col min="13" max="16" width="9.140625" style="12"/>
    <col min="17" max="17" width="12.5703125" style="12" customWidth="1"/>
    <col min="18" max="19" width="8.42578125" style="6" customWidth="1"/>
    <col min="20" max="20" width="13" style="38" customWidth="1"/>
    <col min="21" max="21" width="12.42578125" style="38" customWidth="1"/>
    <col min="22" max="22" width="11.85546875" style="12" customWidth="1"/>
    <col min="23" max="23" width="13.5703125" style="12" customWidth="1"/>
    <col min="24" max="24" width="12.140625" style="12" customWidth="1"/>
    <col min="25" max="25" width="9.140625" style="12"/>
    <col min="26" max="16384" width="9.140625" style="38"/>
  </cols>
  <sheetData>
    <row r="1" spans="1:25" x14ac:dyDescent="0.25">
      <c r="A1" s="53" t="s">
        <v>6</v>
      </c>
      <c r="T1" s="14" t="s">
        <v>31</v>
      </c>
    </row>
    <row r="2" spans="1:25" s="12" customFormat="1" x14ac:dyDescent="0.25">
      <c r="A2" s="25" t="s">
        <v>140</v>
      </c>
      <c r="O2" s="23"/>
      <c r="T2" s="19" t="s">
        <v>141</v>
      </c>
      <c r="W2" s="33"/>
      <c r="X2" s="34"/>
    </row>
    <row r="3" spans="1:25" s="12" customFormat="1" x14ac:dyDescent="0.25">
      <c r="A3" s="25"/>
      <c r="B3" s="61" t="s">
        <v>124</v>
      </c>
      <c r="C3" s="61"/>
      <c r="D3" s="61"/>
      <c r="E3" s="61"/>
      <c r="F3" s="61"/>
      <c r="G3" s="61"/>
      <c r="H3" s="61"/>
      <c r="I3" s="61"/>
      <c r="J3" s="22"/>
      <c r="K3" s="61" t="s">
        <v>125</v>
      </c>
      <c r="L3" s="61"/>
      <c r="M3" s="61"/>
      <c r="N3" s="61"/>
      <c r="O3" s="61"/>
      <c r="P3" s="61"/>
      <c r="Q3" s="61"/>
      <c r="R3" s="61"/>
      <c r="S3" s="22"/>
      <c r="T3" s="22"/>
      <c r="U3" s="22"/>
      <c r="V3" s="22"/>
      <c r="W3" s="22"/>
    </row>
    <row r="4" spans="1:25" x14ac:dyDescent="0.25">
      <c r="A4" s="53" t="s">
        <v>24</v>
      </c>
      <c r="B4" s="12" t="s">
        <v>123</v>
      </c>
      <c r="C4" s="1"/>
      <c r="D4" s="12" t="s">
        <v>121</v>
      </c>
      <c r="F4" s="12" t="s">
        <v>122</v>
      </c>
      <c r="H4" s="12" t="s">
        <v>74</v>
      </c>
      <c r="K4" s="12" t="s">
        <v>123</v>
      </c>
      <c r="M4" s="12" t="s">
        <v>121</v>
      </c>
      <c r="O4" s="12" t="s">
        <v>122</v>
      </c>
      <c r="Q4" s="12" t="s">
        <v>74</v>
      </c>
      <c r="R4" s="12"/>
      <c r="S4" s="12"/>
      <c r="T4" s="12" t="s">
        <v>123</v>
      </c>
      <c r="U4" s="1"/>
      <c r="V4" s="12" t="s">
        <v>121</v>
      </c>
      <c r="X4" s="12" t="s">
        <v>122</v>
      </c>
    </row>
    <row r="5" spans="1:25" x14ac:dyDescent="0.25">
      <c r="B5" s="12" t="s">
        <v>3</v>
      </c>
      <c r="C5" s="12" t="s">
        <v>2</v>
      </c>
      <c r="D5" s="12" t="s">
        <v>3</v>
      </c>
      <c r="E5" s="12" t="s">
        <v>2</v>
      </c>
      <c r="F5" s="12" t="s">
        <v>3</v>
      </c>
      <c r="G5" s="12" t="s">
        <v>2</v>
      </c>
      <c r="H5" s="12" t="s">
        <v>3</v>
      </c>
      <c r="I5" s="12" t="s">
        <v>2</v>
      </c>
      <c r="K5" s="12" t="s">
        <v>3</v>
      </c>
      <c r="L5" s="12" t="s">
        <v>2</v>
      </c>
      <c r="M5" s="12" t="s">
        <v>3</v>
      </c>
      <c r="N5" s="12" t="s">
        <v>2</v>
      </c>
      <c r="O5" s="12" t="s">
        <v>3</v>
      </c>
      <c r="P5" s="12" t="s">
        <v>2</v>
      </c>
      <c r="Q5" s="12" t="s">
        <v>3</v>
      </c>
      <c r="R5" s="12" t="s">
        <v>2</v>
      </c>
      <c r="S5" s="12"/>
      <c r="T5" s="12" t="s">
        <v>142</v>
      </c>
      <c r="U5" s="12" t="s">
        <v>2</v>
      </c>
      <c r="V5" s="12" t="s">
        <v>142</v>
      </c>
      <c r="W5" s="12" t="s">
        <v>2</v>
      </c>
      <c r="X5" s="12" t="s">
        <v>142</v>
      </c>
      <c r="Y5" s="12" t="s">
        <v>2</v>
      </c>
    </row>
    <row r="6" spans="1:25" x14ac:dyDescent="0.25">
      <c r="A6" s="4" t="s">
        <v>32</v>
      </c>
      <c r="B6" s="48">
        <v>0.92139254385964897</v>
      </c>
      <c r="C6" s="48">
        <v>1.06815862320945E-2</v>
      </c>
      <c r="D6" s="29">
        <v>0.92348684210526299</v>
      </c>
      <c r="E6" s="29">
        <v>9.3967187124436198E-3</v>
      </c>
      <c r="F6" s="29">
        <v>0.90239999999999998</v>
      </c>
      <c r="G6" s="29">
        <v>6.2899999999999998E-2</v>
      </c>
      <c r="H6" s="29">
        <v>0.93188596491228004</v>
      </c>
      <c r="I6" s="29">
        <v>1.56179616342171E-2</v>
      </c>
      <c r="J6" s="48"/>
      <c r="K6" s="29">
        <v>0.83272727272727198</v>
      </c>
      <c r="L6" s="29">
        <v>0.105250586461136</v>
      </c>
      <c r="M6" s="29">
        <v>0.85090909090909095</v>
      </c>
      <c r="N6" s="29">
        <v>9.0654188089584697E-2</v>
      </c>
      <c r="O6" s="29">
        <v>0.8236</v>
      </c>
      <c r="P6" s="29">
        <v>0.13059999999999999</v>
      </c>
      <c r="Q6" s="29">
        <v>0.85181818181818103</v>
      </c>
      <c r="R6" s="29">
        <v>0.115210909722162</v>
      </c>
      <c r="S6" s="33"/>
      <c r="T6" s="56">
        <v>0.87</v>
      </c>
      <c r="U6" s="56">
        <v>0.06</v>
      </c>
      <c r="V6" s="11">
        <v>0.61680000000000001</v>
      </c>
      <c r="W6" s="11">
        <v>5.5E-2</v>
      </c>
      <c r="X6" s="11">
        <v>0.61319999999999997</v>
      </c>
      <c r="Y6" s="11">
        <v>3.04E-2</v>
      </c>
    </row>
    <row r="7" spans="1:25" x14ac:dyDescent="0.25">
      <c r="A7" s="4" t="s">
        <v>33</v>
      </c>
      <c r="B7" s="48">
        <v>0.90064412238325198</v>
      </c>
      <c r="C7" s="48">
        <v>3.6755916942072002E-3</v>
      </c>
      <c r="D7" s="29">
        <v>0.90032206119162606</v>
      </c>
      <c r="E7" s="29">
        <v>2.64109814281107E-3</v>
      </c>
      <c r="F7" s="29">
        <v>0.90720000000000001</v>
      </c>
      <c r="G7" s="29">
        <v>4.5999999999999999E-3</v>
      </c>
      <c r="H7" s="29">
        <v>0.91046698872785803</v>
      </c>
      <c r="I7" s="29">
        <v>7.3511833884143604E-3</v>
      </c>
      <c r="J7" s="48"/>
      <c r="K7" s="29">
        <v>0.85072463768115902</v>
      </c>
      <c r="L7" s="29">
        <v>3.4326722557469498E-2</v>
      </c>
      <c r="M7" s="29">
        <v>0.85362318840579698</v>
      </c>
      <c r="N7" s="29">
        <v>3.9130434782608699E-2</v>
      </c>
      <c r="O7" s="29">
        <v>0.85799999999999998</v>
      </c>
      <c r="P7" s="29">
        <v>2.8799999999999999E-2</v>
      </c>
      <c r="Q7" s="29">
        <v>0.84492753623188399</v>
      </c>
      <c r="R7" s="29">
        <v>3.8915135020572499E-2</v>
      </c>
      <c r="S7" s="33"/>
      <c r="T7" s="56">
        <v>42.46</v>
      </c>
      <c r="U7" s="56">
        <v>8.36</v>
      </c>
      <c r="V7" s="11">
        <v>17.5961</v>
      </c>
      <c r="W7" s="11">
        <v>4.4833999999999996</v>
      </c>
      <c r="X7" s="11">
        <v>6.4158999999999997</v>
      </c>
      <c r="Y7" s="11">
        <v>0.73019999999999996</v>
      </c>
    </row>
    <row r="8" spans="1:25" x14ac:dyDescent="0.25">
      <c r="A8" s="4" t="s">
        <v>34</v>
      </c>
      <c r="B8" s="48">
        <v>0.79466850974140801</v>
      </c>
      <c r="C8" s="48">
        <v>4.4181983935078203E-2</v>
      </c>
      <c r="D8" s="29">
        <v>0.78822840320954202</v>
      </c>
      <c r="E8" s="29">
        <v>3.9783036357557901E-2</v>
      </c>
      <c r="F8" s="29">
        <v>0.82120000000000004</v>
      </c>
      <c r="G8" s="29">
        <v>3.6499999999999998E-2</v>
      </c>
      <c r="H8" s="29">
        <v>0.85861290199476104</v>
      </c>
      <c r="I8" s="29">
        <v>4.78383407902278E-2</v>
      </c>
      <c r="J8" s="48"/>
      <c r="K8" s="29">
        <v>0.58475743046681194</v>
      </c>
      <c r="L8" s="29">
        <v>7.3841832797366794E-2</v>
      </c>
      <c r="M8" s="29">
        <v>0.570740900340442</v>
      </c>
      <c r="N8" s="29">
        <v>0.107187739189311</v>
      </c>
      <c r="O8" s="29">
        <v>0.57869999999999999</v>
      </c>
      <c r="P8" s="29">
        <v>8.1100000000000005E-2</v>
      </c>
      <c r="Q8" s="29">
        <v>0.56712969842260397</v>
      </c>
      <c r="R8" s="29">
        <v>7.2152825616793995E-2</v>
      </c>
      <c r="S8" s="33"/>
      <c r="T8" s="56">
        <v>19.079999999999998</v>
      </c>
      <c r="U8" s="56">
        <v>3.91</v>
      </c>
      <c r="V8" s="11">
        <v>7.3048000000000002</v>
      </c>
      <c r="W8" s="11">
        <v>1.2412000000000001</v>
      </c>
      <c r="X8" s="11">
        <v>2.5146999999999999</v>
      </c>
      <c r="Y8" s="11">
        <v>0.214</v>
      </c>
    </row>
    <row r="9" spans="1:25" x14ac:dyDescent="0.25">
      <c r="A9" s="4" t="s">
        <v>35</v>
      </c>
      <c r="B9" s="48">
        <v>0.92106655498682999</v>
      </c>
      <c r="C9" s="48">
        <v>1.1834036153922701E-3</v>
      </c>
      <c r="D9" s="29">
        <v>0.91928877356290095</v>
      </c>
      <c r="E9" s="29">
        <v>1.8162132826562399E-3</v>
      </c>
      <c r="F9" s="29">
        <v>0.92</v>
      </c>
      <c r="G9" s="29">
        <v>2.8E-3</v>
      </c>
      <c r="H9" s="29">
        <v>0.92124480585877999</v>
      </c>
      <c r="I9" s="29">
        <v>7.7292235940855402E-4</v>
      </c>
      <c r="J9" s="48"/>
      <c r="K9" s="29">
        <v>0.89449145073153502</v>
      </c>
      <c r="L9" s="29">
        <v>2.5512996502098401E-2</v>
      </c>
      <c r="M9" s="29">
        <v>0.88949661302913496</v>
      </c>
      <c r="N9" s="29">
        <v>2.4727874896849501E-2</v>
      </c>
      <c r="O9" s="29">
        <v>0.87660000000000005</v>
      </c>
      <c r="P9" s="29">
        <v>3.1099999999999999E-2</v>
      </c>
      <c r="Q9" s="29">
        <v>0.88481403137669601</v>
      </c>
      <c r="R9" s="29">
        <v>3.0086918131379502E-2</v>
      </c>
      <c r="S9" s="33"/>
      <c r="T9" s="56">
        <v>9.4</v>
      </c>
      <c r="U9" s="56">
        <v>1.24</v>
      </c>
      <c r="V9" s="11">
        <v>6.0225</v>
      </c>
      <c r="W9" s="11">
        <v>0.6825</v>
      </c>
      <c r="X9" s="11">
        <v>3.7141999999999999</v>
      </c>
      <c r="Y9" s="11">
        <v>0.24460000000000001</v>
      </c>
    </row>
    <row r="10" spans="1:25" x14ac:dyDescent="0.25">
      <c r="A10" s="4" t="s">
        <v>36</v>
      </c>
      <c r="B10" s="48">
        <v>0.82271732213312898</v>
      </c>
      <c r="C10" s="48">
        <v>5.9641047716395904E-3</v>
      </c>
      <c r="D10" s="29">
        <v>0.83033176360782301</v>
      </c>
      <c r="E10" s="29">
        <v>2.4900706106009699E-2</v>
      </c>
      <c r="F10" s="29">
        <v>0.84089999999999998</v>
      </c>
      <c r="G10" s="29">
        <v>1.7299999999999999E-2</v>
      </c>
      <c r="H10" s="29">
        <v>0.90001824275592901</v>
      </c>
      <c r="I10" s="29">
        <v>1.35123188119714E-2</v>
      </c>
      <c r="J10" s="48"/>
      <c r="K10" s="29">
        <v>0.69025157232704404</v>
      </c>
      <c r="L10" s="29">
        <v>3.5493958533852898E-2</v>
      </c>
      <c r="M10" s="29">
        <v>0.70709294199860195</v>
      </c>
      <c r="N10" s="29">
        <v>6.9614980318194103E-2</v>
      </c>
      <c r="O10" s="29">
        <v>0.6623</v>
      </c>
      <c r="P10" s="29">
        <v>4.3700000000000003E-2</v>
      </c>
      <c r="Q10" s="29">
        <v>0.68654786862334005</v>
      </c>
      <c r="R10" s="29">
        <v>5.7803508835067401E-2</v>
      </c>
      <c r="S10" s="33"/>
      <c r="T10" s="56">
        <v>59.96</v>
      </c>
      <c r="U10" s="56">
        <v>6.66</v>
      </c>
      <c r="V10" s="11">
        <v>28.8874</v>
      </c>
      <c r="W10" s="11">
        <v>5.5808</v>
      </c>
      <c r="X10" s="11">
        <v>6.4974999999999996</v>
      </c>
      <c r="Y10" s="11">
        <v>0.68910000000000005</v>
      </c>
    </row>
    <row r="11" spans="1:25" x14ac:dyDescent="0.25">
      <c r="A11" s="4" t="s">
        <v>37</v>
      </c>
      <c r="B11" s="48">
        <v>0.80459420621813904</v>
      </c>
      <c r="C11" s="48">
        <v>8.7886738968593996E-3</v>
      </c>
      <c r="D11" s="29">
        <v>0.798756051488553</v>
      </c>
      <c r="E11" s="29">
        <v>6.2128820179687396E-3</v>
      </c>
      <c r="F11" s="29">
        <v>0.80579999999999996</v>
      </c>
      <c r="G11" s="29">
        <v>1.12E-2</v>
      </c>
      <c r="H11" s="29">
        <v>0.80149194643018695</v>
      </c>
      <c r="I11" s="29">
        <v>1.1687774950790399E-2</v>
      </c>
      <c r="J11" s="48"/>
      <c r="K11" s="29">
        <v>0.69923645320197003</v>
      </c>
      <c r="L11" s="29">
        <v>6.5433440342357693E-2</v>
      </c>
      <c r="M11" s="29">
        <v>0.71994252873563203</v>
      </c>
      <c r="N11" s="29">
        <v>7.9750919349952196E-2</v>
      </c>
      <c r="O11" s="29">
        <v>0.72689999999999999</v>
      </c>
      <c r="P11" s="29">
        <v>6.8099999999999994E-2</v>
      </c>
      <c r="Q11" s="29">
        <v>0.71709359605911305</v>
      </c>
      <c r="R11" s="29">
        <v>7.0987652591198602E-2</v>
      </c>
      <c r="S11" s="33"/>
      <c r="T11" s="56">
        <v>3.82</v>
      </c>
      <c r="U11" s="56">
        <v>0.66</v>
      </c>
      <c r="V11" s="11">
        <v>2.1185</v>
      </c>
      <c r="W11" s="11">
        <v>0.2407</v>
      </c>
      <c r="X11" s="11">
        <v>1.835</v>
      </c>
      <c r="Y11" s="11">
        <v>0.1908</v>
      </c>
    </row>
    <row r="12" spans="1:25" x14ac:dyDescent="0.25">
      <c r="A12" s="4" t="s">
        <v>38</v>
      </c>
      <c r="B12" s="48">
        <v>0.80740349238291598</v>
      </c>
      <c r="C12" s="48">
        <v>1.38557390417073E-2</v>
      </c>
      <c r="D12" s="29">
        <v>0.78874220833660902</v>
      </c>
      <c r="E12" s="29">
        <v>1.48392318832375E-2</v>
      </c>
      <c r="F12" s="29">
        <v>0.78039999999999998</v>
      </c>
      <c r="G12" s="29">
        <v>1.61E-2</v>
      </c>
      <c r="H12" s="29">
        <v>0.88502083392517406</v>
      </c>
      <c r="I12" s="29">
        <v>1.40729117647851E-2</v>
      </c>
      <c r="J12" s="48"/>
      <c r="K12" s="29">
        <v>0.62579560856600702</v>
      </c>
      <c r="L12" s="29">
        <v>8.47763668383677E-2</v>
      </c>
      <c r="M12" s="29">
        <v>0.60483870967741904</v>
      </c>
      <c r="N12" s="29">
        <v>7.0117369134561694E-2</v>
      </c>
      <c r="O12" s="29">
        <v>0.61329999999999996</v>
      </c>
      <c r="P12" s="29">
        <v>6.4299999999999996E-2</v>
      </c>
      <c r="Q12" s="29">
        <v>0.64636486852805597</v>
      </c>
      <c r="R12" s="29">
        <v>6.3809284867331395E-2</v>
      </c>
      <c r="S12" s="33"/>
      <c r="T12" s="56">
        <v>5.64</v>
      </c>
      <c r="U12" s="56">
        <v>0.63</v>
      </c>
      <c r="V12" s="11">
        <v>2.9961000000000002</v>
      </c>
      <c r="W12" s="11">
        <v>0.32690000000000002</v>
      </c>
      <c r="X12" s="11">
        <v>1.7813000000000001</v>
      </c>
      <c r="Y12" s="11">
        <v>0.1406</v>
      </c>
    </row>
    <row r="13" spans="1:25" x14ac:dyDescent="0.25">
      <c r="A13" s="4" t="s">
        <v>39</v>
      </c>
      <c r="B13" s="48">
        <v>0.95981087626778105</v>
      </c>
      <c r="C13" s="48">
        <v>8.6472641828713101E-3</v>
      </c>
      <c r="D13" s="29">
        <v>0.96128993461675105</v>
      </c>
      <c r="E13" s="29">
        <v>8.1064171174887196E-3</v>
      </c>
      <c r="F13" s="29">
        <v>0.96599999999999997</v>
      </c>
      <c r="G13" s="29">
        <v>8.8999999999999999E-3</v>
      </c>
      <c r="H13" s="29">
        <v>0.96874829515866301</v>
      </c>
      <c r="I13" s="29">
        <v>1.04721655455839E-2</v>
      </c>
      <c r="J13" s="48"/>
      <c r="K13" s="29">
        <v>0.91030380427476798</v>
      </c>
      <c r="L13" s="29">
        <v>1.29688299943516E-2</v>
      </c>
      <c r="M13" s="29">
        <v>0.91203454765425396</v>
      </c>
      <c r="N13" s="29">
        <v>2.0979311815980201E-2</v>
      </c>
      <c r="O13" s="29">
        <v>0.91779999999999995</v>
      </c>
      <c r="P13" s="29">
        <v>2.2700000000000001E-2</v>
      </c>
      <c r="Q13" s="29">
        <v>0.91148675897298004</v>
      </c>
      <c r="R13" s="29">
        <v>2.9980254791490499E-2</v>
      </c>
      <c r="S13" s="33"/>
      <c r="T13" s="56">
        <v>239.05</v>
      </c>
      <c r="U13" s="56">
        <v>34.58</v>
      </c>
      <c r="V13" s="11">
        <v>152.8998</v>
      </c>
      <c r="W13" s="11">
        <v>19.100200000000001</v>
      </c>
      <c r="X13" s="11">
        <v>58.4499</v>
      </c>
      <c r="Y13" s="11">
        <v>5.1345000000000001</v>
      </c>
    </row>
    <row r="14" spans="1:25" x14ac:dyDescent="0.25">
      <c r="A14" s="4" t="s">
        <v>40</v>
      </c>
      <c r="B14" s="48">
        <v>0.67180429864253399</v>
      </c>
      <c r="C14" s="48">
        <v>2.07667028267856E-2</v>
      </c>
      <c r="D14" s="29">
        <v>0.67326950010773501</v>
      </c>
      <c r="E14" s="29">
        <v>2.29474114424419E-2</v>
      </c>
      <c r="F14" s="29">
        <v>0.70479999999999998</v>
      </c>
      <c r="G14" s="29">
        <v>1.4E-2</v>
      </c>
      <c r="H14" s="29">
        <v>0.68171056884292103</v>
      </c>
      <c r="I14" s="29">
        <v>3.6060830279082003E-2</v>
      </c>
      <c r="J14" s="48"/>
      <c r="K14" s="29">
        <v>0.57096774193548305</v>
      </c>
      <c r="L14" s="29">
        <v>5.8908639196613197E-2</v>
      </c>
      <c r="M14" s="29">
        <v>0.57107526881720405</v>
      </c>
      <c r="N14" s="29">
        <v>4.5152200826201597E-2</v>
      </c>
      <c r="O14" s="29">
        <v>0.54769999999999996</v>
      </c>
      <c r="P14" s="29">
        <v>5.2200000000000003E-2</v>
      </c>
      <c r="Q14" s="29">
        <v>0.55526881720430099</v>
      </c>
      <c r="R14" s="29">
        <v>8.0159397221323203E-2</v>
      </c>
      <c r="S14" s="33"/>
      <c r="T14" s="56">
        <v>6.43</v>
      </c>
      <c r="U14" s="56">
        <v>2.0099999999999998</v>
      </c>
      <c r="V14" s="11">
        <v>3.4236</v>
      </c>
      <c r="W14" s="11">
        <v>0.68869999999999998</v>
      </c>
      <c r="X14" s="11">
        <v>2.3199999999999998</v>
      </c>
      <c r="Y14" s="11">
        <v>0.36320000000000002</v>
      </c>
    </row>
    <row r="15" spans="1:25" x14ac:dyDescent="0.25">
      <c r="A15" s="4" t="s">
        <v>41</v>
      </c>
      <c r="B15" s="48">
        <v>0.61062010871111805</v>
      </c>
      <c r="C15" s="48">
        <v>1.15001358555976E-2</v>
      </c>
      <c r="D15" s="29">
        <v>0.627215572440877</v>
      </c>
      <c r="E15" s="29">
        <v>1.4561202887225001E-2</v>
      </c>
      <c r="F15" s="29">
        <v>0.61419999999999997</v>
      </c>
      <c r="G15" s="29">
        <v>1.83E-2</v>
      </c>
      <c r="H15" s="29">
        <v>0.641395771080565</v>
      </c>
      <c r="I15" s="29">
        <v>2.35348908986228E-2</v>
      </c>
      <c r="J15" s="48"/>
      <c r="K15" s="29">
        <v>0.49011766868909701</v>
      </c>
      <c r="L15" s="29">
        <v>4.3737876605581198E-2</v>
      </c>
      <c r="M15" s="29">
        <v>0.498956609670895</v>
      </c>
      <c r="N15" s="29">
        <v>4.2719053274374197E-2</v>
      </c>
      <c r="O15" s="29">
        <v>0.49359999999999998</v>
      </c>
      <c r="P15" s="29">
        <v>3.2500000000000001E-2</v>
      </c>
      <c r="Q15" s="29">
        <v>0.48741956241956202</v>
      </c>
      <c r="R15" s="29">
        <v>4.0613372099858602E-2</v>
      </c>
      <c r="S15" s="33"/>
      <c r="T15" s="56">
        <v>222.01</v>
      </c>
      <c r="U15" s="56">
        <v>61.22</v>
      </c>
      <c r="V15" s="11">
        <v>135.20699999999999</v>
      </c>
      <c r="W15" s="11">
        <v>29.608899999999998</v>
      </c>
      <c r="X15" s="11">
        <v>38.875999999999998</v>
      </c>
      <c r="Y15" s="11">
        <v>7.3640999999999996</v>
      </c>
    </row>
    <row r="16" spans="1:25" x14ac:dyDescent="0.25">
      <c r="A16" s="4" t="s">
        <v>1</v>
      </c>
      <c r="B16" s="48">
        <v>0.89694041867954899</v>
      </c>
      <c r="C16" s="48">
        <v>4.8842998029317696E-3</v>
      </c>
      <c r="D16" s="29">
        <v>0.89661835748792296</v>
      </c>
      <c r="E16" s="29">
        <v>6.10218850933863E-3</v>
      </c>
      <c r="F16" s="29">
        <v>0.90400000000000003</v>
      </c>
      <c r="G16" s="29">
        <v>5.4999999999999997E-3</v>
      </c>
      <c r="H16" s="29">
        <v>0.90563607085346198</v>
      </c>
      <c r="I16" s="29">
        <v>8.1220742112196407E-3</v>
      </c>
      <c r="J16" s="48"/>
      <c r="K16" s="29">
        <v>0.84492753623188399</v>
      </c>
      <c r="L16" s="29">
        <v>4.9805334137505999E-2</v>
      </c>
      <c r="M16" s="29">
        <v>0.86376811594202896</v>
      </c>
      <c r="N16" s="29">
        <v>4.4054156966871399E-2</v>
      </c>
      <c r="O16" s="29">
        <v>0.8478</v>
      </c>
      <c r="P16" s="29">
        <v>4.1599999999999998E-2</v>
      </c>
      <c r="Q16" s="29">
        <v>0.84927536231884004</v>
      </c>
      <c r="R16" s="29">
        <v>5.7315130241406297E-2</v>
      </c>
      <c r="S16" s="33"/>
      <c r="T16" s="56">
        <v>38.950000000000003</v>
      </c>
      <c r="U16" s="56">
        <v>8.15</v>
      </c>
      <c r="V16" s="11">
        <v>17.877199999999998</v>
      </c>
      <c r="W16" s="11">
        <v>3.4992999999999999</v>
      </c>
      <c r="X16" s="11">
        <v>6.2218999999999998</v>
      </c>
      <c r="Y16" s="11">
        <v>0.3992</v>
      </c>
    </row>
    <row r="17" spans="1:25" x14ac:dyDescent="0.25">
      <c r="A17" s="4" t="s">
        <v>42</v>
      </c>
      <c r="B17" s="48">
        <v>0.99757391544625595</v>
      </c>
      <c r="C17" s="48">
        <v>2.9694567609672299E-3</v>
      </c>
      <c r="D17" s="29">
        <v>0.99666390347241396</v>
      </c>
      <c r="E17" s="29">
        <v>3.1652341583626601E-3</v>
      </c>
      <c r="F17" s="29">
        <v>0.99609999999999999</v>
      </c>
      <c r="G17" s="29">
        <v>1.9E-3</v>
      </c>
      <c r="H17" s="29">
        <v>0.99332320162107302</v>
      </c>
      <c r="I17" s="29">
        <v>4.45789525628967E-3</v>
      </c>
      <c r="J17" s="48"/>
      <c r="K17" s="29">
        <v>0.95900900900900898</v>
      </c>
      <c r="L17" s="29">
        <v>2.5006199125004201E-2</v>
      </c>
      <c r="M17" s="29">
        <v>0.95645645645645605</v>
      </c>
      <c r="N17" s="29">
        <v>4.0433347329859003E-2</v>
      </c>
      <c r="O17" s="29">
        <v>0.9345</v>
      </c>
      <c r="P17" s="29">
        <v>3.4599999999999999E-2</v>
      </c>
      <c r="Q17" s="29">
        <v>0.93190690690690603</v>
      </c>
      <c r="R17" s="29">
        <v>4.0625328419609003E-2</v>
      </c>
      <c r="S17" s="33"/>
      <c r="T17" s="56">
        <v>51.19</v>
      </c>
      <c r="U17" s="56">
        <v>6.13</v>
      </c>
      <c r="V17" s="11">
        <v>22.336099999999998</v>
      </c>
      <c r="W17" s="11">
        <v>2.4207000000000001</v>
      </c>
      <c r="X17" s="11">
        <v>5.1147</v>
      </c>
      <c r="Y17" s="11">
        <v>1.1569</v>
      </c>
    </row>
    <row r="18" spans="1:25" x14ac:dyDescent="0.25">
      <c r="A18" s="4" t="s">
        <v>43</v>
      </c>
      <c r="B18" s="48">
        <v>0.88987825934911302</v>
      </c>
      <c r="C18" s="48">
        <v>6.6686419135714402E-3</v>
      </c>
      <c r="D18" s="29">
        <v>0.89119948418682904</v>
      </c>
      <c r="E18" s="29">
        <v>7.0725614275188803E-3</v>
      </c>
      <c r="F18" s="29">
        <v>0.88719999999999999</v>
      </c>
      <c r="G18" s="29">
        <v>6.7000000000000002E-3</v>
      </c>
      <c r="H18" s="29">
        <v>0.91467663322623605</v>
      </c>
      <c r="I18" s="29">
        <v>8.2748354703880492E-3</v>
      </c>
      <c r="J18" s="48"/>
      <c r="K18" s="29">
        <v>0.80953654188948299</v>
      </c>
      <c r="L18" s="29">
        <v>6.4042317253153194E-2</v>
      </c>
      <c r="M18" s="29">
        <v>0.81871657754010696</v>
      </c>
      <c r="N18" s="29">
        <v>4.5610163169461003E-2</v>
      </c>
      <c r="O18" s="29">
        <v>0.7772</v>
      </c>
      <c r="P18" s="29">
        <v>6.9500000000000006E-2</v>
      </c>
      <c r="Q18" s="29">
        <v>0.76568627450980398</v>
      </c>
      <c r="R18" s="29">
        <v>9.3042707172308503E-2</v>
      </c>
      <c r="S18" s="33"/>
      <c r="T18" s="56">
        <v>6.27</v>
      </c>
      <c r="U18" s="56">
        <v>0.43</v>
      </c>
      <c r="V18" s="11">
        <v>3.5525000000000002</v>
      </c>
      <c r="W18" s="11">
        <v>0.42220000000000002</v>
      </c>
      <c r="X18" s="11">
        <v>1.8795999999999999</v>
      </c>
      <c r="Y18" s="11">
        <v>0.2384</v>
      </c>
    </row>
    <row r="19" spans="1:25" x14ac:dyDescent="0.25">
      <c r="A19" s="4" t="s">
        <v>44</v>
      </c>
      <c r="B19" s="48">
        <v>0.68490712982273105</v>
      </c>
      <c r="C19" s="48">
        <v>3.52620111318024E-3</v>
      </c>
      <c r="D19" s="29">
        <v>0.68376042752867505</v>
      </c>
      <c r="E19" s="29">
        <v>4.1634451527478803E-3</v>
      </c>
      <c r="F19" s="29">
        <v>0.68640000000000001</v>
      </c>
      <c r="G19" s="29">
        <v>4.1999999999999997E-3</v>
      </c>
      <c r="H19" s="29">
        <v>0.68501129648939796</v>
      </c>
      <c r="I19" s="29">
        <v>4.6640532825464997E-3</v>
      </c>
      <c r="J19" s="48"/>
      <c r="K19" s="29">
        <v>0.65853464997354905</v>
      </c>
      <c r="L19" s="29">
        <v>3.4397075615605399E-2</v>
      </c>
      <c r="M19" s="29">
        <v>0.66320754716981101</v>
      </c>
      <c r="N19" s="29">
        <v>3.3135673859244201E-2</v>
      </c>
      <c r="O19" s="29">
        <v>0.65290000000000004</v>
      </c>
      <c r="P19" s="29">
        <v>3.2300000000000002E-2</v>
      </c>
      <c r="Q19" s="29">
        <v>0.65853464997354905</v>
      </c>
      <c r="R19" s="29">
        <v>3.1185574444214499E-2</v>
      </c>
      <c r="S19" s="33"/>
      <c r="T19" s="56">
        <v>31.91</v>
      </c>
      <c r="U19" s="56">
        <v>4.62</v>
      </c>
      <c r="V19" s="11">
        <v>19.158100000000001</v>
      </c>
      <c r="W19" s="11">
        <v>1.6716</v>
      </c>
      <c r="X19" s="11">
        <v>8.7063000000000006</v>
      </c>
      <c r="Y19" s="11">
        <v>0.32379999999999998</v>
      </c>
    </row>
    <row r="20" spans="1:25" x14ac:dyDescent="0.25">
      <c r="A20" s="4" t="s">
        <v>45</v>
      </c>
      <c r="B20" s="48">
        <v>0.82911111111111102</v>
      </c>
      <c r="C20" s="48">
        <v>8.8163708555010593E-3</v>
      </c>
      <c r="D20" s="29">
        <v>0.83322222222222198</v>
      </c>
      <c r="E20" s="29">
        <v>1.45419784005639E-2</v>
      </c>
      <c r="F20" s="29">
        <v>0.85760000000000003</v>
      </c>
      <c r="G20" s="29">
        <v>1.5800000000000002E-2</v>
      </c>
      <c r="H20" s="29">
        <v>0.87077777777777698</v>
      </c>
      <c r="I20" s="29">
        <v>2.2706120347487101E-2</v>
      </c>
      <c r="J20" s="48"/>
      <c r="K20" s="29">
        <v>0.71299999999999997</v>
      </c>
      <c r="L20" s="29">
        <v>4.5398237851264601E-2</v>
      </c>
      <c r="M20" s="29">
        <v>0.70899999999999896</v>
      </c>
      <c r="N20" s="29">
        <v>5.0685303589896702E-2</v>
      </c>
      <c r="O20" s="29">
        <v>0.71599999999999997</v>
      </c>
      <c r="P20" s="29">
        <v>5.2400000000000002E-2</v>
      </c>
      <c r="Q20" s="29">
        <v>0.69399999999999995</v>
      </c>
      <c r="R20" s="29">
        <v>5.3888774341229899E-2</v>
      </c>
      <c r="S20" s="33"/>
      <c r="T20" s="56">
        <v>187.46</v>
      </c>
      <c r="U20" s="56">
        <v>36.74</v>
      </c>
      <c r="V20" s="11">
        <v>96.329700000000003</v>
      </c>
      <c r="W20" s="11">
        <v>21.235700000000001</v>
      </c>
      <c r="X20" s="11">
        <v>21.4556</v>
      </c>
      <c r="Y20" s="11">
        <v>2.1800000000000002</v>
      </c>
    </row>
    <row r="21" spans="1:25" x14ac:dyDescent="0.25">
      <c r="A21" s="4" t="s">
        <v>46</v>
      </c>
      <c r="B21" s="48">
        <v>0.81834011065380696</v>
      </c>
      <c r="C21" s="48">
        <v>1.9297373850820601E-2</v>
      </c>
      <c r="D21" s="29">
        <v>0.81983791950046103</v>
      </c>
      <c r="E21" s="29">
        <v>1.2199703656975499E-2</v>
      </c>
      <c r="F21" s="29">
        <v>0.77839999999999998</v>
      </c>
      <c r="G21" s="29">
        <v>2.4E-2</v>
      </c>
      <c r="H21" s="29">
        <v>0.85423293834745295</v>
      </c>
      <c r="I21" s="29">
        <v>2.6040769450731999E-2</v>
      </c>
      <c r="J21" s="48"/>
      <c r="K21" s="29">
        <v>0.68932461258548205</v>
      </c>
      <c r="L21" s="29">
        <v>9.4627049660766099E-2</v>
      </c>
      <c r="M21" s="29">
        <v>0.68227366836062397</v>
      </c>
      <c r="N21" s="29">
        <v>0.13912968410002599</v>
      </c>
      <c r="O21" s="29">
        <v>0.65349999999999997</v>
      </c>
      <c r="P21" s="29">
        <v>0.1242</v>
      </c>
      <c r="Q21" s="29">
        <v>0.66462481962481901</v>
      </c>
      <c r="R21" s="29">
        <v>0.12259443773952</v>
      </c>
      <c r="S21" s="33"/>
      <c r="T21" s="56">
        <v>3.84</v>
      </c>
      <c r="U21" s="56">
        <v>0.44</v>
      </c>
      <c r="V21" s="11">
        <v>2.1604999999999999</v>
      </c>
      <c r="W21" s="11">
        <v>0.20039999999999999</v>
      </c>
      <c r="X21" s="11">
        <v>1.2518</v>
      </c>
      <c r="Y21" s="11">
        <v>9.3899999999999997E-2</v>
      </c>
    </row>
    <row r="22" spans="1:25" x14ac:dyDescent="0.25">
      <c r="A22" s="4" t="s">
        <v>47</v>
      </c>
      <c r="B22" s="48">
        <v>0.798098814229249</v>
      </c>
      <c r="C22" s="48">
        <v>9.7590330896920301E-3</v>
      </c>
      <c r="D22" s="29">
        <v>0.79265744400527005</v>
      </c>
      <c r="E22" s="29">
        <v>8.5235739524573192E-3</v>
      </c>
      <c r="F22" s="29">
        <v>0.79159999999999997</v>
      </c>
      <c r="G22" s="29">
        <v>1.21E-2</v>
      </c>
      <c r="H22" s="29">
        <v>0.80136363636363594</v>
      </c>
      <c r="I22" s="29">
        <v>1.62674569670847E-2</v>
      </c>
      <c r="J22" s="48"/>
      <c r="K22" s="29">
        <v>0.73838709677419301</v>
      </c>
      <c r="L22" s="29">
        <v>5.6720914231231601E-2</v>
      </c>
      <c r="M22" s="29">
        <v>0.70268817204301004</v>
      </c>
      <c r="N22" s="29">
        <v>4.4005302448030102E-2</v>
      </c>
      <c r="O22" s="29">
        <v>0.70550000000000002</v>
      </c>
      <c r="P22" s="29">
        <v>5.0799999999999998E-2</v>
      </c>
      <c r="Q22" s="29">
        <v>0.70247311827956904</v>
      </c>
      <c r="R22" s="29">
        <v>4.0573555859441203E-2</v>
      </c>
      <c r="S22" s="33"/>
      <c r="T22" s="56">
        <v>1.55</v>
      </c>
      <c r="U22" s="56">
        <v>0.21</v>
      </c>
      <c r="V22" s="11">
        <v>1.2179</v>
      </c>
      <c r="W22" s="11">
        <v>8.3199999999999996E-2</v>
      </c>
      <c r="X22" s="11">
        <v>1.2470000000000001</v>
      </c>
      <c r="Y22" s="11">
        <v>6.7699999999999996E-2</v>
      </c>
    </row>
    <row r="23" spans="1:25" x14ac:dyDescent="0.25">
      <c r="A23" s="4" t="s">
        <v>48</v>
      </c>
      <c r="B23" s="48">
        <v>0.83170371788615405</v>
      </c>
      <c r="C23" s="48">
        <v>1.33229209186497E-2</v>
      </c>
      <c r="D23" s="29">
        <v>0.80042612210207698</v>
      </c>
      <c r="E23" s="29">
        <v>2.22588717681012E-2</v>
      </c>
      <c r="F23" s="29">
        <v>0.83330000000000004</v>
      </c>
      <c r="G23" s="29">
        <v>3.9899999999999998E-2</v>
      </c>
      <c r="H23" s="29">
        <v>0.86104204949554097</v>
      </c>
      <c r="I23" s="29">
        <v>3.6595920511262099E-2</v>
      </c>
      <c r="J23" s="48"/>
      <c r="K23" s="29">
        <v>0.68648351648351602</v>
      </c>
      <c r="L23" s="29">
        <v>0.13761212507975101</v>
      </c>
      <c r="M23" s="29">
        <v>0.73208791208791202</v>
      </c>
      <c r="N23" s="29">
        <v>0.10492612452241699</v>
      </c>
      <c r="O23" s="29">
        <v>0.63649999999999995</v>
      </c>
      <c r="P23" s="29">
        <v>0.1331</v>
      </c>
      <c r="Q23" s="29">
        <v>0.63758241758241696</v>
      </c>
      <c r="R23" s="29">
        <v>0.126599702224408</v>
      </c>
      <c r="S23" s="33"/>
      <c r="T23" s="56">
        <v>0.98</v>
      </c>
      <c r="U23" s="56">
        <v>0.1</v>
      </c>
      <c r="V23" s="11">
        <v>0.82130000000000003</v>
      </c>
      <c r="W23" s="11">
        <v>6.8199999999999997E-2</v>
      </c>
      <c r="X23" s="11">
        <v>0.60660000000000003</v>
      </c>
      <c r="Y23" s="11">
        <v>4.2200000000000001E-2</v>
      </c>
    </row>
    <row r="24" spans="1:25" x14ac:dyDescent="0.25">
      <c r="A24" s="4" t="s">
        <v>49</v>
      </c>
      <c r="B24" s="48">
        <v>0.904938271604938</v>
      </c>
      <c r="C24" s="48">
        <v>7.23390774948433E-3</v>
      </c>
      <c r="D24" s="29">
        <v>0.90123456790123402</v>
      </c>
      <c r="E24" s="29">
        <v>6.8860907533668603E-3</v>
      </c>
      <c r="F24" s="29">
        <v>0.91110000000000002</v>
      </c>
      <c r="G24" s="29">
        <v>1.03E-2</v>
      </c>
      <c r="H24" s="29">
        <v>0.907407407407407</v>
      </c>
      <c r="I24" s="29">
        <v>1.2242366074603699E-2</v>
      </c>
      <c r="J24" s="48"/>
      <c r="K24" s="29">
        <v>0.81481481481481399</v>
      </c>
      <c r="L24" s="29">
        <v>7.2198476628214506E-2</v>
      </c>
      <c r="M24" s="29">
        <v>0.81481481481481399</v>
      </c>
      <c r="N24" s="29">
        <v>7.2198476628214506E-2</v>
      </c>
      <c r="O24" s="29">
        <v>0.82220000000000004</v>
      </c>
      <c r="P24" s="29">
        <v>8.2500000000000004E-2</v>
      </c>
      <c r="Q24" s="29">
        <v>0.80740740740740702</v>
      </c>
      <c r="R24" s="29">
        <v>8.5746940020668294E-2</v>
      </c>
      <c r="S24" s="33"/>
      <c r="T24" s="56">
        <v>5.45</v>
      </c>
      <c r="U24" s="56">
        <v>0.92</v>
      </c>
      <c r="V24" s="11">
        <v>3.0550000000000002</v>
      </c>
      <c r="W24" s="11">
        <v>0.38329999999999997</v>
      </c>
      <c r="X24" s="11">
        <v>2.0182000000000002</v>
      </c>
      <c r="Y24" s="11">
        <v>0.24829999999999999</v>
      </c>
    </row>
    <row r="25" spans="1:25" x14ac:dyDescent="0.25">
      <c r="A25" s="4" t="s">
        <v>50</v>
      </c>
      <c r="B25" s="48">
        <v>0.93765159301130496</v>
      </c>
      <c r="C25" s="48">
        <v>1.2370597211902101E-2</v>
      </c>
      <c r="D25" s="29">
        <v>0.935477903391572</v>
      </c>
      <c r="E25" s="29">
        <v>1.06732932651461E-2</v>
      </c>
      <c r="F25" s="29">
        <v>0.95199999999999996</v>
      </c>
      <c r="G25" s="29">
        <v>1.5599999999999999E-2</v>
      </c>
      <c r="H25" s="29">
        <v>0.94335560123329898</v>
      </c>
      <c r="I25" s="29">
        <v>1.8595773314619701E-2</v>
      </c>
      <c r="J25" s="48"/>
      <c r="K25" s="29">
        <v>0.82</v>
      </c>
      <c r="L25" s="29">
        <v>8.4528923386547897E-2</v>
      </c>
      <c r="M25" s="29">
        <v>0.80583333333333296</v>
      </c>
      <c r="N25" s="29">
        <v>0.109293819079071</v>
      </c>
      <c r="O25" s="29">
        <v>0.83919999999999995</v>
      </c>
      <c r="P25" s="29">
        <v>6.9900000000000004E-2</v>
      </c>
      <c r="Q25" s="29">
        <v>0.819583333333333</v>
      </c>
      <c r="R25" s="29">
        <v>6.3493492667446694E-2</v>
      </c>
      <c r="S25" s="33"/>
      <c r="T25" s="56">
        <v>3.69</v>
      </c>
      <c r="U25" s="56">
        <v>0.53</v>
      </c>
      <c r="V25" s="11">
        <v>2.4068000000000001</v>
      </c>
      <c r="W25" s="11">
        <v>0.1893</v>
      </c>
      <c r="X25" s="11">
        <v>1.3187</v>
      </c>
      <c r="Y25" s="11">
        <v>8.2400000000000001E-2</v>
      </c>
    </row>
    <row r="26" spans="1:25" x14ac:dyDescent="0.25">
      <c r="A26" s="4" t="s">
        <v>51</v>
      </c>
      <c r="B26" s="48">
        <v>0.97726329662299705</v>
      </c>
      <c r="C26" s="48">
        <v>5.0569204521565703E-3</v>
      </c>
      <c r="D26" s="29">
        <v>0.97138877290046399</v>
      </c>
      <c r="E26" s="29">
        <v>4.5627090984131802E-3</v>
      </c>
      <c r="F26" s="29">
        <v>0.98160000000000003</v>
      </c>
      <c r="G26" s="29">
        <v>4.4999999999999997E-3</v>
      </c>
      <c r="H26" s="29">
        <v>0.97598582911425402</v>
      </c>
      <c r="I26" s="29">
        <v>8.72925551470566E-3</v>
      </c>
      <c r="J26" s="48"/>
      <c r="K26" s="29">
        <v>0.94445031712473504</v>
      </c>
      <c r="L26" s="29">
        <v>4.4399633743368701E-2</v>
      </c>
      <c r="M26" s="29">
        <v>0.92610993657505203</v>
      </c>
      <c r="N26" s="29">
        <v>6.4137470581505193E-2</v>
      </c>
      <c r="O26" s="29">
        <v>0.91920000000000002</v>
      </c>
      <c r="P26" s="29">
        <v>4.4699999999999997E-2</v>
      </c>
      <c r="Q26" s="29">
        <v>0.93308668076109902</v>
      </c>
      <c r="R26" s="29">
        <v>4.5793880622128399E-2</v>
      </c>
      <c r="S26" s="33"/>
      <c r="T26" s="56">
        <v>14.58</v>
      </c>
      <c r="U26" s="56">
        <v>2.4</v>
      </c>
      <c r="V26" s="11">
        <v>6.1341000000000001</v>
      </c>
      <c r="W26" s="11">
        <v>0.91</v>
      </c>
      <c r="X26" s="11">
        <v>3.6716000000000002</v>
      </c>
      <c r="Y26" s="11">
        <v>0.75470000000000004</v>
      </c>
    </row>
    <row r="27" spans="1:25" x14ac:dyDescent="0.25">
      <c r="A27" s="4" t="s">
        <v>52</v>
      </c>
      <c r="B27" s="48">
        <v>0.99185185185185198</v>
      </c>
      <c r="C27" s="48">
        <v>3.98901096824778E-3</v>
      </c>
      <c r="D27" s="29">
        <v>0.99185185185185099</v>
      </c>
      <c r="E27" s="29">
        <v>3.98901096824778E-3</v>
      </c>
      <c r="F27" s="29">
        <v>0.97929999999999995</v>
      </c>
      <c r="G27" s="29">
        <v>3.0300000000000001E-2</v>
      </c>
      <c r="H27" s="29">
        <v>0.99555555555555497</v>
      </c>
      <c r="I27" s="29">
        <v>3.6288736930121198E-3</v>
      </c>
      <c r="J27" s="48"/>
      <c r="K27" s="29">
        <v>0.95333333333333303</v>
      </c>
      <c r="L27" s="29">
        <v>4.2687494916218899E-2</v>
      </c>
      <c r="M27" s="29">
        <v>0.95333333333333303</v>
      </c>
      <c r="N27" s="29">
        <v>3.0550504633038902E-2</v>
      </c>
      <c r="O27" s="29">
        <v>0.94</v>
      </c>
      <c r="P27" s="29">
        <v>4.6699999999999998E-2</v>
      </c>
      <c r="Q27" s="29">
        <v>0.93333333333333302</v>
      </c>
      <c r="R27" s="29">
        <v>5.96284793999943E-2</v>
      </c>
      <c r="S27" s="33"/>
      <c r="T27" s="56">
        <v>0.88</v>
      </c>
      <c r="U27" s="56">
        <v>0.09</v>
      </c>
      <c r="V27" s="11">
        <v>0.69420000000000004</v>
      </c>
      <c r="W27" s="11">
        <v>8.1199999999999994E-2</v>
      </c>
      <c r="X27" s="11">
        <v>0.56540000000000001</v>
      </c>
      <c r="Y27" s="11">
        <v>3.5200000000000002E-2</v>
      </c>
    </row>
    <row r="28" spans="1:25" x14ac:dyDescent="0.25">
      <c r="A28" s="4" t="s">
        <v>53</v>
      </c>
      <c r="B28" s="48">
        <v>0.78844444444444395</v>
      </c>
      <c r="C28" s="48">
        <v>3.4138425546082602E-3</v>
      </c>
      <c r="D28" s="29">
        <v>0.78911111111111099</v>
      </c>
      <c r="E28" s="29">
        <v>4.1514537093931903E-3</v>
      </c>
      <c r="F28" s="29">
        <v>0.78759999999999997</v>
      </c>
      <c r="G28" s="29">
        <v>3.2000000000000002E-3</v>
      </c>
      <c r="H28" s="29">
        <v>0.79044444444444395</v>
      </c>
      <c r="I28" s="29">
        <v>3.4498165991688899E-3</v>
      </c>
      <c r="J28" s="48"/>
      <c r="K28" s="29">
        <v>0.71199999999999997</v>
      </c>
      <c r="L28" s="29">
        <v>3.9191835884530797E-2</v>
      </c>
      <c r="M28" s="29">
        <v>0.72</v>
      </c>
      <c r="N28" s="29">
        <v>4.38178046004132E-2</v>
      </c>
      <c r="O28" s="29">
        <v>0.71</v>
      </c>
      <c r="P28" s="29">
        <v>3.61E-2</v>
      </c>
      <c r="Q28" s="29">
        <v>0.70799999999999996</v>
      </c>
      <c r="R28" s="29">
        <v>3.2496153618543799E-2</v>
      </c>
      <c r="S28" s="33"/>
      <c r="T28" s="56">
        <v>11.08</v>
      </c>
      <c r="U28" s="56">
        <v>1.34</v>
      </c>
      <c r="V28" s="11">
        <v>5.7908999999999997</v>
      </c>
      <c r="W28" s="11">
        <v>0.60550000000000004</v>
      </c>
      <c r="X28" s="11">
        <v>3.0558999999999998</v>
      </c>
      <c r="Y28" s="11">
        <v>0.33350000000000002</v>
      </c>
    </row>
    <row r="29" spans="1:25" x14ac:dyDescent="0.25">
      <c r="A29" s="4" t="s">
        <v>54</v>
      </c>
      <c r="B29" s="48">
        <v>0.921213038863536</v>
      </c>
      <c r="C29" s="48">
        <v>1.36476954326584E-2</v>
      </c>
      <c r="D29" s="29">
        <v>0.91894540669778502</v>
      </c>
      <c r="E29" s="29">
        <v>2.0770491557138299E-2</v>
      </c>
      <c r="F29" s="29">
        <v>0.95420000000000005</v>
      </c>
      <c r="G29" s="29">
        <v>6.3E-3</v>
      </c>
      <c r="H29" s="29">
        <v>0.92946688242767095</v>
      </c>
      <c r="I29" s="29">
        <v>2.6552796383112798E-2</v>
      </c>
      <c r="J29" s="48"/>
      <c r="K29" s="29">
        <v>0.82184873949579795</v>
      </c>
      <c r="L29" s="29">
        <v>8.7921633595430204E-2</v>
      </c>
      <c r="M29" s="29">
        <v>0.76865546218487302</v>
      </c>
      <c r="N29" s="29">
        <v>0.10350588832032</v>
      </c>
      <c r="O29" s="29">
        <v>0.73470000000000002</v>
      </c>
      <c r="P29" s="29">
        <v>0.1263</v>
      </c>
      <c r="Q29" s="29">
        <v>0.75341736694677797</v>
      </c>
      <c r="R29" s="29">
        <v>0.108890187920163</v>
      </c>
      <c r="S29" s="33"/>
      <c r="T29" s="56">
        <v>3.48</v>
      </c>
      <c r="U29" s="56">
        <v>0.6</v>
      </c>
      <c r="V29" s="11">
        <v>2.1633</v>
      </c>
      <c r="W29" s="11">
        <v>0.1845</v>
      </c>
      <c r="X29" s="11">
        <v>1.2734000000000001</v>
      </c>
      <c r="Y29" s="11">
        <v>8.1500000000000003E-2</v>
      </c>
    </row>
    <row r="30" spans="1:25" x14ac:dyDescent="0.25">
      <c r="A30" s="4" t="s">
        <v>55</v>
      </c>
      <c r="B30" s="48">
        <v>0.843220134874759</v>
      </c>
      <c r="C30" s="48">
        <v>9.8477781803669798E-3</v>
      </c>
      <c r="D30" s="29">
        <v>0.84194792335688295</v>
      </c>
      <c r="E30" s="29">
        <v>7.3490391223486797E-3</v>
      </c>
      <c r="F30" s="29">
        <v>0.83879999999999999</v>
      </c>
      <c r="G30" s="29">
        <v>1.09E-2</v>
      </c>
      <c r="H30" s="29">
        <v>0.84033036287732799</v>
      </c>
      <c r="I30" s="29">
        <v>9.8681131149020492E-3</v>
      </c>
      <c r="J30" s="48"/>
      <c r="K30" s="29">
        <v>0.81689218213058401</v>
      </c>
      <c r="L30" s="29">
        <v>5.9563846069140398E-2</v>
      </c>
      <c r="M30" s="29">
        <v>0.82417310996563498</v>
      </c>
      <c r="N30" s="29">
        <v>5.7212057447727498E-2</v>
      </c>
      <c r="O30" s="29">
        <v>0.81269999999999998</v>
      </c>
      <c r="P30" s="29">
        <v>6.08E-2</v>
      </c>
      <c r="Q30" s="29">
        <v>0.79812070446735395</v>
      </c>
      <c r="R30" s="29">
        <v>5.3581700317681398E-2</v>
      </c>
      <c r="S30" s="33"/>
      <c r="T30" s="56">
        <v>18.72</v>
      </c>
      <c r="U30" s="56">
        <v>3.14</v>
      </c>
      <c r="V30" s="11">
        <v>11.3363</v>
      </c>
      <c r="W30" s="11">
        <v>0.99670000000000003</v>
      </c>
      <c r="X30" s="11">
        <v>7.5536000000000003</v>
      </c>
      <c r="Y30" s="11">
        <v>0.53920000000000001</v>
      </c>
    </row>
    <row r="31" spans="1:25" x14ac:dyDescent="0.25">
      <c r="A31" s="4" t="s">
        <v>56</v>
      </c>
      <c r="B31" s="48">
        <v>0.97172165876696204</v>
      </c>
      <c r="C31" s="48">
        <v>9.7966299350228398E-3</v>
      </c>
      <c r="D31" s="29">
        <v>0.97043299897314805</v>
      </c>
      <c r="E31" s="29">
        <v>6.5841850597770004E-3</v>
      </c>
      <c r="F31" s="29">
        <v>0.97509999999999997</v>
      </c>
      <c r="G31" s="29">
        <v>8.2000000000000007E-3</v>
      </c>
      <c r="H31" s="29">
        <v>0.96373528079542503</v>
      </c>
      <c r="I31" s="29">
        <v>1.34573046518369E-2</v>
      </c>
      <c r="J31" s="48"/>
      <c r="K31" s="29">
        <v>0.97489429175475695</v>
      </c>
      <c r="L31" s="29">
        <v>2.1543809786436399E-2</v>
      </c>
      <c r="M31" s="29">
        <v>0.97034883720930198</v>
      </c>
      <c r="N31" s="29">
        <v>2.2810029279616999E-2</v>
      </c>
      <c r="O31" s="29">
        <v>0.96730000000000005</v>
      </c>
      <c r="P31" s="29">
        <v>2.5999999999999999E-2</v>
      </c>
      <c r="Q31" s="29">
        <v>0.97034883720930198</v>
      </c>
      <c r="R31" s="29">
        <v>3.0553568960644401E-2</v>
      </c>
      <c r="S31" s="33"/>
      <c r="T31" s="56">
        <v>5.28</v>
      </c>
      <c r="U31" s="56">
        <v>1.0900000000000001</v>
      </c>
      <c r="V31" s="11">
        <v>3.5695000000000001</v>
      </c>
      <c r="W31" s="11">
        <v>0.57289999999999996</v>
      </c>
      <c r="X31" s="11">
        <v>2.6863000000000001</v>
      </c>
      <c r="Y31" s="11">
        <v>0.20569999999999999</v>
      </c>
    </row>
    <row r="32" spans="1:25" x14ac:dyDescent="0.25">
      <c r="A32" s="4" t="s">
        <v>57</v>
      </c>
      <c r="B32" s="48">
        <v>0.91450617283950597</v>
      </c>
      <c r="C32" s="48">
        <v>1.8417936725722998E-2</v>
      </c>
      <c r="D32" s="29">
        <v>0.90925925925925899</v>
      </c>
      <c r="E32" s="29">
        <v>2.1481126717660799E-2</v>
      </c>
      <c r="F32" s="29">
        <v>0.95189999999999997</v>
      </c>
      <c r="G32" s="29">
        <v>1.4800000000000001E-2</v>
      </c>
      <c r="H32" s="29">
        <v>0.95771604938271604</v>
      </c>
      <c r="I32" s="29">
        <v>1.3875164687030201E-2</v>
      </c>
      <c r="J32" s="48"/>
      <c r="K32" s="29">
        <v>0.73333333333333295</v>
      </c>
      <c r="L32" s="29">
        <v>7.2648315725677898E-2</v>
      </c>
      <c r="M32" s="29">
        <v>0.72777777777777697</v>
      </c>
      <c r="N32" s="29">
        <v>5.6655772373253102E-2</v>
      </c>
      <c r="O32" s="29">
        <v>0.7389</v>
      </c>
      <c r="P32" s="29">
        <v>5.5800000000000002E-2</v>
      </c>
      <c r="Q32" s="29">
        <v>0.65</v>
      </c>
      <c r="R32" s="29">
        <v>5.8531409738070701E-2</v>
      </c>
      <c r="S32" s="33"/>
      <c r="T32" s="56">
        <v>866.05</v>
      </c>
      <c r="U32" s="56">
        <v>123.49</v>
      </c>
      <c r="V32" s="11">
        <v>496.31110000000001</v>
      </c>
      <c r="W32" s="11">
        <v>73.658600000000007</v>
      </c>
      <c r="X32" s="11">
        <v>48.235900000000001</v>
      </c>
      <c r="Y32" s="11">
        <v>5.0529000000000002</v>
      </c>
    </row>
    <row r="33" spans="1:30" x14ac:dyDescent="0.25">
      <c r="A33" s="4" t="s">
        <v>58</v>
      </c>
      <c r="B33" s="48">
        <v>0.99896907216494801</v>
      </c>
      <c r="C33" s="48">
        <v>2.0618556701030798E-3</v>
      </c>
      <c r="D33" s="29">
        <v>0.99690454569734499</v>
      </c>
      <c r="E33" s="29">
        <v>4.1250543043355502E-3</v>
      </c>
      <c r="F33" s="29">
        <v>0.98040000000000005</v>
      </c>
      <c r="G33" s="29">
        <v>6.0000000000000001E-3</v>
      </c>
      <c r="H33" s="29">
        <v>0.99896907216494801</v>
      </c>
      <c r="I33" s="29">
        <v>2.0618556701030798E-3</v>
      </c>
      <c r="J33" s="48"/>
      <c r="K33" s="29">
        <v>0.98160173160173103</v>
      </c>
      <c r="L33" s="29">
        <v>3.0353236084468101E-2</v>
      </c>
      <c r="M33" s="29">
        <v>0.96774891774891703</v>
      </c>
      <c r="N33" s="29">
        <v>2.9320017472683899E-2</v>
      </c>
      <c r="O33" s="29">
        <v>0.96750000000000003</v>
      </c>
      <c r="P33" s="29">
        <v>3.6299999999999999E-2</v>
      </c>
      <c r="Q33" s="29">
        <v>0.95367965367965302</v>
      </c>
      <c r="R33" s="29">
        <v>4.1648531500625703E-2</v>
      </c>
      <c r="S33" s="33"/>
      <c r="T33" s="56">
        <v>1.4</v>
      </c>
      <c r="U33" s="56">
        <v>0.05</v>
      </c>
      <c r="V33" s="11">
        <v>1.0698000000000001</v>
      </c>
      <c r="W33" s="11">
        <v>5.6599999999999998E-2</v>
      </c>
      <c r="X33" s="11">
        <v>0.89259999999999995</v>
      </c>
      <c r="Y33" s="11">
        <v>7.0400000000000004E-2</v>
      </c>
    </row>
    <row r="34" spans="1:30" x14ac:dyDescent="0.25">
      <c r="A34" s="4" t="s">
        <v>59</v>
      </c>
      <c r="B34" s="48">
        <v>0.83955515249075896</v>
      </c>
      <c r="C34" s="48">
        <v>7.6512941179099096E-3</v>
      </c>
      <c r="D34" s="29">
        <v>0.84490929647896995</v>
      </c>
      <c r="E34" s="29">
        <v>8.6404882648956904E-3</v>
      </c>
      <c r="F34" s="29">
        <v>0.83299999999999996</v>
      </c>
      <c r="G34" s="29">
        <v>7.4000000000000003E-3</v>
      </c>
      <c r="H34" s="29">
        <v>0.88324635050367495</v>
      </c>
      <c r="I34" s="29">
        <v>1.3181758568444999E-2</v>
      </c>
      <c r="J34" s="48"/>
      <c r="K34" s="29">
        <v>0.738353313353313</v>
      </c>
      <c r="L34" s="29">
        <v>2.5579538505745E-2</v>
      </c>
      <c r="M34" s="29">
        <v>0.70865099812468202</v>
      </c>
      <c r="N34" s="29">
        <v>4.9946093569532397E-2</v>
      </c>
      <c r="O34" s="29">
        <v>0.70189999999999997</v>
      </c>
      <c r="P34" s="29">
        <v>4.9500000000000002E-2</v>
      </c>
      <c r="Q34" s="29">
        <v>0.68648763517184497</v>
      </c>
      <c r="R34" s="29">
        <v>6.0465176919826599E-2</v>
      </c>
      <c r="S34" s="33"/>
      <c r="T34" s="56">
        <v>32.700000000000003</v>
      </c>
      <c r="U34" s="56">
        <v>4</v>
      </c>
      <c r="V34" s="11">
        <v>14.406499999999999</v>
      </c>
      <c r="W34" s="11">
        <v>1.2152000000000001</v>
      </c>
      <c r="X34" s="11">
        <v>6.7952000000000004</v>
      </c>
      <c r="Y34" s="11">
        <v>0.68149999999999999</v>
      </c>
    </row>
    <row r="35" spans="1:30" x14ac:dyDescent="0.25">
      <c r="A35" s="4" t="s">
        <v>60</v>
      </c>
      <c r="B35" s="48">
        <v>0.80423250695088</v>
      </c>
      <c r="C35" s="48">
        <v>6.9894766832670702E-3</v>
      </c>
      <c r="D35" s="29">
        <v>0.80976424930491198</v>
      </c>
      <c r="E35" s="29">
        <v>9.2764929526956003E-3</v>
      </c>
      <c r="F35" s="29">
        <v>0.80930000000000002</v>
      </c>
      <c r="G35" s="29">
        <v>6.8999999999999999E-3</v>
      </c>
      <c r="H35" s="29">
        <v>0.84776297497682995</v>
      </c>
      <c r="I35" s="29">
        <v>2.5631776489998401E-2</v>
      </c>
      <c r="J35" s="48"/>
      <c r="K35" s="29">
        <v>0.72502312673450497</v>
      </c>
      <c r="L35" s="29">
        <v>2.2716293093407999E-2</v>
      </c>
      <c r="M35" s="29">
        <v>0.70777058279370897</v>
      </c>
      <c r="N35" s="29">
        <v>4.5829135897814198E-2</v>
      </c>
      <c r="O35" s="29">
        <v>0.68840000000000001</v>
      </c>
      <c r="P35" s="29">
        <v>4.6100000000000002E-2</v>
      </c>
      <c r="Q35" s="29">
        <v>0.66873265494912104</v>
      </c>
      <c r="R35" s="29">
        <v>5.8014758362816998E-2</v>
      </c>
      <c r="S35" s="33"/>
      <c r="T35" s="56">
        <v>13.51</v>
      </c>
      <c r="U35" s="56">
        <v>1.91</v>
      </c>
      <c r="V35" s="11">
        <v>5.9630000000000001</v>
      </c>
      <c r="W35" s="11">
        <v>0.72640000000000005</v>
      </c>
      <c r="X35" s="11">
        <v>3.4087000000000001</v>
      </c>
      <c r="Y35" s="11">
        <v>0.38200000000000001</v>
      </c>
    </row>
    <row r="36" spans="1:30" x14ac:dyDescent="0.25">
      <c r="A36" s="4" t="s">
        <v>61</v>
      </c>
      <c r="B36" s="48">
        <v>0.97488622141312997</v>
      </c>
      <c r="C36" s="48">
        <v>1.53304056291343E-2</v>
      </c>
      <c r="D36" s="29">
        <v>0.97435715098418396</v>
      </c>
      <c r="E36" s="29">
        <v>1.0093267354402699E-2</v>
      </c>
      <c r="F36" s="29">
        <v>0.97650000000000003</v>
      </c>
      <c r="G36" s="29">
        <v>1.2200000000000001E-2</v>
      </c>
      <c r="H36" s="29">
        <v>0.99625668449197802</v>
      </c>
      <c r="I36" s="29">
        <v>7.9497693835927797E-3</v>
      </c>
      <c r="J36" s="48"/>
      <c r="K36" s="29">
        <v>0.787619047619047</v>
      </c>
      <c r="L36" s="29">
        <v>0.106807942157577</v>
      </c>
      <c r="M36" s="29">
        <v>0.84166666666666601</v>
      </c>
      <c r="N36" s="29">
        <v>0.10233803087004401</v>
      </c>
      <c r="O36" s="29">
        <v>0.76500000000000001</v>
      </c>
      <c r="P36" s="29">
        <v>7.0699999999999999E-2</v>
      </c>
      <c r="Q36" s="29">
        <v>0.78880952380952296</v>
      </c>
      <c r="R36" s="29">
        <v>6.7813687004355597E-2</v>
      </c>
      <c r="S36" s="33"/>
      <c r="T36" s="56">
        <v>56.1</v>
      </c>
      <c r="U36" s="56">
        <v>18.649999999999999</v>
      </c>
      <c r="V36" s="11">
        <v>30.551600000000001</v>
      </c>
      <c r="W36" s="11">
        <v>10.5755</v>
      </c>
      <c r="X36" s="11">
        <v>6.7404999999999999</v>
      </c>
      <c r="Y36" s="11">
        <v>1.2755000000000001</v>
      </c>
    </row>
    <row r="37" spans="1:30" x14ac:dyDescent="0.25">
      <c r="A37" s="4" t="s">
        <v>62</v>
      </c>
      <c r="B37" s="48">
        <v>0.90054979253112</v>
      </c>
      <c r="C37" s="48">
        <v>1.1896864481525E-2</v>
      </c>
      <c r="D37" s="29">
        <v>0.91470608575380297</v>
      </c>
      <c r="E37" s="29">
        <v>1.5828816914632698E-2</v>
      </c>
      <c r="F37" s="29">
        <v>0.89510000000000001</v>
      </c>
      <c r="G37" s="29">
        <v>1.2E-2</v>
      </c>
      <c r="H37" s="29">
        <v>0.92258471645919704</v>
      </c>
      <c r="I37" s="29">
        <v>2.9550879447966499E-2</v>
      </c>
      <c r="J37" s="48"/>
      <c r="K37" s="29">
        <v>0.794301994301994</v>
      </c>
      <c r="L37" s="29">
        <v>7.6500368584843603E-2</v>
      </c>
      <c r="M37" s="29">
        <v>0.78276353276353206</v>
      </c>
      <c r="N37" s="29">
        <v>4.0387818501531302E-2</v>
      </c>
      <c r="O37" s="29">
        <v>0.76819999999999999</v>
      </c>
      <c r="P37" s="29">
        <v>6.5000000000000002E-2</v>
      </c>
      <c r="Q37" s="29">
        <v>0.77905982905982896</v>
      </c>
      <c r="R37" s="29">
        <v>7.1300387529156795E-2</v>
      </c>
      <c r="S37" s="33"/>
      <c r="T37" s="56">
        <v>26.7</v>
      </c>
      <c r="U37" s="56">
        <v>7.37</v>
      </c>
      <c r="V37" s="11">
        <v>14.7721</v>
      </c>
      <c r="W37" s="11">
        <v>5.0033000000000003</v>
      </c>
      <c r="X37" s="11">
        <v>4.6508000000000003</v>
      </c>
      <c r="Y37" s="11">
        <v>0.49630000000000002</v>
      </c>
      <c r="AD37" s="49"/>
    </row>
    <row r="38" spans="1:30" x14ac:dyDescent="0.25">
      <c r="A38" s="4" t="s">
        <v>63</v>
      </c>
      <c r="B38" s="48">
        <v>0.68508169934640495</v>
      </c>
      <c r="C38" s="48">
        <v>1.9931700468932299E-2</v>
      </c>
      <c r="D38" s="29">
        <v>0.68360021786492298</v>
      </c>
      <c r="E38" s="29">
        <v>1.5575084201894599E-2</v>
      </c>
      <c r="F38" s="29">
        <v>0.68730000000000002</v>
      </c>
      <c r="G38" s="29">
        <v>3.6400000000000002E-2</v>
      </c>
      <c r="H38" s="29">
        <v>0.73806644880174199</v>
      </c>
      <c r="I38" s="29">
        <v>3.2414285442100101E-2</v>
      </c>
      <c r="J38" s="48"/>
      <c r="K38" s="29">
        <v>0.54458333333333298</v>
      </c>
      <c r="L38" s="29">
        <v>0.139344322732495</v>
      </c>
      <c r="M38" s="29">
        <v>0.54458333333333298</v>
      </c>
      <c r="N38" s="29">
        <v>0.139344322732495</v>
      </c>
      <c r="O38" s="29">
        <v>0.58330000000000004</v>
      </c>
      <c r="P38" s="29">
        <v>0.1128</v>
      </c>
      <c r="Q38" s="29">
        <v>0.55791666666666595</v>
      </c>
      <c r="R38" s="29">
        <v>0.127563301279534</v>
      </c>
      <c r="S38" s="33"/>
      <c r="T38" s="56">
        <v>1.24</v>
      </c>
      <c r="U38" s="56">
        <v>0.19</v>
      </c>
      <c r="V38" s="11">
        <v>1.0194000000000001</v>
      </c>
      <c r="W38" s="11">
        <v>9.6799999999999997E-2</v>
      </c>
      <c r="X38" s="11">
        <v>0.8407</v>
      </c>
      <c r="Y38" s="11">
        <v>2.5899999999999999E-2</v>
      </c>
    </row>
    <row r="39" spans="1:30" x14ac:dyDescent="0.25">
      <c r="A39" s="4" t="s">
        <v>64</v>
      </c>
      <c r="B39" s="48">
        <v>0.88146419036813695</v>
      </c>
      <c r="C39" s="48">
        <v>1.2940754548141999E-2</v>
      </c>
      <c r="D39" s="29">
        <v>0.87346170080628405</v>
      </c>
      <c r="E39" s="29">
        <v>1.8094343603395902E-2</v>
      </c>
      <c r="F39" s="29">
        <v>0.94269999999999998</v>
      </c>
      <c r="G39" s="29">
        <v>1.8200000000000001E-2</v>
      </c>
      <c r="H39" s="29">
        <v>0.92773777869784602</v>
      </c>
      <c r="I39" s="29">
        <v>2.40606026451207E-2</v>
      </c>
      <c r="J39" s="48"/>
      <c r="K39" s="29">
        <v>0.78080043859649095</v>
      </c>
      <c r="L39" s="29">
        <v>6.3233546347607097E-2</v>
      </c>
      <c r="M39" s="29">
        <v>0.74516447368421002</v>
      </c>
      <c r="N39" s="29">
        <v>5.5356442996293602E-2</v>
      </c>
      <c r="O39" s="29">
        <v>0.78700000000000003</v>
      </c>
      <c r="P39" s="29">
        <v>4.8800000000000003E-2</v>
      </c>
      <c r="Q39" s="29">
        <v>0.75360745614035096</v>
      </c>
      <c r="R39" s="29">
        <v>4.20103682684572E-2</v>
      </c>
      <c r="S39" s="33"/>
      <c r="T39" s="56">
        <v>125.35</v>
      </c>
      <c r="U39" s="56">
        <v>14.82</v>
      </c>
      <c r="V39" s="11">
        <v>61.971400000000003</v>
      </c>
      <c r="W39" s="11">
        <v>10.0892</v>
      </c>
      <c r="X39" s="11">
        <v>19.181899999999999</v>
      </c>
      <c r="Y39" s="11">
        <v>2.4195000000000002</v>
      </c>
    </row>
    <row r="40" spans="1:30" x14ac:dyDescent="0.25">
      <c r="A40" s="4" t="s">
        <v>65</v>
      </c>
      <c r="B40" s="48">
        <v>0.81993784942453796</v>
      </c>
      <c r="C40" s="48">
        <v>1.07779065330675E-2</v>
      </c>
      <c r="D40" s="29">
        <v>0.82715966351775005</v>
      </c>
      <c r="E40" s="29">
        <v>1.56209430233349E-2</v>
      </c>
      <c r="F40" s="29">
        <v>0.82820000000000005</v>
      </c>
      <c r="G40" s="29">
        <v>1.49E-2</v>
      </c>
      <c r="H40" s="29">
        <v>0.91988594231240095</v>
      </c>
      <c r="I40" s="29">
        <v>1.0541899579166999E-2</v>
      </c>
      <c r="J40" s="48"/>
      <c r="K40" s="29">
        <v>0.66208683473389296</v>
      </c>
      <c r="L40" s="29">
        <v>5.6478988540315099E-2</v>
      </c>
      <c r="M40" s="29">
        <v>0.66684873949579804</v>
      </c>
      <c r="N40" s="29">
        <v>5.97828947087767E-2</v>
      </c>
      <c r="O40" s="29">
        <v>0.66910000000000003</v>
      </c>
      <c r="P40" s="29">
        <v>5.1400000000000001E-2</v>
      </c>
      <c r="Q40" s="29">
        <v>0.68079831932773105</v>
      </c>
      <c r="R40" s="29">
        <v>2.9502158677509101E-2</v>
      </c>
      <c r="S40" s="33"/>
      <c r="T40" s="56">
        <v>228.02</v>
      </c>
      <c r="U40" s="56">
        <v>20.190000000000001</v>
      </c>
      <c r="V40" s="11">
        <v>128.77170000000001</v>
      </c>
      <c r="W40" s="11">
        <v>15.184100000000001</v>
      </c>
      <c r="X40" s="11">
        <v>22.9358</v>
      </c>
      <c r="Y40" s="11">
        <v>1.8288</v>
      </c>
    </row>
    <row r="41" spans="1:30" x14ac:dyDescent="0.25">
      <c r="A41" s="4" t="s">
        <v>66</v>
      </c>
      <c r="B41" s="48">
        <v>0.97070707070706996</v>
      </c>
      <c r="C41" s="48">
        <v>1.39589713436679E-2</v>
      </c>
      <c r="D41" s="29">
        <v>0.98484848484848497</v>
      </c>
      <c r="E41" s="29">
        <v>5.4580545076488704E-3</v>
      </c>
      <c r="F41" s="29">
        <v>0.97770000000000001</v>
      </c>
      <c r="G41" s="29">
        <v>3.7000000000000002E-3</v>
      </c>
      <c r="H41" s="29">
        <v>0.99820426487093095</v>
      </c>
      <c r="I41" s="29">
        <v>3.0613202462369902E-3</v>
      </c>
      <c r="J41" s="48"/>
      <c r="K41" s="29">
        <v>0.84646464646464603</v>
      </c>
      <c r="L41" s="29">
        <v>4.2568297991324201E-2</v>
      </c>
      <c r="M41" s="29">
        <v>0.884848484848484</v>
      </c>
      <c r="N41" s="29">
        <v>2.6028482276212302E-2</v>
      </c>
      <c r="O41" s="29">
        <v>0.82020000000000004</v>
      </c>
      <c r="P41" s="29">
        <v>4.0899999999999999E-2</v>
      </c>
      <c r="Q41" s="29">
        <v>0.864646464646464</v>
      </c>
      <c r="R41" s="29">
        <v>4.7420988259820197E-2</v>
      </c>
      <c r="S41" s="33"/>
      <c r="T41" s="56">
        <v>454.49</v>
      </c>
      <c r="U41" s="56">
        <v>44.47</v>
      </c>
      <c r="V41" s="11">
        <v>262.22559999999999</v>
      </c>
      <c r="W41" s="11">
        <v>15.4993</v>
      </c>
      <c r="X41" s="11">
        <v>47.207799999999999</v>
      </c>
      <c r="Y41" s="11">
        <v>4.1589999999999998</v>
      </c>
    </row>
    <row r="42" spans="1:30" x14ac:dyDescent="0.25">
      <c r="A42" s="4" t="s">
        <v>67</v>
      </c>
      <c r="B42" s="48">
        <v>0.99937500000000001</v>
      </c>
      <c r="C42" s="48">
        <v>1.87499999999999E-3</v>
      </c>
      <c r="D42" s="29">
        <v>0.99937500000000001</v>
      </c>
      <c r="E42" s="29">
        <v>1.87499999999999E-3</v>
      </c>
      <c r="F42" s="29">
        <v>1</v>
      </c>
      <c r="G42" s="29">
        <v>0</v>
      </c>
      <c r="H42" s="29">
        <v>1</v>
      </c>
      <c r="I42" s="29">
        <v>0</v>
      </c>
      <c r="J42" s="48"/>
      <c r="K42" s="29">
        <v>0.98333333333333295</v>
      </c>
      <c r="L42" s="29">
        <v>2.5458753860865699E-2</v>
      </c>
      <c r="M42" s="29">
        <v>0.93267973856209097</v>
      </c>
      <c r="N42" s="29">
        <v>4.1419554294783903E-2</v>
      </c>
      <c r="O42" s="29">
        <v>0.95520000000000005</v>
      </c>
      <c r="P42" s="29">
        <v>3.3500000000000002E-2</v>
      </c>
      <c r="Q42" s="29">
        <v>0.95555555555555505</v>
      </c>
      <c r="R42" s="29">
        <v>3.3333333333333298E-2</v>
      </c>
      <c r="S42" s="33"/>
      <c r="T42" s="56">
        <v>2.63</v>
      </c>
      <c r="U42" s="56">
        <v>0.38</v>
      </c>
      <c r="V42" s="11">
        <v>1.8274999999999999</v>
      </c>
      <c r="W42" s="11">
        <v>0.15859999999999999</v>
      </c>
      <c r="X42" s="11">
        <v>0.74380000000000002</v>
      </c>
      <c r="Y42" s="11">
        <v>5.62E-2</v>
      </c>
    </row>
    <row r="43" spans="1:30" x14ac:dyDescent="0.25">
      <c r="A43" s="4" t="s">
        <v>68</v>
      </c>
      <c r="B43" s="48">
        <v>0.98378655966891204</v>
      </c>
      <c r="C43" s="48">
        <v>2.2241839712392598E-3</v>
      </c>
      <c r="D43" s="29">
        <v>0.98362757715698801</v>
      </c>
      <c r="E43" s="29">
        <v>3.1826627196892602E-3</v>
      </c>
      <c r="F43" s="29">
        <v>0.98360000000000003</v>
      </c>
      <c r="G43" s="29">
        <v>2.5999999999999999E-3</v>
      </c>
      <c r="H43" s="29">
        <v>0.98458121987533698</v>
      </c>
      <c r="I43" s="29">
        <v>2.8479933426122199E-3</v>
      </c>
      <c r="J43" s="48"/>
      <c r="K43" s="29">
        <v>0.96708074534161403</v>
      </c>
      <c r="L43" s="29">
        <v>1.9252654674344699E-2</v>
      </c>
      <c r="M43" s="29">
        <v>0.95703933747411996</v>
      </c>
      <c r="N43" s="29">
        <v>2.6455423027403301E-2</v>
      </c>
      <c r="O43" s="29">
        <v>0.95860000000000001</v>
      </c>
      <c r="P43" s="29">
        <v>1.6199999999999999E-2</v>
      </c>
      <c r="Q43" s="29">
        <v>0.95567287784679</v>
      </c>
      <c r="R43" s="29">
        <v>1.9606843884124502E-2</v>
      </c>
      <c r="S43" s="33"/>
      <c r="T43" s="56">
        <v>14.03</v>
      </c>
      <c r="U43" s="56">
        <v>1.55</v>
      </c>
      <c r="V43" s="11">
        <v>6.7354000000000003</v>
      </c>
      <c r="W43" s="11">
        <v>0.51070000000000004</v>
      </c>
      <c r="X43" s="11">
        <v>4.6429999999999998</v>
      </c>
      <c r="Y43" s="11">
        <v>0.4844</v>
      </c>
    </row>
    <row r="44" spans="1:30" x14ac:dyDescent="0.25">
      <c r="A44" s="4" t="s">
        <v>69</v>
      </c>
      <c r="B44" s="48">
        <v>0.68763147861580198</v>
      </c>
      <c r="C44" s="48">
        <v>7.17353975928345E-3</v>
      </c>
      <c r="D44" s="29">
        <v>0.70005999237480099</v>
      </c>
      <c r="E44" s="29">
        <v>7.0501919806567502E-3</v>
      </c>
      <c r="F44" s="29">
        <v>0.66490000000000005</v>
      </c>
      <c r="G44" s="29">
        <v>5.7999999999999996E-3</v>
      </c>
      <c r="H44" s="29">
        <v>0.74505786180448097</v>
      </c>
      <c r="I44" s="29">
        <v>1.34558362270974E-2</v>
      </c>
      <c r="J44" s="48"/>
      <c r="K44" s="29">
        <v>0.57281425721023005</v>
      </c>
      <c r="L44" s="29">
        <v>2.63356846475266E-2</v>
      </c>
      <c r="M44" s="29">
        <v>0.56607563939778704</v>
      </c>
      <c r="N44" s="29">
        <v>2.2419979609231901E-2</v>
      </c>
      <c r="O44" s="29">
        <v>0.58430000000000004</v>
      </c>
      <c r="P44" s="29">
        <v>1.8800000000000001E-2</v>
      </c>
      <c r="Q44" s="29">
        <v>0.57149011427534901</v>
      </c>
      <c r="R44" s="29">
        <v>2.9562808440207099E-2</v>
      </c>
      <c r="S44" s="33"/>
      <c r="T44" s="56">
        <v>186.12</v>
      </c>
      <c r="U44" s="56">
        <v>29.07</v>
      </c>
      <c r="V44" s="11">
        <v>127.84059999999999</v>
      </c>
      <c r="W44" s="11">
        <v>18.700099999999999</v>
      </c>
      <c r="X44" s="11">
        <v>40.638599999999997</v>
      </c>
      <c r="Y44" s="11">
        <v>2.3557999999999999</v>
      </c>
    </row>
    <row r="45" spans="1:30" x14ac:dyDescent="0.25">
      <c r="A45" s="4" t="s">
        <v>70</v>
      </c>
      <c r="B45" s="48">
        <v>0.99003919580285804</v>
      </c>
      <c r="C45" s="48">
        <v>9.3032934478370407E-3</v>
      </c>
      <c r="D45" s="29">
        <v>0.98781695607096598</v>
      </c>
      <c r="E45" s="29">
        <v>9.2554820171388899E-3</v>
      </c>
      <c r="F45" s="29">
        <v>0.99890000000000001</v>
      </c>
      <c r="G45" s="29">
        <v>3.3E-3</v>
      </c>
      <c r="H45" s="29">
        <v>0.99105445022711403</v>
      </c>
      <c r="I45" s="29">
        <v>8.5073668330775398E-3</v>
      </c>
      <c r="J45" s="48"/>
      <c r="K45" s="29">
        <v>0.94499999999999995</v>
      </c>
      <c r="L45" s="29">
        <v>7.3805299418281706E-2</v>
      </c>
      <c r="M45" s="29">
        <v>0.94333333333333302</v>
      </c>
      <c r="N45" s="29">
        <v>8.6986589004665896E-2</v>
      </c>
      <c r="O45" s="29">
        <v>0.92390000000000005</v>
      </c>
      <c r="P45" s="29">
        <v>6.4199999999999993E-2</v>
      </c>
      <c r="Q45" s="29">
        <v>0.92083333333333295</v>
      </c>
      <c r="R45" s="29">
        <v>8.4100634163284796E-2</v>
      </c>
      <c r="S45" s="33"/>
      <c r="T45" s="56">
        <v>1.98</v>
      </c>
      <c r="U45" s="56">
        <v>0.33</v>
      </c>
      <c r="V45" s="11">
        <v>1.4239999999999999</v>
      </c>
      <c r="W45" s="11">
        <v>0.1565</v>
      </c>
      <c r="X45" s="11">
        <v>0.65939999999999999</v>
      </c>
      <c r="Y45" s="11">
        <v>0.1149</v>
      </c>
    </row>
    <row r="46" spans="1:30" x14ac:dyDescent="0.25">
      <c r="B46" s="47"/>
      <c r="C46" s="47"/>
      <c r="D46" s="29"/>
      <c r="E46" s="29"/>
      <c r="F46" s="29"/>
      <c r="G46" s="29"/>
      <c r="H46" s="29"/>
      <c r="I46" s="29"/>
      <c r="J46" s="48"/>
      <c r="K46" s="29"/>
      <c r="L46" s="29"/>
      <c r="M46" s="29"/>
      <c r="N46" s="29"/>
      <c r="O46" s="29"/>
      <c r="P46" s="29"/>
      <c r="Q46" s="29"/>
      <c r="R46" s="29"/>
      <c r="S46" s="33"/>
      <c r="T46" s="56"/>
      <c r="U46" s="56"/>
      <c r="V46" s="11"/>
      <c r="W46" s="11"/>
      <c r="X46" s="11"/>
      <c r="Y46" s="11"/>
    </row>
    <row r="47" spans="1:30" x14ac:dyDescent="0.25">
      <c r="A47" s="54" t="s">
        <v>0</v>
      </c>
      <c r="B47" s="15">
        <f t="shared" ref="B47:I47" si="0">SUM(B6:B45)/COUNT(B6:B45)</f>
        <v>0.86870754412173956</v>
      </c>
      <c r="C47" s="15">
        <f t="shared" si="0"/>
        <v>1.0109476255545652E-2</v>
      </c>
      <c r="D47" s="15">
        <f t="shared" si="0"/>
        <v>0.86838894268690692</v>
      </c>
      <c r="E47" s="15">
        <f t="shared" si="0"/>
        <v>1.0843893926802992E-2</v>
      </c>
      <c r="F47" s="15">
        <f t="shared" si="0"/>
        <v>0.87266750000000004</v>
      </c>
      <c r="G47" s="15">
        <f t="shared" si="0"/>
        <v>1.3405000000000004E-2</v>
      </c>
      <c r="H47" s="15">
        <f t="shared" si="0"/>
        <v>0.89110162755715694</v>
      </c>
      <c r="I47" s="15">
        <f t="shared" si="0"/>
        <v>1.479288084571557E-2</v>
      </c>
      <c r="J47" s="48"/>
      <c r="K47" s="29">
        <f t="shared" ref="K47:R47" si="1">SUM(K6:K45)/COUNT(K6:K45)</f>
        <v>0.77923016045399351</v>
      </c>
      <c r="L47" s="29">
        <f t="shared" si="1"/>
        <v>5.7024484978946119E-2</v>
      </c>
      <c r="M47" s="29">
        <f t="shared" si="1"/>
        <v>0.77667823080647991</v>
      </c>
      <c r="N47" s="29">
        <f t="shared" si="1"/>
        <v>5.9445260889201303E-2</v>
      </c>
      <c r="O47" s="29">
        <f t="shared" si="1"/>
        <v>0.76698000000000011</v>
      </c>
      <c r="P47" s="29">
        <f t="shared" si="1"/>
        <v>5.7415000000000015E-2</v>
      </c>
      <c r="Q47" s="29">
        <f t="shared" si="1"/>
        <v>0.76418855541933595</v>
      </c>
      <c r="R47" s="29">
        <f t="shared" si="1"/>
        <v>6.0415081505692692E-2</v>
      </c>
      <c r="S47" s="33"/>
      <c r="T47" s="8">
        <f t="shared" ref="T47:Y47" si="2">SUM(T6:T45)/COUNT(T6:T45)</f>
        <v>75.108750000000015</v>
      </c>
      <c r="U47" s="8">
        <f t="shared" si="2"/>
        <v>11.318249999999999</v>
      </c>
      <c r="V47" s="8">
        <f t="shared" si="2"/>
        <v>42.764142499999991</v>
      </c>
      <c r="W47" s="8">
        <f t="shared" si="2"/>
        <v>6.1790975000000028</v>
      </c>
      <c r="X47" s="8">
        <f t="shared" si="2"/>
        <v>9.980475000000002</v>
      </c>
      <c r="Y47" s="8">
        <f t="shared" si="2"/>
        <v>1.0321799999999999</v>
      </c>
      <c r="AD47" s="49"/>
    </row>
    <row r="48" spans="1:30" x14ac:dyDescent="0.25">
      <c r="B48" s="48"/>
      <c r="C48" s="48"/>
      <c r="D48" s="29"/>
      <c r="E48" s="29"/>
      <c r="F48" s="29"/>
      <c r="G48" s="29"/>
      <c r="H48" s="29"/>
      <c r="I48" s="29"/>
      <c r="J48" s="48"/>
      <c r="K48" s="47"/>
      <c r="L48" s="47"/>
      <c r="M48" s="29"/>
      <c r="N48" s="29"/>
      <c r="O48" s="29"/>
      <c r="P48" s="29"/>
      <c r="Q48" s="29"/>
      <c r="R48" s="29"/>
      <c r="S48" s="33"/>
      <c r="T48" s="56"/>
      <c r="U48" s="56"/>
      <c r="V48" s="11"/>
      <c r="W48" s="11"/>
      <c r="X48" s="11"/>
      <c r="Y48" s="11"/>
    </row>
    <row r="49" spans="1:25" x14ac:dyDescent="0.25">
      <c r="B49" s="48"/>
      <c r="C49" s="48"/>
      <c r="D49" s="29"/>
      <c r="E49" s="29"/>
      <c r="F49" s="29"/>
      <c r="G49" s="29"/>
      <c r="H49" s="29"/>
      <c r="I49" s="29"/>
      <c r="J49" s="48"/>
      <c r="K49" s="47"/>
      <c r="L49" s="47"/>
      <c r="M49" s="29"/>
      <c r="N49" s="29"/>
      <c r="O49" s="29"/>
      <c r="P49" s="29"/>
      <c r="Q49" s="29"/>
      <c r="R49" s="29"/>
      <c r="S49" s="33"/>
      <c r="T49" s="9" t="s">
        <v>31</v>
      </c>
      <c r="U49" s="56"/>
      <c r="V49" s="11"/>
      <c r="W49" s="11"/>
      <c r="X49" s="11"/>
      <c r="Y49" s="11"/>
    </row>
    <row r="50" spans="1:25" x14ac:dyDescent="0.25">
      <c r="A50" s="4" t="s">
        <v>23</v>
      </c>
      <c r="B50" s="29" t="s">
        <v>123</v>
      </c>
      <c r="C50" s="50"/>
      <c r="D50" s="29" t="s">
        <v>121</v>
      </c>
      <c r="E50" s="29"/>
      <c r="F50" s="29" t="s">
        <v>122</v>
      </c>
      <c r="G50" s="29"/>
      <c r="H50" s="29" t="s">
        <v>74</v>
      </c>
      <c r="I50" s="29"/>
      <c r="J50" s="48"/>
      <c r="K50" s="29" t="s">
        <v>123</v>
      </c>
      <c r="L50" s="50"/>
      <c r="M50" s="29" t="s">
        <v>121</v>
      </c>
      <c r="N50" s="29"/>
      <c r="O50" s="29" t="s">
        <v>122</v>
      </c>
      <c r="P50" s="29"/>
      <c r="Q50" s="29" t="s">
        <v>74</v>
      </c>
      <c r="R50" s="29"/>
      <c r="S50" s="33"/>
      <c r="T50" s="11" t="s">
        <v>123</v>
      </c>
      <c r="U50" s="57"/>
      <c r="V50" s="11" t="s">
        <v>121</v>
      </c>
      <c r="W50" s="11"/>
      <c r="X50" s="11" t="s">
        <v>122</v>
      </c>
      <c r="Y50" s="11"/>
    </row>
    <row r="51" spans="1:25" x14ac:dyDescent="0.25">
      <c r="A51" s="4"/>
      <c r="B51" s="12" t="s">
        <v>3</v>
      </c>
      <c r="C51" s="12" t="s">
        <v>2</v>
      </c>
      <c r="D51" s="12" t="s">
        <v>3</v>
      </c>
      <c r="E51" s="12" t="s">
        <v>2</v>
      </c>
      <c r="F51" s="12" t="s">
        <v>3</v>
      </c>
      <c r="G51" s="12" t="s">
        <v>2</v>
      </c>
      <c r="H51" s="12" t="s">
        <v>3</v>
      </c>
      <c r="I51" s="12" t="s">
        <v>2</v>
      </c>
      <c r="K51" s="12" t="s">
        <v>3</v>
      </c>
      <c r="L51" s="12" t="s">
        <v>2</v>
      </c>
      <c r="M51" s="12" t="s">
        <v>3</v>
      </c>
      <c r="N51" s="12" t="s">
        <v>2</v>
      </c>
      <c r="O51" s="12" t="s">
        <v>3</v>
      </c>
      <c r="P51" s="12" t="s">
        <v>2</v>
      </c>
      <c r="Q51" s="12" t="s">
        <v>3</v>
      </c>
      <c r="R51" s="12" t="s">
        <v>2</v>
      </c>
      <c r="S51" s="12"/>
      <c r="T51" s="12" t="s">
        <v>142</v>
      </c>
      <c r="U51" s="12" t="s">
        <v>2</v>
      </c>
      <c r="V51" s="12" t="s">
        <v>142</v>
      </c>
      <c r="W51" s="12" t="s">
        <v>2</v>
      </c>
      <c r="X51" s="12" t="s">
        <v>142</v>
      </c>
      <c r="Y51" s="12" t="s">
        <v>2</v>
      </c>
    </row>
    <row r="52" spans="1:25" ht="15" customHeight="1" x14ac:dyDescent="0.25">
      <c r="A52" s="4" t="s">
        <v>11</v>
      </c>
      <c r="B52" s="48">
        <v>0.36493092907438901</v>
      </c>
      <c r="C52" s="48">
        <v>6.9709520609861101E-3</v>
      </c>
      <c r="D52" s="29">
        <v>0.372571065781928</v>
      </c>
      <c r="E52" s="29">
        <v>6.8765052168935099E-3</v>
      </c>
      <c r="F52" s="29">
        <v>0.40959922025566398</v>
      </c>
      <c r="G52" s="29">
        <v>1.02633089081098E-2</v>
      </c>
      <c r="H52" s="29">
        <v>0.41303313686656001</v>
      </c>
      <c r="I52" s="29">
        <v>1.1873407430033201E-2</v>
      </c>
      <c r="J52" s="48"/>
      <c r="K52" s="48">
        <v>0.25946611132146902</v>
      </c>
      <c r="L52" s="48">
        <v>1.31400346390849E-2</v>
      </c>
      <c r="M52" s="29">
        <v>0.259711082808394</v>
      </c>
      <c r="N52" s="29">
        <v>1.37986136398225E-2</v>
      </c>
      <c r="O52" s="29">
        <v>0.25324716303512201</v>
      </c>
      <c r="P52" s="29">
        <v>1.44022947655478E-2</v>
      </c>
      <c r="Q52" s="29">
        <v>0.264971945888265</v>
      </c>
      <c r="R52" s="29">
        <v>1.0841032410416699E-2</v>
      </c>
      <c r="S52" s="33"/>
      <c r="T52" s="56">
        <v>3683.47</v>
      </c>
      <c r="U52" s="56">
        <v>440.39</v>
      </c>
      <c r="V52" s="56">
        <v>2636.92</v>
      </c>
      <c r="W52" s="56">
        <v>265.07</v>
      </c>
      <c r="X52" s="11">
        <v>580.35559999999998</v>
      </c>
      <c r="Y52" s="11">
        <v>66.409800000000004</v>
      </c>
    </row>
    <row r="53" spans="1:25" x14ac:dyDescent="0.25">
      <c r="A53" s="4" t="s">
        <v>13</v>
      </c>
      <c r="B53" s="48">
        <v>0.92071278825995795</v>
      </c>
      <c r="C53" s="48">
        <v>2.3807244556106198E-3</v>
      </c>
      <c r="D53" s="29">
        <v>0.91796645702306001</v>
      </c>
      <c r="E53" s="29">
        <v>2.5676848963108001E-3</v>
      </c>
      <c r="F53" s="29">
        <v>0.92549266247379403</v>
      </c>
      <c r="G53" s="29">
        <v>2.9798904672924801E-3</v>
      </c>
      <c r="H53" s="29">
        <v>0.92742138364779803</v>
      </c>
      <c r="I53" s="29">
        <v>3.7581795958568599E-3</v>
      </c>
      <c r="J53" s="48"/>
      <c r="K53" s="48">
        <v>0.89849056603773503</v>
      </c>
      <c r="L53" s="48">
        <v>1.06666370000774E-2</v>
      </c>
      <c r="M53" s="29">
        <v>0.89867924528301801</v>
      </c>
      <c r="N53" s="29">
        <v>9.2837091321830503E-3</v>
      </c>
      <c r="O53" s="29">
        <v>0.89867924528301801</v>
      </c>
      <c r="P53" s="29">
        <v>9.6226415094339598E-3</v>
      </c>
      <c r="Q53" s="29">
        <v>0.898867924528301</v>
      </c>
      <c r="R53" s="29">
        <v>1.0713260050247799E-2</v>
      </c>
      <c r="S53" s="33"/>
      <c r="T53" s="56">
        <v>2195.13</v>
      </c>
      <c r="U53" s="56">
        <v>198.58</v>
      </c>
      <c r="V53" s="56">
        <v>2068.1999999999998</v>
      </c>
      <c r="W53" s="56">
        <v>228.67</v>
      </c>
      <c r="X53" s="11">
        <v>827.79380000000003</v>
      </c>
      <c r="Y53" s="11">
        <v>78.951899999999995</v>
      </c>
    </row>
    <row r="54" spans="1:25" x14ac:dyDescent="0.25">
      <c r="A54" s="4" t="s">
        <v>10</v>
      </c>
      <c r="B54" s="48">
        <v>0.95713384122214296</v>
      </c>
      <c r="C54" s="48">
        <v>9.0132997121328204E-3</v>
      </c>
      <c r="D54" s="29">
        <v>0.95313577589853404</v>
      </c>
      <c r="E54" s="29">
        <v>8.7708054971341199E-3</v>
      </c>
      <c r="F54" s="29">
        <v>0.97555977265376903</v>
      </c>
      <c r="G54" s="29">
        <v>4.4196506055621003E-3</v>
      </c>
      <c r="H54" s="29">
        <v>0.97256997973955805</v>
      </c>
      <c r="I54" s="29">
        <v>4.8248678720324402E-3</v>
      </c>
      <c r="J54" s="48"/>
      <c r="K54" s="48">
        <v>0.93397727272727205</v>
      </c>
      <c r="L54" s="48">
        <v>2.17829714874643E-2</v>
      </c>
      <c r="M54" s="29">
        <v>0.93397923197492105</v>
      </c>
      <c r="N54" s="29">
        <v>2.25311576590028E-2</v>
      </c>
      <c r="O54" s="29">
        <v>0.94962088557993696</v>
      </c>
      <c r="P54" s="29">
        <v>9.3556886354227101E-3</v>
      </c>
      <c r="Q54" s="29">
        <v>0.949304467084639</v>
      </c>
      <c r="R54" s="29">
        <v>1.37227934780455E-2</v>
      </c>
      <c r="S54" s="33"/>
      <c r="T54" s="56">
        <v>16710.310000000001</v>
      </c>
      <c r="U54" s="56">
        <v>3065.03</v>
      </c>
      <c r="V54" s="56">
        <v>8698.6200000000008</v>
      </c>
      <c r="W54" s="56">
        <v>1544.17</v>
      </c>
      <c r="X54" s="11">
        <v>338.0249</v>
      </c>
      <c r="Y54" s="11">
        <v>52.990499999999997</v>
      </c>
    </row>
    <row r="55" spans="1:25" x14ac:dyDescent="0.25">
      <c r="A55" s="4" t="s">
        <v>20</v>
      </c>
      <c r="B55" s="48">
        <v>0.87785372122911498</v>
      </c>
      <c r="C55" s="48">
        <v>2.9448081169622699E-3</v>
      </c>
      <c r="D55" s="29">
        <v>0.88037153873116003</v>
      </c>
      <c r="E55" s="29">
        <v>3.3340071305254801E-3</v>
      </c>
      <c r="F55" s="29">
        <v>0.91537562799392402</v>
      </c>
      <c r="G55" s="29">
        <v>4.4854403942862298E-3</v>
      </c>
      <c r="H55" s="29">
        <v>0.91990886785839399</v>
      </c>
      <c r="I55" s="29">
        <v>5.4681906222651304E-3</v>
      </c>
      <c r="J55" s="48"/>
      <c r="K55" s="48">
        <v>0.83259726603575102</v>
      </c>
      <c r="L55" s="48">
        <v>4.3431916778261604E-3</v>
      </c>
      <c r="M55" s="29">
        <v>0.832176656151419</v>
      </c>
      <c r="N55" s="29">
        <v>5.7776474733191004E-3</v>
      </c>
      <c r="O55" s="29">
        <v>0.83717139852786504</v>
      </c>
      <c r="P55" s="29">
        <v>8.4680388972072102E-3</v>
      </c>
      <c r="Q55" s="29">
        <v>0.83874868559411098</v>
      </c>
      <c r="R55" s="29">
        <v>7.2853666139699597E-3</v>
      </c>
      <c r="S55" s="33"/>
      <c r="T55" s="56">
        <v>333266.8</v>
      </c>
      <c r="U55" s="56">
        <v>30897.5</v>
      </c>
      <c r="V55" s="56">
        <v>246005.17</v>
      </c>
      <c r="W55" s="56">
        <v>20919.68</v>
      </c>
      <c r="X55" s="11">
        <v>51278.467400000001</v>
      </c>
      <c r="Y55" s="11">
        <v>4978.3863000000001</v>
      </c>
    </row>
    <row r="56" spans="1:25" ht="15.75" customHeight="1" x14ac:dyDescent="0.25">
      <c r="A56" s="4" t="s">
        <v>21</v>
      </c>
      <c r="B56" s="48">
        <v>0.90259773662551401</v>
      </c>
      <c r="C56" s="48">
        <v>2.78429279251642E-3</v>
      </c>
      <c r="D56" s="29">
        <v>0.90003429355281195</v>
      </c>
      <c r="E56" s="29">
        <v>3.0555440088829702E-3</v>
      </c>
      <c r="F56" s="29">
        <v>0.94198388203017802</v>
      </c>
      <c r="G56" s="29">
        <v>6.0382525883818797E-3</v>
      </c>
      <c r="H56" s="29">
        <v>0.93529663923182405</v>
      </c>
      <c r="I56" s="29">
        <v>6.3177262183112997E-3</v>
      </c>
      <c r="J56" s="48"/>
      <c r="K56" s="48">
        <v>0.87029320987654302</v>
      </c>
      <c r="L56" s="48">
        <v>9.8236551731124694E-3</v>
      </c>
      <c r="M56" s="29">
        <v>0.86998456790123402</v>
      </c>
      <c r="N56" s="29">
        <v>1.06707690477926E-2</v>
      </c>
      <c r="O56" s="29">
        <v>0.88163580246913498</v>
      </c>
      <c r="P56" s="29">
        <v>1.0592087170306901E-2</v>
      </c>
      <c r="Q56" s="29">
        <v>0.88279320987654297</v>
      </c>
      <c r="R56" s="29">
        <v>1.01983290610697E-2</v>
      </c>
      <c r="S56" s="33"/>
      <c r="T56" s="56">
        <v>211364.11</v>
      </c>
      <c r="U56" s="56">
        <v>28957.63</v>
      </c>
      <c r="V56" s="56">
        <v>140688.07</v>
      </c>
      <c r="W56" s="56">
        <v>13956.85</v>
      </c>
      <c r="X56" s="11">
        <v>24553.762599999998</v>
      </c>
      <c r="Y56" s="11">
        <v>2371.8717999999999</v>
      </c>
    </row>
    <row r="57" spans="1:25" ht="15" customHeight="1" x14ac:dyDescent="0.25">
      <c r="A57" s="4" t="s">
        <v>14</v>
      </c>
      <c r="B57" s="48">
        <v>0.96972472547184196</v>
      </c>
      <c r="C57" s="48">
        <v>1.9497194549512699E-3</v>
      </c>
      <c r="D57" s="29">
        <v>0.97065873974771799</v>
      </c>
      <c r="E57" s="29">
        <v>1.7183951395886899E-3</v>
      </c>
      <c r="F57" s="29">
        <v>0.97591787865917201</v>
      </c>
      <c r="G57" s="29">
        <v>2.4056571988160698E-3</v>
      </c>
      <c r="H57" s="29">
        <v>0.97545079111118405</v>
      </c>
      <c r="I57" s="29">
        <v>1.9861040227160901E-3</v>
      </c>
      <c r="J57" s="48"/>
      <c r="K57" s="48">
        <v>0.95559154779220401</v>
      </c>
      <c r="L57" s="48">
        <v>7.03524451308011E-3</v>
      </c>
      <c r="M57" s="29">
        <v>0.95742003496176797</v>
      </c>
      <c r="N57" s="29">
        <v>6.8798619981113801E-3</v>
      </c>
      <c r="O57" s="29">
        <v>0.96107367325424597</v>
      </c>
      <c r="P57" s="29">
        <v>6.7426253673947096E-3</v>
      </c>
      <c r="Q57" s="29">
        <v>0.95723755320994397</v>
      </c>
      <c r="R57" s="29">
        <v>9.8785590380160108E-3</v>
      </c>
      <c r="S57" s="33"/>
      <c r="T57" s="56">
        <v>4565.16</v>
      </c>
      <c r="U57" s="56">
        <v>770.65</v>
      </c>
      <c r="V57" s="56">
        <v>3470.43</v>
      </c>
      <c r="W57" s="56">
        <v>479.81</v>
      </c>
      <c r="X57" s="11">
        <v>799.98050000000001</v>
      </c>
      <c r="Y57" s="11">
        <v>117.76260000000001</v>
      </c>
    </row>
    <row r="58" spans="1:25" x14ac:dyDescent="0.25">
      <c r="A58" s="4" t="s">
        <v>19</v>
      </c>
      <c r="B58" s="48">
        <v>0.99706853932765305</v>
      </c>
      <c r="C58" s="48">
        <v>9.4511416012063902E-4</v>
      </c>
      <c r="D58" s="29">
        <v>0.99691688733739303</v>
      </c>
      <c r="E58" s="29">
        <v>8.0409403800182498E-4</v>
      </c>
      <c r="F58" s="29">
        <v>0.99914078516091198</v>
      </c>
      <c r="G58" s="29">
        <v>2.3163754651937601E-4</v>
      </c>
      <c r="H58" s="29">
        <v>0.99921153306956401</v>
      </c>
      <c r="I58" s="29">
        <v>2.7426057986928401E-4</v>
      </c>
      <c r="J58" s="48"/>
      <c r="K58" s="48">
        <v>0.98453393702112602</v>
      </c>
      <c r="L58" s="48">
        <v>3.6382405876167101E-3</v>
      </c>
      <c r="M58" s="29">
        <v>0.98344236451088396</v>
      </c>
      <c r="N58" s="29">
        <v>2.92888715879961E-3</v>
      </c>
      <c r="O58" s="29">
        <v>0.97798044038950604</v>
      </c>
      <c r="P58" s="29">
        <v>6.2658301357330897E-3</v>
      </c>
      <c r="Q58" s="29">
        <v>0.97570755371891604</v>
      </c>
      <c r="R58" s="29">
        <v>3.61009204349593E-3</v>
      </c>
      <c r="S58" s="33"/>
      <c r="T58" s="56">
        <v>122409.16</v>
      </c>
      <c r="U58" s="56">
        <v>31315.78</v>
      </c>
      <c r="V58" s="56">
        <v>81826.460000000006</v>
      </c>
      <c r="W58" s="56">
        <v>16999.48</v>
      </c>
      <c r="X58" s="11">
        <v>11057.0344</v>
      </c>
      <c r="Y58" s="11">
        <v>720.41430000000003</v>
      </c>
    </row>
    <row r="59" spans="1:25" x14ac:dyDescent="0.25">
      <c r="A59" s="4" t="s">
        <v>22</v>
      </c>
      <c r="B59" s="48">
        <v>0.90953202873875705</v>
      </c>
      <c r="C59" s="48">
        <v>3.6921121151068E-3</v>
      </c>
      <c r="D59" s="29">
        <v>0.91765366942379001</v>
      </c>
      <c r="E59" s="29">
        <v>4.1479880574930199E-3</v>
      </c>
      <c r="F59" s="29">
        <v>0.94654169812060895</v>
      </c>
      <c r="G59" s="29">
        <v>3.0390433208610798E-3</v>
      </c>
      <c r="H59" s="29">
        <v>0.951168078542864</v>
      </c>
      <c r="I59" s="29">
        <v>3.7439505524454598E-3</v>
      </c>
      <c r="J59" s="48"/>
      <c r="K59" s="48">
        <v>0.86083726980214903</v>
      </c>
      <c r="L59" s="48">
        <v>2.1092268297352699E-2</v>
      </c>
      <c r="M59" s="29">
        <v>0.86231806668035804</v>
      </c>
      <c r="N59" s="29">
        <v>1.83890972785711E-2</v>
      </c>
      <c r="O59" s="29">
        <v>0.87323680427192396</v>
      </c>
      <c r="P59" s="29">
        <v>1.3626720070838001E-2</v>
      </c>
      <c r="Q59" s="29">
        <v>0.86639282535770501</v>
      </c>
      <c r="R59" s="29">
        <v>1.4471023749819E-2</v>
      </c>
      <c r="S59" s="33"/>
      <c r="T59" s="56">
        <v>5566.61</v>
      </c>
      <c r="U59" s="56">
        <v>389.28</v>
      </c>
      <c r="V59" s="56">
        <v>4389.5600000000004</v>
      </c>
      <c r="W59" s="56">
        <v>321.18</v>
      </c>
      <c r="X59" s="11">
        <v>1286.8264999999999</v>
      </c>
      <c r="Y59" s="11">
        <v>111.17</v>
      </c>
    </row>
    <row r="60" spans="1:25" x14ac:dyDescent="0.25">
      <c r="A60" s="55" t="s">
        <v>75</v>
      </c>
      <c r="B60" s="48">
        <v>0.98142642642642597</v>
      </c>
      <c r="C60" s="48">
        <v>2.27718927548895E-3</v>
      </c>
      <c r="D60" s="29">
        <v>0.97785285285285195</v>
      </c>
      <c r="E60" s="29">
        <v>1.1120238114886E-3</v>
      </c>
      <c r="F60" s="29">
        <v>0.99741741741741696</v>
      </c>
      <c r="G60" s="29">
        <v>3.84572026272224E-4</v>
      </c>
      <c r="H60" s="29">
        <v>0.96427534521907099</v>
      </c>
      <c r="I60" s="29">
        <v>3.22200686533729E-3</v>
      </c>
      <c r="J60" s="48"/>
      <c r="K60" s="48">
        <v>0.94418918918918904</v>
      </c>
      <c r="L60" s="48">
        <v>6.3971893938079101E-3</v>
      </c>
      <c r="M60" s="29">
        <v>0.94108108108108102</v>
      </c>
      <c r="N60" s="29">
        <v>8.1798626759035202E-3</v>
      </c>
      <c r="O60" s="29">
        <v>0.929729729729729</v>
      </c>
      <c r="P60" s="29">
        <v>4.3158701142354799E-3</v>
      </c>
      <c r="Q60" s="29">
        <v>0.92270270270270205</v>
      </c>
      <c r="R60" s="29">
        <v>7.8051508530776401E-3</v>
      </c>
      <c r="S60" s="33"/>
      <c r="T60" s="56">
        <v>41032.160000000003</v>
      </c>
      <c r="U60" s="56">
        <v>4957.1499999999996</v>
      </c>
      <c r="V60" s="56">
        <v>23685.79</v>
      </c>
      <c r="W60" s="56">
        <v>2727.59</v>
      </c>
      <c r="X60" s="11">
        <v>2239.7341999999999</v>
      </c>
      <c r="Y60" s="11">
        <v>215.84950000000001</v>
      </c>
    </row>
    <row r="61" spans="1:25" x14ac:dyDescent="0.25">
      <c r="A61" s="4" t="s">
        <v>16</v>
      </c>
      <c r="B61" s="48">
        <v>0.94117245026526597</v>
      </c>
      <c r="C61" s="48">
        <v>2.5379975330297498E-3</v>
      </c>
      <c r="D61" s="29">
        <v>0.940222804986792</v>
      </c>
      <c r="E61" s="29">
        <v>3.0755408588007999E-3</v>
      </c>
      <c r="F61" s="29">
        <v>0.96296291924892397</v>
      </c>
      <c r="G61" s="29">
        <v>2.2892152469703199E-3</v>
      </c>
      <c r="H61" s="29">
        <v>0.96427534521907099</v>
      </c>
      <c r="I61" s="29">
        <v>3.22200686533729E-3</v>
      </c>
      <c r="J61" s="48"/>
      <c r="K61" s="48">
        <v>0.88982515676757601</v>
      </c>
      <c r="L61" s="48">
        <v>7.4767307488227503E-3</v>
      </c>
      <c r="M61" s="29">
        <v>0.89028422747598901</v>
      </c>
      <c r="N61" s="29">
        <v>7.5399620553289999E-3</v>
      </c>
      <c r="O61" s="29">
        <v>0.88904103074841501</v>
      </c>
      <c r="P61" s="29">
        <v>1.25613883687262E-2</v>
      </c>
      <c r="Q61" s="29">
        <v>0.88516338702164499</v>
      </c>
      <c r="R61" s="29">
        <v>9.2027864162006895E-3</v>
      </c>
      <c r="S61" s="33"/>
      <c r="T61" s="56">
        <v>122548.3</v>
      </c>
      <c r="U61" s="56">
        <v>14151.93</v>
      </c>
      <c r="V61" s="56">
        <v>63810.29</v>
      </c>
      <c r="W61" s="56">
        <v>6976.22</v>
      </c>
      <c r="X61" s="11">
        <v>2239.7341999999999</v>
      </c>
      <c r="Y61" s="11">
        <v>215.84950000000001</v>
      </c>
    </row>
    <row r="62" spans="1:25" x14ac:dyDescent="0.25">
      <c r="A62" s="4" t="s">
        <v>8</v>
      </c>
      <c r="B62" s="48">
        <v>0.98128908128908099</v>
      </c>
      <c r="C62" s="48">
        <v>2.7162689569014799E-3</v>
      </c>
      <c r="D62" s="29">
        <v>0.98345358345358302</v>
      </c>
      <c r="E62" s="29">
        <v>3.8431908331771499E-3</v>
      </c>
      <c r="F62" s="29">
        <v>0.99514189514189499</v>
      </c>
      <c r="G62" s="29">
        <v>2.0344671459890801E-3</v>
      </c>
      <c r="H62" s="29">
        <v>0.99312169312169296</v>
      </c>
      <c r="I62" s="29">
        <v>1.87590187590187E-3</v>
      </c>
      <c r="J62" s="48"/>
      <c r="K62" s="48">
        <v>0.94978354978354895</v>
      </c>
      <c r="L62" s="48">
        <v>1.34408438928658E-2</v>
      </c>
      <c r="M62" s="29">
        <v>0.95194805194805199</v>
      </c>
      <c r="N62" s="29">
        <v>1.71474478963968E-2</v>
      </c>
      <c r="O62" s="29">
        <v>0.952380952380952</v>
      </c>
      <c r="P62" s="29">
        <v>1.4870618214127799E-2</v>
      </c>
      <c r="Q62" s="29">
        <v>0.94329004329004296</v>
      </c>
      <c r="R62" s="29">
        <v>2.0529706842215299E-2</v>
      </c>
      <c r="S62" s="33"/>
      <c r="T62" s="56">
        <v>2425.3200000000002</v>
      </c>
      <c r="U62" s="56">
        <v>196.69</v>
      </c>
      <c r="V62" s="56">
        <v>1277.17</v>
      </c>
      <c r="W62" s="56">
        <v>109.4</v>
      </c>
      <c r="X62" s="11">
        <v>108.0102</v>
      </c>
      <c r="Y62" s="11">
        <v>28.995699999999999</v>
      </c>
    </row>
    <row r="63" spans="1:25" x14ac:dyDescent="0.25">
      <c r="A63" s="4" t="s">
        <v>12</v>
      </c>
      <c r="B63" s="48">
        <v>0.94873476728010497</v>
      </c>
      <c r="C63" s="48">
        <v>2.34266753530658E-3</v>
      </c>
      <c r="D63" s="29">
        <v>0.94646268283732604</v>
      </c>
      <c r="E63" s="29">
        <v>2.08233296478886E-3</v>
      </c>
      <c r="F63" s="29">
        <v>0.97324336613566298</v>
      </c>
      <c r="G63" s="29">
        <v>2.3492586981699701E-3</v>
      </c>
      <c r="H63" s="29">
        <v>0.97326764338795901</v>
      </c>
      <c r="I63" s="29">
        <v>2.9184199166017101E-3</v>
      </c>
      <c r="J63" s="48"/>
      <c r="K63" s="48">
        <v>0.91625130245334796</v>
      </c>
      <c r="L63" s="48">
        <v>1.4908848868941799E-2</v>
      </c>
      <c r="M63" s="29">
        <v>0.88884247418774198</v>
      </c>
      <c r="N63" s="29">
        <v>1.7841552921763901E-2</v>
      </c>
      <c r="O63" s="29">
        <v>0.906462063086104</v>
      </c>
      <c r="P63" s="29">
        <v>9.7245966366416598E-3</v>
      </c>
      <c r="Q63" s="29">
        <v>0.90494411291086396</v>
      </c>
      <c r="R63" s="29">
        <v>1.9400521702207001E-2</v>
      </c>
      <c r="S63" s="33"/>
      <c r="T63" s="56">
        <v>144096.69</v>
      </c>
      <c r="U63" s="56">
        <v>16185.77</v>
      </c>
      <c r="V63" s="56">
        <v>73170.91</v>
      </c>
      <c r="W63" s="56">
        <v>8387.15</v>
      </c>
      <c r="X63" s="11">
        <v>1247.3302000000001</v>
      </c>
      <c r="Y63" s="11">
        <v>144.721</v>
      </c>
    </row>
    <row r="64" spans="1:25" x14ac:dyDescent="0.25">
      <c r="A64" s="4" t="s">
        <v>9</v>
      </c>
      <c r="B64" s="48">
        <v>0.93657262277951903</v>
      </c>
      <c r="C64" s="48">
        <v>3.50550098169977E-3</v>
      </c>
      <c r="D64" s="29">
        <v>0.91093695576454103</v>
      </c>
      <c r="E64" s="29">
        <v>6.6636669530165801E-3</v>
      </c>
      <c r="F64" s="29">
        <v>0.99164054336468099</v>
      </c>
      <c r="G64" s="29">
        <v>1.7205279045946801E-3</v>
      </c>
      <c r="H64" s="29">
        <v>0.99080459770114904</v>
      </c>
      <c r="I64" s="29">
        <v>3.0651340996168601E-3</v>
      </c>
      <c r="J64" s="48"/>
      <c r="K64" s="48">
        <v>0.82884012539184904</v>
      </c>
      <c r="L64" s="48">
        <v>1.6776286094369399E-2</v>
      </c>
      <c r="M64" s="29">
        <v>0.80470219435736701</v>
      </c>
      <c r="N64" s="29">
        <v>1.94786663108539E-2</v>
      </c>
      <c r="O64" s="29">
        <v>0.80344827586206902</v>
      </c>
      <c r="P64" s="29">
        <v>1.6231465161128E-2</v>
      </c>
      <c r="Q64" s="29">
        <v>0.79937304075235105</v>
      </c>
      <c r="R64" s="29">
        <v>3.40237330437997E-2</v>
      </c>
      <c r="S64" s="33"/>
      <c r="T64" s="56">
        <v>82575.91</v>
      </c>
      <c r="U64" s="56">
        <v>8647.82</v>
      </c>
      <c r="V64" s="56">
        <v>41459.35</v>
      </c>
      <c r="W64" s="56">
        <v>4394.1099999999997</v>
      </c>
      <c r="X64" s="11">
        <v>628.89210000000003</v>
      </c>
      <c r="Y64" s="11">
        <v>84.787999999999997</v>
      </c>
    </row>
    <row r="65" spans="1:25" ht="19.5" customHeight="1" x14ac:dyDescent="0.25">
      <c r="A65" s="4" t="s">
        <v>15</v>
      </c>
      <c r="B65" s="48">
        <v>0.99274747474747405</v>
      </c>
      <c r="C65" s="48">
        <v>1.2035047279681701E-3</v>
      </c>
      <c r="D65" s="29">
        <v>0.99294949494949403</v>
      </c>
      <c r="E65" s="29">
        <v>1.23695107190637E-3</v>
      </c>
      <c r="F65" s="29">
        <v>0.99949494949494899</v>
      </c>
      <c r="G65" s="29">
        <v>2.5949964805384198E-4</v>
      </c>
      <c r="H65" s="29">
        <v>0.99975757575757496</v>
      </c>
      <c r="I65" s="29">
        <v>2.6801008406912401E-4</v>
      </c>
      <c r="J65" s="48"/>
      <c r="K65" s="48">
        <v>0.96436363636363598</v>
      </c>
      <c r="L65" s="48">
        <v>6.2562365578491801E-3</v>
      </c>
      <c r="M65" s="29">
        <v>0.96454545454545404</v>
      </c>
      <c r="N65" s="29">
        <v>6.3114745300762798E-3</v>
      </c>
      <c r="O65" s="29">
        <v>0.97999999999999898</v>
      </c>
      <c r="P65" s="29">
        <v>3.89956556173222E-3</v>
      </c>
      <c r="Q65" s="29">
        <v>0.97781818181818103</v>
      </c>
      <c r="R65" s="29">
        <v>3.5255853508482401E-3</v>
      </c>
      <c r="S65" s="33"/>
      <c r="T65" s="56">
        <v>117333.6</v>
      </c>
      <c r="U65" s="56">
        <v>9401.7199999999993</v>
      </c>
      <c r="V65" s="56">
        <v>60471.19</v>
      </c>
      <c r="W65" s="56">
        <v>4730.1499999999996</v>
      </c>
      <c r="X65" s="11">
        <v>1503.9147</v>
      </c>
      <c r="Y65" s="11">
        <v>108.5335</v>
      </c>
    </row>
    <row r="66" spans="1:25" ht="15" customHeight="1" x14ac:dyDescent="0.25">
      <c r="A66" s="4" t="s">
        <v>17</v>
      </c>
      <c r="B66" s="48">
        <v>0.95402777777777703</v>
      </c>
      <c r="C66" s="48">
        <v>1.0686870458564601E-2</v>
      </c>
      <c r="D66" s="29">
        <v>0.95984567901234497</v>
      </c>
      <c r="E66" s="29">
        <v>1.43640927487198E-2</v>
      </c>
      <c r="F66" s="29">
        <v>0.95421296296296299</v>
      </c>
      <c r="G66" s="29">
        <v>8.6640068594467101E-3</v>
      </c>
      <c r="H66" s="29">
        <v>0.95438271604938196</v>
      </c>
      <c r="I66" s="29">
        <v>9.3740822850119903E-3</v>
      </c>
      <c r="J66" s="48"/>
      <c r="K66" s="48">
        <v>0.94972222222222202</v>
      </c>
      <c r="L66" s="48">
        <v>1.3927723485246299E-2</v>
      </c>
      <c r="M66" s="29">
        <v>0.95250000000000001</v>
      </c>
      <c r="N66" s="29">
        <v>1.51357030286947E-2</v>
      </c>
      <c r="O66" s="29">
        <v>0.94694444444444403</v>
      </c>
      <c r="P66" s="29">
        <v>1.1382111804748799E-2</v>
      </c>
      <c r="Q66" s="29">
        <v>0.94750000000000001</v>
      </c>
      <c r="R66" s="29">
        <v>1.15670348964761E-2</v>
      </c>
      <c r="S66" s="33"/>
      <c r="T66" s="56">
        <v>8408.39</v>
      </c>
      <c r="U66" s="56">
        <v>1775.7</v>
      </c>
      <c r="V66" s="56">
        <v>6055.33</v>
      </c>
      <c r="W66" s="56">
        <v>1421.7</v>
      </c>
      <c r="X66" s="11">
        <v>1057.6477</v>
      </c>
      <c r="Y66" s="11">
        <v>110.83029999999999</v>
      </c>
    </row>
    <row r="67" spans="1:25" x14ac:dyDescent="0.25">
      <c r="A67" s="4" t="s">
        <v>7</v>
      </c>
      <c r="B67" s="48">
        <v>0.79065080384868303</v>
      </c>
      <c r="C67" s="48">
        <v>2.4345736507993499E-3</v>
      </c>
      <c r="D67" s="29">
        <v>0.79049936518134301</v>
      </c>
      <c r="E67" s="29">
        <v>2.6633798790513699E-3</v>
      </c>
      <c r="F67" s="29">
        <v>0.79065080384868303</v>
      </c>
      <c r="G67" s="29">
        <v>2.4345736507993499E-3</v>
      </c>
      <c r="H67" s="29">
        <v>0.79065080384868303</v>
      </c>
      <c r="I67" s="29">
        <v>2.4345736507993499E-3</v>
      </c>
      <c r="J67" s="48"/>
      <c r="K67" s="48">
        <v>0.78828465651995006</v>
      </c>
      <c r="L67" s="48">
        <v>2.2217352606642E-2</v>
      </c>
      <c r="M67" s="29">
        <v>0.78828465651995006</v>
      </c>
      <c r="N67" s="29">
        <v>2.2217352606642E-2</v>
      </c>
      <c r="O67" s="29">
        <v>0.78828465651995006</v>
      </c>
      <c r="P67" s="29">
        <v>2.2217352606642E-2</v>
      </c>
      <c r="Q67" s="29">
        <v>0.78828465651995006</v>
      </c>
      <c r="R67" s="29">
        <v>2.2217352606642E-2</v>
      </c>
      <c r="S67" s="33"/>
      <c r="T67" s="56">
        <v>122.6</v>
      </c>
      <c r="U67" s="56">
        <v>8.9</v>
      </c>
      <c r="V67" s="56">
        <v>81.56</v>
      </c>
      <c r="W67" s="56">
        <v>2.34</v>
      </c>
      <c r="X67" s="11">
        <v>30.922599999999999</v>
      </c>
      <c r="Y67" s="11">
        <v>2.3702000000000001</v>
      </c>
    </row>
    <row r="68" spans="1:25" x14ac:dyDescent="0.25">
      <c r="A68" s="4" t="s">
        <v>18</v>
      </c>
      <c r="B68" s="48">
        <v>0.99046546546546499</v>
      </c>
      <c r="C68" s="48">
        <v>9.6201612490338505E-4</v>
      </c>
      <c r="D68" s="29">
        <v>0.98861861861861799</v>
      </c>
      <c r="E68" s="29">
        <v>1.33084203040003E-3</v>
      </c>
      <c r="F68" s="29">
        <v>0.994534534534534</v>
      </c>
      <c r="G68" s="29">
        <v>1.3927589940306601E-3</v>
      </c>
      <c r="H68" s="29">
        <v>0.99439939939939903</v>
      </c>
      <c r="I68" s="29">
        <v>1.3090647759085299E-3</v>
      </c>
      <c r="J68" s="48"/>
      <c r="K68" s="48">
        <v>0.97378378378378305</v>
      </c>
      <c r="L68" s="48">
        <v>7.5045639875215399E-3</v>
      </c>
      <c r="M68" s="29">
        <v>0.96783783783783695</v>
      </c>
      <c r="N68" s="29">
        <v>7.9212707512177401E-3</v>
      </c>
      <c r="O68" s="29">
        <v>0.96175675675675598</v>
      </c>
      <c r="P68" s="29">
        <v>7.4275168019790703E-3</v>
      </c>
      <c r="Q68" s="29">
        <v>0.95567567567567502</v>
      </c>
      <c r="R68" s="29">
        <v>6.3614066464539598E-3</v>
      </c>
      <c r="S68" s="33"/>
      <c r="T68" s="56">
        <v>23928.1</v>
      </c>
      <c r="U68" s="56">
        <v>5332.74</v>
      </c>
      <c r="V68" s="56">
        <v>14509.38</v>
      </c>
      <c r="W68" s="56">
        <v>2811.42</v>
      </c>
      <c r="X68" s="11">
        <v>1710.8918000000001</v>
      </c>
      <c r="Y68" s="11">
        <v>277.93639999999999</v>
      </c>
    </row>
    <row r="69" spans="1:25" x14ac:dyDescent="0.25">
      <c r="B69" s="48"/>
      <c r="C69" s="48"/>
      <c r="D69" s="29"/>
      <c r="E69" s="29"/>
      <c r="F69" s="29"/>
      <c r="G69" s="29"/>
      <c r="H69" s="29"/>
      <c r="I69" s="29"/>
      <c r="J69" s="48"/>
      <c r="K69" s="47"/>
      <c r="L69" s="47"/>
      <c r="M69" s="29"/>
      <c r="N69" s="29"/>
      <c r="O69" s="29"/>
      <c r="P69" s="29"/>
      <c r="Q69" s="29"/>
      <c r="R69" s="15"/>
      <c r="S69" s="3"/>
      <c r="T69" s="56"/>
      <c r="U69" s="56"/>
      <c r="V69" s="11"/>
      <c r="W69" s="11"/>
      <c r="X69" s="11"/>
      <c r="Y69" s="11"/>
    </row>
    <row r="70" spans="1:25" x14ac:dyDescent="0.25">
      <c r="A70" s="54" t="s">
        <v>0</v>
      </c>
      <c r="B70" s="47">
        <f>SUM(B52:B68)/COUNT(B52:B68)</f>
        <v>0.90686124587230388</v>
      </c>
      <c r="C70" s="47">
        <f>SUM(C52:C68)/COUNT(C52:C68)</f>
        <v>3.49103600664994E-3</v>
      </c>
      <c r="D70" s="15">
        <f t="shared" ref="D70:I70" si="3">AVERAGE(D52:D68)</f>
        <v>0.90589120383254651</v>
      </c>
      <c r="E70" s="15">
        <f t="shared" si="3"/>
        <v>3.9792379491870571E-3</v>
      </c>
      <c r="F70" s="15">
        <f t="shared" si="3"/>
        <v>0.92640652467633711</v>
      </c>
      <c r="G70" s="15">
        <f t="shared" si="3"/>
        <v>3.2583388943621091E-3</v>
      </c>
      <c r="H70" s="15">
        <f t="shared" si="3"/>
        <v>0.9246467958689254</v>
      </c>
      <c r="I70" s="15">
        <f t="shared" si="3"/>
        <v>3.8785816065949282E-3</v>
      </c>
      <c r="J70" s="48"/>
      <c r="K70" s="47">
        <f>SUM(K52:K68)/COUNT(K52:K68)</f>
        <v>0.87063710606407962</v>
      </c>
      <c r="L70" s="47">
        <f>SUM(L52:L68)/COUNT(L52:L68)</f>
        <v>1.1789883471275377E-2</v>
      </c>
      <c r="M70" s="15">
        <f t="shared" ref="M70:R70" si="4">AVERAGE(M52:M68)</f>
        <v>0.86751395460149827</v>
      </c>
      <c r="N70" s="15">
        <f t="shared" si="4"/>
        <v>1.247253153908706E-2</v>
      </c>
      <c r="O70" s="15">
        <f t="shared" si="4"/>
        <v>0.8700407836670101</v>
      </c>
      <c r="P70" s="15">
        <f t="shared" si="4"/>
        <v>1.0688612460108562E-2</v>
      </c>
      <c r="Q70" s="15">
        <f t="shared" si="4"/>
        <v>0.86816329211469623</v>
      </c>
      <c r="R70" s="15">
        <f t="shared" si="4"/>
        <v>1.2667866753117719E-2</v>
      </c>
      <c r="S70" s="3"/>
      <c r="T70" s="56">
        <f>SUM(T52:T68)/COUNT(T52:T68)</f>
        <v>73072.460000000006</v>
      </c>
      <c r="U70" s="56">
        <f>SUM(U52:U68)/COUNT(U52:U68)</f>
        <v>9217.2505882352925</v>
      </c>
      <c r="V70" s="8">
        <f t="shared" ref="V70:W70" si="5">AVERAGE(V52:V68)</f>
        <v>45547.31764705883</v>
      </c>
      <c r="W70" s="8">
        <f t="shared" si="5"/>
        <v>5074.9994117647057</v>
      </c>
      <c r="X70" s="8">
        <f t="shared" ref="X70:Y70" si="6">AVERAGE(X52:X68)</f>
        <v>5969.9602000000004</v>
      </c>
      <c r="Y70" s="8">
        <f t="shared" si="6"/>
        <v>569.87242941176464</v>
      </c>
    </row>
    <row r="71" spans="1:25" x14ac:dyDescent="0.25">
      <c r="R71" s="12"/>
      <c r="S71" s="12"/>
    </row>
    <row r="72" spans="1:25" x14ac:dyDescent="0.25">
      <c r="R72" s="12"/>
      <c r="S72" s="12"/>
    </row>
    <row r="73" spans="1:25" x14ac:dyDescent="0.25">
      <c r="R73" s="12"/>
      <c r="S73" s="12"/>
    </row>
    <row r="74" spans="1:25" x14ac:dyDescent="0.25">
      <c r="R74" s="12"/>
      <c r="S74" s="12"/>
    </row>
    <row r="75" spans="1:25" x14ac:dyDescent="0.25">
      <c r="R75" s="12"/>
      <c r="S75" s="12"/>
    </row>
    <row r="76" spans="1:25" x14ac:dyDescent="0.25">
      <c r="R76" s="12"/>
      <c r="S76" s="12"/>
    </row>
    <row r="77" spans="1:25" x14ac:dyDescent="0.25">
      <c r="R77" s="12"/>
      <c r="S77" s="12"/>
    </row>
    <row r="78" spans="1:25" x14ac:dyDescent="0.25">
      <c r="R78" s="12"/>
      <c r="S78" s="12"/>
    </row>
    <row r="79" spans="1:25" x14ac:dyDescent="0.25">
      <c r="R79" s="12"/>
      <c r="S79" s="12"/>
    </row>
    <row r="80" spans="1:25" x14ac:dyDescent="0.25">
      <c r="R80" s="12"/>
      <c r="S80" s="12"/>
    </row>
    <row r="81" spans="2:19" x14ac:dyDescent="0.25">
      <c r="R81" s="12"/>
      <c r="S81" s="12"/>
    </row>
    <row r="82" spans="2:19" x14ac:dyDescent="0.25">
      <c r="R82" s="12"/>
      <c r="S82" s="12"/>
    </row>
    <row r="83" spans="2:19" x14ac:dyDescent="0.25">
      <c r="R83" s="12"/>
      <c r="S83" s="12"/>
    </row>
    <row r="84" spans="2:19" x14ac:dyDescent="0.25">
      <c r="R84" s="12"/>
      <c r="S84" s="12"/>
    </row>
    <row r="85" spans="2:19" x14ac:dyDescent="0.25">
      <c r="R85" s="12"/>
      <c r="S85" s="12"/>
    </row>
    <row r="86" spans="2:19" x14ac:dyDescent="0.25">
      <c r="R86" s="12"/>
      <c r="S86" s="12"/>
    </row>
    <row r="87" spans="2:19" x14ac:dyDescent="0.25">
      <c r="R87" s="12"/>
      <c r="S87" s="12"/>
    </row>
    <row r="88" spans="2:19" x14ac:dyDescent="0.25">
      <c r="R88" s="12"/>
      <c r="S88" s="12"/>
    </row>
    <row r="89" spans="2:19" x14ac:dyDescent="0.25">
      <c r="R89" s="12"/>
      <c r="S89" s="12"/>
    </row>
    <row r="90" spans="2:19" x14ac:dyDescent="0.25">
      <c r="R90" s="12"/>
      <c r="S90" s="12"/>
    </row>
    <row r="91" spans="2:19" x14ac:dyDescent="0.25">
      <c r="R91" s="12"/>
      <c r="S91" s="12"/>
    </row>
    <row r="92" spans="2:19" x14ac:dyDescent="0.25">
      <c r="B92" s="51"/>
      <c r="C92" s="51"/>
      <c r="D92" s="52"/>
      <c r="R92" s="12"/>
      <c r="S92" s="12"/>
    </row>
    <row r="93" spans="2:19" x14ac:dyDescent="0.25">
      <c r="R93" s="12"/>
      <c r="S93" s="12"/>
    </row>
    <row r="94" spans="2:19" x14ac:dyDescent="0.25">
      <c r="R94" s="12"/>
      <c r="S94" s="12"/>
    </row>
    <row r="95" spans="2:19" x14ac:dyDescent="0.25">
      <c r="R95" s="12"/>
      <c r="S95" s="12"/>
    </row>
    <row r="96" spans="2:19" x14ac:dyDescent="0.25">
      <c r="R96" s="12"/>
      <c r="S96" s="12"/>
    </row>
    <row r="97" spans="18:19" x14ac:dyDescent="0.25">
      <c r="R97" s="12"/>
      <c r="S97" s="12"/>
    </row>
    <row r="98" spans="18:19" x14ac:dyDescent="0.25">
      <c r="R98" s="12"/>
      <c r="S98" s="12"/>
    </row>
    <row r="99" spans="18:19" x14ac:dyDescent="0.25">
      <c r="R99" s="12"/>
      <c r="S99" s="12"/>
    </row>
    <row r="100" spans="18:19" x14ac:dyDescent="0.25">
      <c r="R100" s="12"/>
      <c r="S100" s="12"/>
    </row>
    <row r="101" spans="18:19" x14ac:dyDescent="0.25">
      <c r="R101" s="12"/>
      <c r="S101" s="12"/>
    </row>
    <row r="102" spans="18:19" x14ac:dyDescent="0.25">
      <c r="R102" s="12"/>
      <c r="S102" s="12"/>
    </row>
    <row r="103" spans="18:19" x14ac:dyDescent="0.25">
      <c r="R103" s="12"/>
      <c r="S103" s="12"/>
    </row>
    <row r="104" spans="18:19" x14ac:dyDescent="0.25">
      <c r="R104" s="12"/>
      <c r="S104" s="12"/>
    </row>
    <row r="105" spans="18:19" x14ac:dyDescent="0.25">
      <c r="R105" s="12"/>
      <c r="S105" s="12"/>
    </row>
    <row r="106" spans="18:19" x14ac:dyDescent="0.25">
      <c r="R106" s="12"/>
      <c r="S106" s="12"/>
    </row>
    <row r="107" spans="18:19" x14ac:dyDescent="0.25">
      <c r="R107" s="12"/>
      <c r="S107" s="12"/>
    </row>
    <row r="108" spans="18:19" x14ac:dyDescent="0.25">
      <c r="R108" s="12"/>
      <c r="S108" s="12"/>
    </row>
    <row r="109" spans="18:19" x14ac:dyDescent="0.25">
      <c r="R109" s="12"/>
      <c r="S109" s="12"/>
    </row>
    <row r="110" spans="18:19" x14ac:dyDescent="0.25">
      <c r="R110" s="12"/>
      <c r="S110" s="12"/>
    </row>
    <row r="111" spans="18:19" x14ac:dyDescent="0.25">
      <c r="R111" s="12"/>
      <c r="S111" s="12"/>
    </row>
    <row r="112" spans="18:19" x14ac:dyDescent="0.25">
      <c r="R112" s="12"/>
      <c r="S112" s="12"/>
    </row>
    <row r="113" spans="18:19" x14ac:dyDescent="0.25">
      <c r="R113" s="12"/>
      <c r="S113" s="12"/>
    </row>
    <row r="114" spans="18:19" x14ac:dyDescent="0.25">
      <c r="R114" s="12"/>
      <c r="S114" s="12"/>
    </row>
    <row r="115" spans="18:19" x14ac:dyDescent="0.25">
      <c r="R115" s="12"/>
      <c r="S115" s="12"/>
    </row>
    <row r="116" spans="18:19" x14ac:dyDescent="0.25">
      <c r="R116" s="12"/>
      <c r="S116" s="12"/>
    </row>
    <row r="117" spans="18:19" x14ac:dyDescent="0.25">
      <c r="R117" s="12"/>
      <c r="S117" s="12"/>
    </row>
    <row r="118" spans="18:19" x14ac:dyDescent="0.25">
      <c r="R118" s="12"/>
      <c r="S118" s="12"/>
    </row>
    <row r="119" spans="18:19" x14ac:dyDescent="0.25">
      <c r="R119" s="12"/>
      <c r="S119" s="12"/>
    </row>
    <row r="120" spans="18:19" x14ac:dyDescent="0.25">
      <c r="R120" s="12"/>
      <c r="S120" s="12"/>
    </row>
    <row r="121" spans="18:19" x14ac:dyDescent="0.25">
      <c r="R121" s="12"/>
      <c r="S121" s="12"/>
    </row>
    <row r="122" spans="18:19" x14ac:dyDescent="0.25">
      <c r="R122" s="12"/>
      <c r="S122" s="12"/>
    </row>
    <row r="123" spans="18:19" x14ac:dyDescent="0.25">
      <c r="R123" s="12"/>
      <c r="S123" s="12"/>
    </row>
    <row r="124" spans="18:19" x14ac:dyDescent="0.25">
      <c r="R124" s="12"/>
      <c r="S124" s="12"/>
    </row>
    <row r="125" spans="18:19" x14ac:dyDescent="0.25">
      <c r="R125" s="12"/>
      <c r="S125" s="12"/>
    </row>
    <row r="126" spans="18:19" x14ac:dyDescent="0.25">
      <c r="R126" s="12"/>
      <c r="S126" s="12"/>
    </row>
    <row r="127" spans="18:19" x14ac:dyDescent="0.25">
      <c r="R127" s="12"/>
      <c r="S127" s="12"/>
    </row>
    <row r="128" spans="18:19" x14ac:dyDescent="0.25">
      <c r="R128" s="12"/>
      <c r="S128" s="12"/>
    </row>
    <row r="129" spans="18:19" x14ac:dyDescent="0.25">
      <c r="R129" s="12"/>
      <c r="S129" s="12"/>
    </row>
    <row r="130" spans="18:19" x14ac:dyDescent="0.25">
      <c r="R130" s="12"/>
      <c r="S130" s="12"/>
    </row>
    <row r="131" spans="18:19" x14ac:dyDescent="0.25">
      <c r="R131" s="12"/>
      <c r="S131" s="12"/>
    </row>
    <row r="132" spans="18:19" x14ac:dyDescent="0.25">
      <c r="R132" s="12"/>
      <c r="S132" s="12"/>
    </row>
    <row r="133" spans="18:19" x14ac:dyDescent="0.25">
      <c r="R133" s="12"/>
      <c r="S133" s="12"/>
    </row>
    <row r="134" spans="18:19" x14ac:dyDescent="0.25">
      <c r="R134" s="12"/>
      <c r="S134" s="12"/>
    </row>
    <row r="135" spans="18:19" x14ac:dyDescent="0.25">
      <c r="R135" s="12"/>
      <c r="S135" s="12"/>
    </row>
    <row r="136" spans="18:19" x14ac:dyDescent="0.25">
      <c r="R136" s="12"/>
      <c r="S136" s="12"/>
    </row>
    <row r="137" spans="18:19" x14ac:dyDescent="0.25">
      <c r="R137" s="12"/>
      <c r="S137" s="12"/>
    </row>
    <row r="138" spans="18:19" x14ac:dyDescent="0.25">
      <c r="R138" s="12"/>
      <c r="S138" s="12"/>
    </row>
    <row r="139" spans="18:19" x14ac:dyDescent="0.25">
      <c r="R139" s="12"/>
      <c r="S139" s="12"/>
    </row>
    <row r="140" spans="18:19" x14ac:dyDescent="0.25">
      <c r="R140" s="12"/>
      <c r="S140" s="12"/>
    </row>
    <row r="141" spans="18:19" x14ac:dyDescent="0.25">
      <c r="R141" s="12"/>
      <c r="S141" s="12"/>
    </row>
    <row r="142" spans="18:19" x14ac:dyDescent="0.25">
      <c r="R142" s="12"/>
      <c r="S142" s="12"/>
    </row>
    <row r="143" spans="18:19" x14ac:dyDescent="0.25">
      <c r="R143" s="12"/>
      <c r="S143" s="12"/>
    </row>
    <row r="144" spans="18:19" x14ac:dyDescent="0.25">
      <c r="R144" s="12"/>
      <c r="S144" s="12"/>
    </row>
    <row r="145" spans="18:19" x14ac:dyDescent="0.25">
      <c r="R145" s="12"/>
      <c r="S145" s="12"/>
    </row>
    <row r="146" spans="18:19" x14ac:dyDescent="0.25">
      <c r="R146" s="12"/>
      <c r="S146" s="12"/>
    </row>
    <row r="147" spans="18:19" x14ac:dyDescent="0.25">
      <c r="R147" s="12"/>
      <c r="S147" s="12"/>
    </row>
    <row r="148" spans="18:19" x14ac:dyDescent="0.25">
      <c r="R148" s="12"/>
      <c r="S148" s="12"/>
    </row>
    <row r="149" spans="18:19" x14ac:dyDescent="0.25">
      <c r="R149" s="12"/>
      <c r="S149" s="12"/>
    </row>
    <row r="150" spans="18:19" x14ac:dyDescent="0.25">
      <c r="R150" s="12"/>
      <c r="S150" s="12"/>
    </row>
    <row r="151" spans="18:19" x14ac:dyDescent="0.25">
      <c r="R151" s="12"/>
      <c r="S151" s="12"/>
    </row>
    <row r="152" spans="18:19" x14ac:dyDescent="0.25">
      <c r="R152" s="12"/>
      <c r="S152" s="12"/>
    </row>
    <row r="153" spans="18:19" x14ac:dyDescent="0.25">
      <c r="R153" s="12"/>
      <c r="S153" s="12"/>
    </row>
    <row r="154" spans="18:19" x14ac:dyDescent="0.25">
      <c r="R154" s="12"/>
      <c r="S154" s="12"/>
    </row>
    <row r="155" spans="18:19" x14ac:dyDescent="0.25">
      <c r="R155" s="12"/>
      <c r="S155" s="12"/>
    </row>
    <row r="156" spans="18:19" x14ac:dyDescent="0.25">
      <c r="R156" s="12"/>
      <c r="S156" s="12"/>
    </row>
    <row r="157" spans="18:19" x14ac:dyDescent="0.25">
      <c r="R157" s="12"/>
      <c r="S157" s="12"/>
    </row>
    <row r="158" spans="18:19" x14ac:dyDescent="0.25">
      <c r="R158" s="12"/>
      <c r="S158" s="12"/>
    </row>
    <row r="159" spans="18:19" x14ac:dyDescent="0.25">
      <c r="R159" s="12"/>
      <c r="S159" s="12"/>
    </row>
    <row r="160" spans="18:19" x14ac:dyDescent="0.25">
      <c r="R160" s="12"/>
      <c r="S160" s="12"/>
    </row>
    <row r="161" spans="18:19" x14ac:dyDescent="0.25">
      <c r="R161" s="12"/>
      <c r="S161" s="12"/>
    </row>
    <row r="162" spans="18:19" x14ac:dyDescent="0.25">
      <c r="R162" s="12"/>
      <c r="S162" s="12"/>
    </row>
    <row r="163" spans="18:19" x14ac:dyDescent="0.25">
      <c r="R163" s="12"/>
      <c r="S163" s="12"/>
    </row>
    <row r="164" spans="18:19" x14ac:dyDescent="0.25">
      <c r="R164" s="12"/>
      <c r="S164" s="12"/>
    </row>
    <row r="165" spans="18:19" x14ac:dyDescent="0.25">
      <c r="R165" s="12"/>
      <c r="S165" s="12"/>
    </row>
    <row r="166" spans="18:19" x14ac:dyDescent="0.25">
      <c r="R166" s="12"/>
      <c r="S166" s="12"/>
    </row>
    <row r="167" spans="18:19" x14ac:dyDescent="0.25">
      <c r="R167" s="12"/>
      <c r="S167" s="12"/>
    </row>
    <row r="168" spans="18:19" x14ac:dyDescent="0.25">
      <c r="R168" s="12"/>
      <c r="S168" s="12"/>
    </row>
    <row r="169" spans="18:19" x14ac:dyDescent="0.25">
      <c r="R169" s="12"/>
      <c r="S169" s="12"/>
    </row>
    <row r="170" spans="18:19" x14ac:dyDescent="0.25">
      <c r="R170" s="12"/>
      <c r="S170" s="12"/>
    </row>
    <row r="171" spans="18:19" x14ac:dyDescent="0.25">
      <c r="R171" s="12"/>
      <c r="S171" s="12"/>
    </row>
    <row r="172" spans="18:19" x14ac:dyDescent="0.25">
      <c r="R172" s="12"/>
      <c r="S172" s="12"/>
    </row>
    <row r="173" spans="18:19" x14ac:dyDescent="0.25">
      <c r="R173" s="12"/>
      <c r="S173" s="12"/>
    </row>
    <row r="174" spans="18:19" x14ac:dyDescent="0.25">
      <c r="R174" s="12"/>
      <c r="S174" s="12"/>
    </row>
    <row r="175" spans="18:19" x14ac:dyDescent="0.25">
      <c r="R175" s="12"/>
      <c r="S175" s="12"/>
    </row>
    <row r="176" spans="18:19" x14ac:dyDescent="0.25">
      <c r="R176" s="12"/>
      <c r="S176" s="12"/>
    </row>
    <row r="177" spans="18:19" x14ac:dyDescent="0.25">
      <c r="R177" s="12"/>
      <c r="S177" s="12"/>
    </row>
    <row r="178" spans="18:19" x14ac:dyDescent="0.25">
      <c r="R178" s="12"/>
      <c r="S178" s="12"/>
    </row>
    <row r="179" spans="18:19" x14ac:dyDescent="0.25">
      <c r="R179" s="12"/>
      <c r="S179" s="12"/>
    </row>
    <row r="180" spans="18:19" x14ac:dyDescent="0.25">
      <c r="R180" s="12"/>
      <c r="S180" s="12"/>
    </row>
    <row r="181" spans="18:19" x14ac:dyDescent="0.25">
      <c r="R181" s="12"/>
      <c r="S181" s="12"/>
    </row>
    <row r="182" spans="18:19" x14ac:dyDescent="0.25">
      <c r="R182" s="12"/>
      <c r="S182" s="12"/>
    </row>
    <row r="183" spans="18:19" x14ac:dyDescent="0.25">
      <c r="R183" s="12"/>
      <c r="S183" s="12"/>
    </row>
    <row r="184" spans="18:19" x14ac:dyDescent="0.25">
      <c r="R184" s="12"/>
      <c r="S184" s="12"/>
    </row>
    <row r="185" spans="18:19" x14ac:dyDescent="0.25">
      <c r="R185" s="12"/>
      <c r="S185" s="12"/>
    </row>
    <row r="186" spans="18:19" x14ac:dyDescent="0.25">
      <c r="R186" s="12"/>
      <c r="S186" s="12"/>
    </row>
    <row r="187" spans="18:19" x14ac:dyDescent="0.25">
      <c r="R187" s="12"/>
      <c r="S187" s="12"/>
    </row>
    <row r="188" spans="18:19" x14ac:dyDescent="0.25">
      <c r="R188" s="12"/>
      <c r="S188" s="12"/>
    </row>
    <row r="189" spans="18:19" x14ac:dyDescent="0.25">
      <c r="R189" s="12"/>
      <c r="S189" s="12"/>
    </row>
    <row r="190" spans="18:19" x14ac:dyDescent="0.25">
      <c r="R190" s="12"/>
      <c r="S190" s="12"/>
    </row>
    <row r="191" spans="18:19" x14ac:dyDescent="0.25">
      <c r="R191" s="12"/>
      <c r="S191" s="12"/>
    </row>
    <row r="192" spans="18:19" x14ac:dyDescent="0.25">
      <c r="R192" s="12"/>
      <c r="S192" s="12"/>
    </row>
    <row r="193" spans="18:19" x14ac:dyDescent="0.25">
      <c r="R193" s="12"/>
      <c r="S193" s="12"/>
    </row>
    <row r="194" spans="18:19" x14ac:dyDescent="0.25">
      <c r="R194" s="12"/>
      <c r="S194" s="12"/>
    </row>
    <row r="195" spans="18:19" x14ac:dyDescent="0.25">
      <c r="R195" s="12"/>
      <c r="S195" s="12"/>
    </row>
    <row r="196" spans="18:19" x14ac:dyDescent="0.25">
      <c r="R196" s="12"/>
      <c r="S196" s="12"/>
    </row>
    <row r="197" spans="18:19" x14ac:dyDescent="0.25">
      <c r="R197" s="12"/>
      <c r="S197" s="12"/>
    </row>
    <row r="198" spans="18:19" x14ac:dyDescent="0.25">
      <c r="R198" s="12"/>
      <c r="S198" s="12"/>
    </row>
    <row r="199" spans="18:19" x14ac:dyDescent="0.25">
      <c r="R199" s="12"/>
      <c r="S199" s="12"/>
    </row>
    <row r="200" spans="18:19" x14ac:dyDescent="0.25">
      <c r="R200" s="12"/>
      <c r="S200" s="12"/>
    </row>
    <row r="201" spans="18:19" x14ac:dyDescent="0.25">
      <c r="R201" s="12"/>
      <c r="S201" s="12"/>
    </row>
    <row r="202" spans="18:19" x14ac:dyDescent="0.25">
      <c r="R202" s="12"/>
      <c r="S202" s="12"/>
    </row>
    <row r="203" spans="18:19" x14ac:dyDescent="0.25">
      <c r="R203" s="12"/>
      <c r="S203" s="12"/>
    </row>
    <row r="204" spans="18:19" x14ac:dyDescent="0.25">
      <c r="R204" s="12"/>
      <c r="S204" s="12"/>
    </row>
    <row r="205" spans="18:19" x14ac:dyDescent="0.25">
      <c r="R205" s="12"/>
      <c r="S205" s="12"/>
    </row>
    <row r="206" spans="18:19" x14ac:dyDescent="0.25">
      <c r="R206" s="12"/>
      <c r="S206" s="12"/>
    </row>
    <row r="207" spans="18:19" x14ac:dyDescent="0.25">
      <c r="R207" s="12"/>
      <c r="S207" s="12"/>
    </row>
    <row r="208" spans="18:19" x14ac:dyDescent="0.25">
      <c r="R208" s="12"/>
      <c r="S208" s="12"/>
    </row>
    <row r="209" spans="18:19" x14ac:dyDescent="0.25">
      <c r="R209" s="12"/>
      <c r="S209" s="12"/>
    </row>
    <row r="210" spans="18:19" x14ac:dyDescent="0.25">
      <c r="R210" s="12"/>
      <c r="S210" s="12"/>
    </row>
    <row r="211" spans="18:19" x14ac:dyDescent="0.25">
      <c r="R211" s="12"/>
      <c r="S211" s="12"/>
    </row>
  </sheetData>
  <mergeCells count="2">
    <mergeCell ref="B3:I3"/>
    <mergeCell ref="K3:R3"/>
  </mergeCell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1228-D721-4E5F-92F1-2DB3DBA21548}">
  <dimension ref="A1:U27"/>
  <sheetViews>
    <sheetView workbookViewId="0">
      <selection activeCell="I12" sqref="I12"/>
    </sheetView>
  </sheetViews>
  <sheetFormatPr defaultRowHeight="15" x14ac:dyDescent="0.25"/>
  <cols>
    <col min="1" max="1" width="27.140625" style="23" customWidth="1"/>
    <col min="2" max="2" width="9.140625" style="25"/>
    <col min="3" max="16384" width="9.140625" style="23"/>
  </cols>
  <sheetData>
    <row r="1" spans="1:21" ht="76.5" customHeight="1" x14ac:dyDescent="0.25">
      <c r="B1" s="67" t="s">
        <v>178</v>
      </c>
      <c r="C1" s="67"/>
      <c r="D1" s="67"/>
      <c r="E1" s="67"/>
      <c r="F1" s="67"/>
      <c r="G1" s="67"/>
      <c r="H1" s="67"/>
      <c r="I1" s="67"/>
      <c r="J1" s="67"/>
      <c r="K1" s="67"/>
      <c r="M1" s="68" t="s">
        <v>179</v>
      </c>
      <c r="N1" s="68"/>
      <c r="O1" s="68"/>
      <c r="P1" s="68"/>
      <c r="Q1" s="68"/>
      <c r="R1" s="68"/>
      <c r="S1" s="68"/>
      <c r="T1" s="68"/>
      <c r="U1" s="68"/>
    </row>
    <row r="2" spans="1:21" s="44" customFormat="1" ht="16.5" customHeight="1" x14ac:dyDescent="0.25">
      <c r="B2" s="69" t="s">
        <v>180</v>
      </c>
      <c r="C2" s="69"/>
      <c r="D2" s="69"/>
      <c r="E2" s="69"/>
      <c r="F2" s="69"/>
      <c r="G2" s="69"/>
      <c r="H2" s="69"/>
      <c r="I2" s="69"/>
      <c r="J2" s="69"/>
      <c r="K2" s="69"/>
      <c r="M2" s="68" t="s">
        <v>181</v>
      </c>
      <c r="N2" s="68"/>
      <c r="O2" s="68"/>
      <c r="P2" s="68"/>
      <c r="Q2" s="68"/>
      <c r="R2" s="68"/>
      <c r="S2" s="68"/>
      <c r="T2" s="68"/>
      <c r="U2" s="68"/>
    </row>
    <row r="3" spans="1:21" x14ac:dyDescent="0.25">
      <c r="B3" s="25" t="s">
        <v>25</v>
      </c>
      <c r="C3" s="23" t="s">
        <v>143</v>
      </c>
      <c r="D3" s="23" t="s">
        <v>144</v>
      </c>
      <c r="E3" s="23" t="s">
        <v>145</v>
      </c>
      <c r="F3" s="23" t="s">
        <v>146</v>
      </c>
      <c r="G3" s="23" t="s">
        <v>147</v>
      </c>
      <c r="H3" s="23" t="s">
        <v>148</v>
      </c>
      <c r="I3" s="23" t="s">
        <v>149</v>
      </c>
      <c r="J3" s="23" t="s">
        <v>150</v>
      </c>
      <c r="K3" s="23" t="s">
        <v>151</v>
      </c>
      <c r="M3" s="23" t="s">
        <v>111</v>
      </c>
      <c r="N3" s="23" t="s">
        <v>120</v>
      </c>
      <c r="O3" s="23" t="s">
        <v>72</v>
      </c>
      <c r="P3" s="23" t="s">
        <v>73</v>
      </c>
      <c r="Q3" s="23" t="s">
        <v>119</v>
      </c>
      <c r="R3" s="23" t="s">
        <v>152</v>
      </c>
      <c r="S3" s="23" t="s">
        <v>122</v>
      </c>
      <c r="T3" s="23" t="s">
        <v>153</v>
      </c>
      <c r="U3" s="23" t="s">
        <v>123</v>
      </c>
    </row>
    <row r="4" spans="1:21" x14ac:dyDescent="0.25">
      <c r="B4" s="23"/>
      <c r="C4" s="23" t="s">
        <v>3</v>
      </c>
      <c r="D4" s="23" t="s">
        <v>3</v>
      </c>
      <c r="E4" s="23" t="s">
        <v>3</v>
      </c>
      <c r="F4" s="23" t="s">
        <v>3</v>
      </c>
      <c r="G4" s="23" t="s">
        <v>3</v>
      </c>
      <c r="H4" s="23" t="s">
        <v>3</v>
      </c>
      <c r="I4" s="23" t="s">
        <v>3</v>
      </c>
      <c r="J4" s="23" t="s">
        <v>3</v>
      </c>
      <c r="K4" s="23" t="s">
        <v>3</v>
      </c>
      <c r="M4" s="23" t="s">
        <v>3</v>
      </c>
      <c r="N4" s="23" t="s">
        <v>3</v>
      </c>
      <c r="O4" s="23" t="s">
        <v>3</v>
      </c>
      <c r="P4" s="23" t="s">
        <v>3</v>
      </c>
      <c r="Q4" s="23" t="s">
        <v>3</v>
      </c>
      <c r="R4" s="23" t="s">
        <v>3</v>
      </c>
      <c r="S4" s="23" t="s">
        <v>3</v>
      </c>
      <c r="T4" s="23" t="s">
        <v>3</v>
      </c>
      <c r="U4" s="23" t="s">
        <v>3</v>
      </c>
    </row>
    <row r="5" spans="1:21" x14ac:dyDescent="0.25">
      <c r="A5" s="66" t="s">
        <v>154</v>
      </c>
      <c r="B5" s="25" t="s">
        <v>155</v>
      </c>
      <c r="C5" s="58">
        <v>98.09</v>
      </c>
      <c r="D5" s="58">
        <v>98.32</v>
      </c>
      <c r="E5" s="58">
        <v>98.15</v>
      </c>
      <c r="F5" s="58">
        <v>98.38</v>
      </c>
      <c r="G5" s="58">
        <v>98.44</v>
      </c>
      <c r="H5" s="58">
        <v>98.5</v>
      </c>
      <c r="I5" s="58">
        <v>97.92</v>
      </c>
      <c r="J5" s="58">
        <v>98.44</v>
      </c>
      <c r="K5" s="58">
        <v>98.78</v>
      </c>
      <c r="L5" s="58"/>
      <c r="M5" s="58">
        <v>86.09</v>
      </c>
      <c r="N5" s="58">
        <v>90.105861002822891</v>
      </c>
      <c r="O5" s="58">
        <v>87.035891920957098</v>
      </c>
      <c r="P5" s="58">
        <v>87.096047855894597</v>
      </c>
      <c r="Q5" s="58">
        <v>92.305753461486688</v>
      </c>
      <c r="R5" s="58">
        <v>91.203454765425391</v>
      </c>
      <c r="S5" s="58">
        <v>91.78</v>
      </c>
      <c r="T5" s="58">
        <v>91.148675897298006</v>
      </c>
      <c r="U5" s="58">
        <v>91.0303804274768</v>
      </c>
    </row>
    <row r="6" spans="1:21" x14ac:dyDescent="0.25">
      <c r="A6" s="66"/>
      <c r="B6" s="25" t="s">
        <v>156</v>
      </c>
      <c r="C6" s="58">
        <v>97.53</v>
      </c>
      <c r="D6" s="58">
        <v>98.08</v>
      </c>
      <c r="E6" s="58">
        <v>98.08</v>
      </c>
      <c r="F6" s="58">
        <v>97.53</v>
      </c>
      <c r="G6" s="58">
        <v>97.53</v>
      </c>
      <c r="H6" s="58">
        <v>97.25</v>
      </c>
      <c r="I6" s="58">
        <v>97.53</v>
      </c>
      <c r="J6" s="58">
        <v>97.25</v>
      </c>
      <c r="K6" s="58">
        <v>97.8</v>
      </c>
      <c r="L6" s="58"/>
      <c r="M6" s="58">
        <v>95.63000000000001</v>
      </c>
      <c r="N6" s="58">
        <v>95.645645645645601</v>
      </c>
      <c r="O6" s="58">
        <v>95.375375375375299</v>
      </c>
      <c r="P6" s="58">
        <v>94.279279279279208</v>
      </c>
      <c r="Q6" s="58">
        <v>94.264264264264199</v>
      </c>
      <c r="R6" s="58">
        <v>95.645645645645601</v>
      </c>
      <c r="S6" s="58">
        <v>93.45</v>
      </c>
      <c r="T6" s="58">
        <v>93.190690690690602</v>
      </c>
      <c r="U6" s="58">
        <v>95.900900900900893</v>
      </c>
    </row>
    <row r="7" spans="1:21" x14ac:dyDescent="0.25">
      <c r="A7" s="66"/>
      <c r="B7" s="25" t="s">
        <v>157</v>
      </c>
      <c r="C7" s="58">
        <v>87.8</v>
      </c>
      <c r="D7" s="58">
        <v>87.8</v>
      </c>
      <c r="E7" s="58">
        <v>87.5</v>
      </c>
      <c r="F7" s="58">
        <v>86.1</v>
      </c>
      <c r="G7" s="58">
        <v>87.2</v>
      </c>
      <c r="H7" s="58">
        <v>87.2</v>
      </c>
      <c r="I7" s="58">
        <v>88.39</v>
      </c>
      <c r="J7" s="58">
        <v>87.5</v>
      </c>
      <c r="K7" s="58">
        <v>87.8</v>
      </c>
      <c r="L7" s="58"/>
      <c r="M7" s="58">
        <v>78.569999999999993</v>
      </c>
      <c r="N7" s="58">
        <v>77.103386809269097</v>
      </c>
      <c r="O7" s="58">
        <v>80.695187165775394</v>
      </c>
      <c r="P7" s="58">
        <v>78.609625668449198</v>
      </c>
      <c r="Q7" s="58">
        <v>80.392156862745097</v>
      </c>
      <c r="R7" s="58">
        <v>81.871657754010698</v>
      </c>
      <c r="S7" s="58">
        <v>77.72</v>
      </c>
      <c r="T7" s="58">
        <v>76.568627450980401</v>
      </c>
      <c r="U7" s="58">
        <v>80.953654188948292</v>
      </c>
    </row>
    <row r="8" spans="1:21" x14ac:dyDescent="0.25">
      <c r="A8" s="66"/>
      <c r="B8" s="25" t="s">
        <v>158</v>
      </c>
      <c r="C8" s="58">
        <v>77.83</v>
      </c>
      <c r="D8" s="58">
        <v>74.06</v>
      </c>
      <c r="E8" s="58">
        <v>75.47</v>
      </c>
      <c r="F8" s="58">
        <v>73.11</v>
      </c>
      <c r="G8" s="58">
        <v>73.58</v>
      </c>
      <c r="H8" s="58">
        <v>70.75</v>
      </c>
      <c r="I8" s="58">
        <v>70.28</v>
      </c>
      <c r="J8" s="58">
        <v>75.47</v>
      </c>
      <c r="K8" s="58">
        <v>76.95</v>
      </c>
      <c r="L8" s="58"/>
      <c r="M8" s="58">
        <v>70.77</v>
      </c>
      <c r="N8" s="58">
        <v>67.873455047368097</v>
      </c>
      <c r="O8" s="58">
        <v>66.6324424367902</v>
      </c>
      <c r="P8" s="58">
        <v>65.826369282890994</v>
      </c>
      <c r="Q8" s="58">
        <v>65.646590124850903</v>
      </c>
      <c r="R8" s="58">
        <v>68.227366836062401</v>
      </c>
      <c r="S8" s="58">
        <v>65.349999999999994</v>
      </c>
      <c r="T8" s="58">
        <v>66.462481962481903</v>
      </c>
      <c r="U8" s="58">
        <v>68.932461258548201</v>
      </c>
    </row>
    <row r="9" spans="1:21" x14ac:dyDescent="0.25">
      <c r="A9" s="66"/>
      <c r="B9" s="25" t="s">
        <v>159</v>
      </c>
      <c r="C9" s="58">
        <v>87.5</v>
      </c>
      <c r="D9" s="58">
        <v>87.5</v>
      </c>
      <c r="E9" s="58">
        <v>89.29</v>
      </c>
      <c r="F9" s="58">
        <v>88.39</v>
      </c>
      <c r="G9" s="58">
        <v>87.5</v>
      </c>
      <c r="H9" s="58">
        <v>86.61</v>
      </c>
      <c r="I9" s="58">
        <v>86.61</v>
      </c>
      <c r="J9" s="58">
        <v>88.39</v>
      </c>
      <c r="K9" s="58">
        <v>88.39</v>
      </c>
      <c r="L9" s="58"/>
      <c r="M9" s="58">
        <v>35.44</v>
      </c>
      <c r="N9" s="58">
        <v>66.274725274725199</v>
      </c>
      <c r="O9" s="58">
        <v>71.670329670329608</v>
      </c>
      <c r="P9" s="58">
        <v>59</v>
      </c>
      <c r="Q9" s="58">
        <v>61.131868131868096</v>
      </c>
      <c r="R9" s="58">
        <v>73.208791208791197</v>
      </c>
      <c r="S9" s="58">
        <v>63.65</v>
      </c>
      <c r="T9" s="58">
        <v>63.758241758241695</v>
      </c>
      <c r="U9" s="58">
        <v>68.648351648351607</v>
      </c>
    </row>
    <row r="10" spans="1:21" x14ac:dyDescent="0.25">
      <c r="A10" s="66"/>
      <c r="B10" s="25" t="s">
        <v>160</v>
      </c>
      <c r="C10" s="58">
        <v>82.69</v>
      </c>
      <c r="D10" s="58">
        <v>82.69</v>
      </c>
      <c r="E10" s="58">
        <v>82.69</v>
      </c>
      <c r="F10" s="58">
        <v>85.9</v>
      </c>
      <c r="G10" s="58">
        <v>84.62</v>
      </c>
      <c r="H10" s="58">
        <v>83.97</v>
      </c>
      <c r="I10" s="58">
        <v>82.69</v>
      </c>
      <c r="J10" s="58">
        <v>82.69</v>
      </c>
      <c r="K10" s="58">
        <v>84.62</v>
      </c>
      <c r="L10" s="58"/>
      <c r="M10" s="58">
        <v>80.650000000000006</v>
      </c>
      <c r="N10" s="58">
        <v>80.625</v>
      </c>
      <c r="O10" s="58">
        <v>83.2916666666666</v>
      </c>
      <c r="P10" s="58">
        <v>80.0416666666666</v>
      </c>
      <c r="Q10" s="58">
        <v>80.125</v>
      </c>
      <c r="R10" s="58">
        <v>80.5833333333333</v>
      </c>
      <c r="S10" s="58">
        <v>83.919999999999987</v>
      </c>
      <c r="T10" s="58">
        <v>81.9583333333333</v>
      </c>
      <c r="U10" s="58">
        <v>82</v>
      </c>
    </row>
    <row r="11" spans="1:21" x14ac:dyDescent="0.25">
      <c r="A11" s="66"/>
      <c r="B11" s="25" t="s">
        <v>161</v>
      </c>
      <c r="C11" s="58">
        <v>95.95</v>
      </c>
      <c r="D11" s="58">
        <v>96.62</v>
      </c>
      <c r="E11" s="58">
        <v>95.95</v>
      </c>
      <c r="F11" s="58">
        <v>95.95</v>
      </c>
      <c r="G11" s="58">
        <v>95.95</v>
      </c>
      <c r="H11" s="58">
        <v>95.95</v>
      </c>
      <c r="I11" s="58">
        <v>95.95</v>
      </c>
      <c r="J11" s="58">
        <v>95.95</v>
      </c>
      <c r="K11" s="58">
        <v>97.97</v>
      </c>
      <c r="L11" s="58"/>
      <c r="M11" s="58">
        <v>95.48</v>
      </c>
      <c r="N11" s="58">
        <v>94.6666666666666</v>
      </c>
      <c r="O11" s="58">
        <v>94.6666666666666</v>
      </c>
      <c r="P11" s="58">
        <v>95.3333333333333</v>
      </c>
      <c r="Q11" s="58">
        <v>96</v>
      </c>
      <c r="R11" s="58">
        <v>95.3333333333333</v>
      </c>
      <c r="S11" s="58">
        <v>94</v>
      </c>
      <c r="T11" s="58">
        <v>93.3333333333333</v>
      </c>
      <c r="U11" s="58">
        <v>95.3333333333333</v>
      </c>
    </row>
    <row r="12" spans="1:21" x14ac:dyDescent="0.25">
      <c r="A12" s="66"/>
      <c r="B12" s="25" t="s">
        <v>162</v>
      </c>
      <c r="C12" s="58">
        <v>85.81</v>
      </c>
      <c r="D12" s="58">
        <v>84.46</v>
      </c>
      <c r="E12" s="58">
        <v>87.16</v>
      </c>
      <c r="F12" s="58">
        <v>86.49</v>
      </c>
      <c r="G12" s="58">
        <v>87.84</v>
      </c>
      <c r="H12" s="58">
        <v>86.49</v>
      </c>
      <c r="I12" s="58">
        <v>87.84</v>
      </c>
      <c r="J12" s="58">
        <v>86.49</v>
      </c>
      <c r="K12" s="58">
        <v>87.84</v>
      </c>
      <c r="L12" s="58"/>
      <c r="M12" s="58">
        <v>74.63</v>
      </c>
      <c r="N12" s="58">
        <v>78.521008403361307</v>
      </c>
      <c r="O12" s="58">
        <v>79.775910364145602</v>
      </c>
      <c r="P12" s="58">
        <v>77.88515406162459</v>
      </c>
      <c r="Q12" s="58">
        <v>80.075630252100808</v>
      </c>
      <c r="R12" s="58">
        <v>76.865546218487296</v>
      </c>
      <c r="S12" s="58">
        <v>73.47</v>
      </c>
      <c r="T12" s="58">
        <v>75.341736694677792</v>
      </c>
      <c r="U12" s="58">
        <v>82.184873949579796</v>
      </c>
    </row>
    <row r="13" spans="1:21" x14ac:dyDescent="0.25">
      <c r="A13" s="66"/>
      <c r="B13" s="25" t="s">
        <v>163</v>
      </c>
      <c r="C13" s="58">
        <v>82.71</v>
      </c>
      <c r="D13" s="58">
        <v>81.040000000000006</v>
      </c>
      <c r="E13" s="58">
        <v>81.040000000000006</v>
      </c>
      <c r="F13" s="58">
        <v>81.150000000000006</v>
      </c>
      <c r="G13" s="58">
        <v>80.73</v>
      </c>
      <c r="H13" s="58">
        <v>82.19</v>
      </c>
      <c r="I13" s="58">
        <v>80.42</v>
      </c>
      <c r="J13" s="58">
        <v>81.040000000000006</v>
      </c>
      <c r="K13" s="58">
        <v>83.13</v>
      </c>
      <c r="L13" s="58"/>
      <c r="M13" s="58">
        <v>73.77</v>
      </c>
      <c r="N13" s="58">
        <v>80.230884879725096</v>
      </c>
      <c r="O13" s="58">
        <v>80.022551546391696</v>
      </c>
      <c r="P13" s="58">
        <v>79.814218213058396</v>
      </c>
      <c r="Q13" s="58">
        <v>78.772551546391696</v>
      </c>
      <c r="R13" s="58">
        <v>82.417310996563501</v>
      </c>
      <c r="S13" s="58">
        <v>81.27</v>
      </c>
      <c r="T13" s="58">
        <v>79.81207044673539</v>
      </c>
      <c r="U13" s="58">
        <v>81.689218213058396</v>
      </c>
    </row>
    <row r="14" spans="1:21" x14ac:dyDescent="0.25">
      <c r="A14" s="66"/>
      <c r="B14" s="25" t="s">
        <v>164</v>
      </c>
      <c r="C14" s="58">
        <v>75.650000000000006</v>
      </c>
      <c r="D14" s="58">
        <v>75.52</v>
      </c>
      <c r="E14" s="58">
        <v>75.13</v>
      </c>
      <c r="F14" s="58">
        <v>74.87</v>
      </c>
      <c r="G14" s="58">
        <v>74.61</v>
      </c>
      <c r="H14" s="58">
        <v>74.61</v>
      </c>
      <c r="I14" s="58">
        <v>75.650000000000006</v>
      </c>
      <c r="J14" s="58">
        <v>75.52</v>
      </c>
      <c r="K14" s="58">
        <v>76.36</v>
      </c>
      <c r="L14" s="58"/>
      <c r="M14" s="58">
        <v>70.7</v>
      </c>
      <c r="N14" s="58">
        <v>70.728350596771605</v>
      </c>
      <c r="O14" s="58">
        <v>72.027402422139204</v>
      </c>
      <c r="P14" s="58">
        <v>70.320249925512996</v>
      </c>
      <c r="Q14" s="58">
        <v>63.446903973219705</v>
      </c>
      <c r="R14" s="58">
        <v>70.865099812468202</v>
      </c>
      <c r="S14" s="58">
        <v>70.19</v>
      </c>
      <c r="T14" s="58">
        <v>68.648763517184491</v>
      </c>
      <c r="U14" s="58">
        <v>73.835331335331304</v>
      </c>
    </row>
    <row r="15" spans="1:21" x14ac:dyDescent="0.25">
      <c r="A15" s="66"/>
      <c r="B15" s="25" t="s">
        <v>165</v>
      </c>
      <c r="C15" s="58">
        <v>98.95</v>
      </c>
      <c r="D15" s="58">
        <v>97.8</v>
      </c>
      <c r="E15" s="58">
        <v>98.54</v>
      </c>
      <c r="F15" s="58">
        <v>97.59</v>
      </c>
      <c r="G15" s="58">
        <v>98.01</v>
      </c>
      <c r="H15" s="58">
        <v>98.64</v>
      </c>
      <c r="I15" s="58">
        <v>97.7</v>
      </c>
      <c r="J15" s="58">
        <v>97.8</v>
      </c>
      <c r="K15" s="58">
        <v>97.91</v>
      </c>
      <c r="L15" s="58"/>
      <c r="M15" s="58">
        <v>73.13</v>
      </c>
      <c r="N15" s="58">
        <v>76.398026315789409</v>
      </c>
      <c r="O15" s="58">
        <v>74.111842105263108</v>
      </c>
      <c r="P15" s="58">
        <v>72.4375</v>
      </c>
      <c r="Q15" s="58">
        <v>77.868421052631504</v>
      </c>
      <c r="R15" s="58">
        <v>74.516447368420998</v>
      </c>
      <c r="S15" s="58">
        <v>78.7</v>
      </c>
      <c r="T15" s="58">
        <v>75.360745614035096</v>
      </c>
      <c r="U15" s="58">
        <v>78.080043859649095</v>
      </c>
    </row>
    <row r="16" spans="1:21" x14ac:dyDescent="0.25">
      <c r="A16" s="66"/>
      <c r="B16" s="25" t="s">
        <v>166</v>
      </c>
      <c r="C16" s="58">
        <v>98.86</v>
      </c>
      <c r="D16" s="58">
        <v>98.96</v>
      </c>
      <c r="E16" s="58">
        <v>100</v>
      </c>
      <c r="F16" s="58">
        <v>100</v>
      </c>
      <c r="G16" s="58">
        <v>99.43</v>
      </c>
      <c r="H16" s="58">
        <v>99.43</v>
      </c>
      <c r="I16" s="58">
        <v>98.86</v>
      </c>
      <c r="J16" s="58">
        <v>99.43</v>
      </c>
      <c r="K16" s="58">
        <v>98.3</v>
      </c>
      <c r="L16" s="58"/>
      <c r="M16" s="58">
        <v>95.57</v>
      </c>
      <c r="N16" s="58">
        <v>96.045751633986896</v>
      </c>
      <c r="O16" s="58">
        <v>92.712418300653596</v>
      </c>
      <c r="P16" s="58">
        <v>94.411764705882291</v>
      </c>
      <c r="Q16" s="58">
        <v>97.745098039215605</v>
      </c>
      <c r="R16" s="58">
        <v>93.267973856209096</v>
      </c>
      <c r="S16" s="58">
        <v>95.52000000000001</v>
      </c>
      <c r="T16" s="58">
        <v>95.5555555555555</v>
      </c>
      <c r="U16" s="58">
        <v>98.3333333333333</v>
      </c>
    </row>
    <row r="17" spans="1:21" x14ac:dyDescent="0.25">
      <c r="A17" s="66"/>
      <c r="B17" s="25" t="s">
        <v>167</v>
      </c>
      <c r="C17" s="58">
        <v>62.33</v>
      </c>
      <c r="D17" s="58">
        <v>62.26</v>
      </c>
      <c r="E17" s="58">
        <v>63.34</v>
      </c>
      <c r="F17" s="58">
        <v>62.8</v>
      </c>
      <c r="G17" s="58">
        <v>62.87</v>
      </c>
      <c r="H17" s="58">
        <v>62.47</v>
      </c>
      <c r="I17" s="58">
        <v>61.73</v>
      </c>
      <c r="J17" s="58">
        <v>63.27</v>
      </c>
      <c r="K17" s="58">
        <v>63.81</v>
      </c>
      <c r="L17" s="58"/>
      <c r="M17" s="58">
        <v>50.78</v>
      </c>
      <c r="N17" s="58">
        <v>57.548068202430599</v>
      </c>
      <c r="O17" s="58">
        <v>57.145837112279999</v>
      </c>
      <c r="P17" s="58">
        <v>56.2053328496281</v>
      </c>
      <c r="Q17" s="58">
        <v>56.471521857427895</v>
      </c>
      <c r="R17" s="58">
        <v>56.607563939778707</v>
      </c>
      <c r="S17" s="58">
        <v>58.430000000000007</v>
      </c>
      <c r="T17" s="58">
        <v>57.149011427534901</v>
      </c>
      <c r="U17" s="58">
        <v>57.281425721023005</v>
      </c>
    </row>
    <row r="18" spans="1:21" x14ac:dyDescent="0.25">
      <c r="A18" s="66"/>
      <c r="B18" s="25" t="s">
        <v>168</v>
      </c>
      <c r="C18" s="58">
        <v>99</v>
      </c>
      <c r="D18" s="58">
        <v>99</v>
      </c>
      <c r="E18" s="58">
        <v>99</v>
      </c>
      <c r="F18" s="58">
        <v>99</v>
      </c>
      <c r="G18" s="58">
        <v>99</v>
      </c>
      <c r="H18" s="58">
        <v>99</v>
      </c>
      <c r="I18" s="58">
        <v>99</v>
      </c>
      <c r="J18" s="58">
        <v>99</v>
      </c>
      <c r="K18" s="58">
        <v>99</v>
      </c>
      <c r="L18" s="58"/>
      <c r="M18" s="58">
        <v>92.08</v>
      </c>
      <c r="N18" s="58">
        <v>95.8333333333333</v>
      </c>
      <c r="O18" s="58">
        <v>95.8333333333333</v>
      </c>
      <c r="P18" s="58">
        <v>94.9166666666666</v>
      </c>
      <c r="Q18" s="58">
        <v>91.1666666666666</v>
      </c>
      <c r="R18" s="58">
        <v>94.3333333333333</v>
      </c>
      <c r="S18" s="58">
        <v>92.39</v>
      </c>
      <c r="T18" s="58">
        <v>92.0833333333333</v>
      </c>
      <c r="U18" s="58">
        <v>94.5</v>
      </c>
    </row>
    <row r="19" spans="1:21" x14ac:dyDescent="0.25"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</row>
    <row r="20" spans="1:21" x14ac:dyDescent="0.25">
      <c r="A20" s="66" t="s">
        <v>169</v>
      </c>
      <c r="B20" s="25" t="s">
        <v>170</v>
      </c>
      <c r="C20" s="58">
        <v>65.61</v>
      </c>
      <c r="D20" s="58">
        <v>65.489999999999995</v>
      </c>
      <c r="E20" s="58">
        <v>65.83</v>
      </c>
      <c r="F20" s="58">
        <v>65.45</v>
      </c>
      <c r="G20" s="58">
        <v>65.349999999999994</v>
      </c>
      <c r="H20" s="58">
        <v>65.23</v>
      </c>
      <c r="I20" s="58">
        <v>65.42</v>
      </c>
      <c r="J20" s="58">
        <v>65.95</v>
      </c>
      <c r="K20" s="58">
        <v>65.95</v>
      </c>
      <c r="L20" s="58"/>
      <c r="M20" s="58">
        <v>19.869999999999997</v>
      </c>
      <c r="N20" s="58">
        <v>25.466765343705898</v>
      </c>
      <c r="O20" s="58">
        <v>27.12</v>
      </c>
      <c r="P20" s="58">
        <v>25.61</v>
      </c>
      <c r="Q20" s="58">
        <v>26.689041111608304</v>
      </c>
      <c r="R20" s="58">
        <v>25.971108280839399</v>
      </c>
      <c r="S20" s="58">
        <v>25.324716303512201</v>
      </c>
      <c r="T20" s="58">
        <v>26.497194588826499</v>
      </c>
      <c r="U20" s="58">
        <v>25.946611132146902</v>
      </c>
    </row>
    <row r="21" spans="1:21" x14ac:dyDescent="0.25">
      <c r="A21" s="66"/>
      <c r="B21" s="25" t="s">
        <v>171</v>
      </c>
      <c r="C21" s="58">
        <v>87.22</v>
      </c>
      <c r="D21" s="58">
        <v>87.27</v>
      </c>
      <c r="E21" s="58">
        <v>87.59</v>
      </c>
      <c r="F21" s="58">
        <v>87.09</v>
      </c>
      <c r="G21" s="58">
        <v>87.35</v>
      </c>
      <c r="H21" s="58">
        <v>87.21</v>
      </c>
      <c r="I21" s="58">
        <v>87.71</v>
      </c>
      <c r="J21" s="58">
        <v>87.27</v>
      </c>
      <c r="K21" s="58">
        <v>88.1</v>
      </c>
      <c r="L21" s="58"/>
      <c r="M21" s="58">
        <v>80.69</v>
      </c>
      <c r="N21" s="58">
        <v>83.559726603575101</v>
      </c>
      <c r="O21" s="58">
        <v>84.26</v>
      </c>
      <c r="P21" s="58">
        <v>83.47</v>
      </c>
      <c r="Q21" s="58">
        <v>84.200841219768591</v>
      </c>
      <c r="R21" s="58">
        <v>83.217665615141897</v>
      </c>
      <c r="S21" s="58">
        <v>83.717139852786502</v>
      </c>
      <c r="T21" s="58">
        <v>83.874868559411098</v>
      </c>
      <c r="U21" s="58">
        <v>83.259726603575103</v>
      </c>
    </row>
    <row r="22" spans="1:21" x14ac:dyDescent="0.25">
      <c r="A22" s="66"/>
      <c r="B22" s="25" t="s">
        <v>172</v>
      </c>
      <c r="C22" s="58">
        <v>99.64</v>
      </c>
      <c r="D22" s="58">
        <v>99.59</v>
      </c>
      <c r="E22" s="58">
        <v>99.71</v>
      </c>
      <c r="F22" s="58">
        <v>99.37</v>
      </c>
      <c r="G22" s="58">
        <v>99.39</v>
      </c>
      <c r="H22" s="58">
        <v>99.67</v>
      </c>
      <c r="I22" s="58">
        <v>99.65</v>
      </c>
      <c r="J22" s="58">
        <v>99.66</v>
      </c>
      <c r="K22" s="58">
        <v>99.61</v>
      </c>
      <c r="L22" s="58"/>
      <c r="M22" s="58">
        <v>82.48</v>
      </c>
      <c r="N22" s="58">
        <v>74.830246913580197</v>
      </c>
      <c r="O22" s="58">
        <v>77.180000000000007</v>
      </c>
      <c r="P22" s="58">
        <v>63.980000000000004</v>
      </c>
      <c r="Q22" s="58">
        <v>88.5416666666666</v>
      </c>
      <c r="R22" s="58">
        <v>86.998456790123399</v>
      </c>
      <c r="S22" s="58">
        <v>88.163580246913497</v>
      </c>
      <c r="T22" s="58">
        <v>88.279320987654302</v>
      </c>
      <c r="U22" s="58">
        <v>87.029320987654302</v>
      </c>
    </row>
    <row r="23" spans="1:21" x14ac:dyDescent="0.25">
      <c r="A23" s="66"/>
      <c r="B23" s="25" t="s">
        <v>173</v>
      </c>
      <c r="C23" s="58">
        <v>97.33</v>
      </c>
      <c r="D23" s="58">
        <v>97.37</v>
      </c>
      <c r="E23" s="58">
        <v>97.24</v>
      </c>
      <c r="F23" s="58">
        <v>97.06</v>
      </c>
      <c r="G23" s="58">
        <v>97.3</v>
      </c>
      <c r="H23" s="58">
        <v>97.39</v>
      </c>
      <c r="I23" s="58">
        <v>97.19</v>
      </c>
      <c r="J23" s="58">
        <v>97.24</v>
      </c>
      <c r="K23" s="58">
        <v>97.24</v>
      </c>
      <c r="L23" s="58"/>
      <c r="M23" s="58">
        <v>95.65</v>
      </c>
      <c r="N23" s="58">
        <v>95.266917092568605</v>
      </c>
      <c r="O23" s="58">
        <v>95.21</v>
      </c>
      <c r="P23" s="58">
        <v>94.13</v>
      </c>
      <c r="Q23" s="58">
        <v>95.559455023419005</v>
      </c>
      <c r="R23" s="58">
        <v>95.742003496176793</v>
      </c>
      <c r="S23" s="58">
        <v>96.107367325424605</v>
      </c>
      <c r="T23" s="58">
        <v>95.7237553209944</v>
      </c>
      <c r="U23" s="58">
        <v>95.559154779220407</v>
      </c>
    </row>
    <row r="24" spans="1:21" x14ac:dyDescent="0.25">
      <c r="A24" s="66"/>
      <c r="B24" s="25" t="s">
        <v>174</v>
      </c>
      <c r="C24" s="58">
        <v>94.52</v>
      </c>
      <c r="D24" s="58">
        <v>94.87</v>
      </c>
      <c r="E24" s="58">
        <v>94.76</v>
      </c>
      <c r="F24" s="58">
        <v>94.61</v>
      </c>
      <c r="G24" s="58">
        <v>94.96</v>
      </c>
      <c r="H24" s="58">
        <v>94.74</v>
      </c>
      <c r="I24" s="58">
        <v>95.04</v>
      </c>
      <c r="J24" s="58">
        <v>94.87</v>
      </c>
      <c r="K24" s="58">
        <v>95.5</v>
      </c>
      <c r="L24" s="58"/>
      <c r="M24" s="58">
        <v>90.01</v>
      </c>
      <c r="N24" s="58">
        <v>89.689400397840302</v>
      </c>
      <c r="O24" s="58">
        <v>91.320000000000007</v>
      </c>
      <c r="P24" s="58">
        <v>90.259999999999991</v>
      </c>
      <c r="Q24" s="58">
        <v>90.755612389883495</v>
      </c>
      <c r="R24" s="58">
        <v>88.884247418774194</v>
      </c>
      <c r="S24" s="58">
        <v>90.646206308610402</v>
      </c>
      <c r="T24" s="58">
        <v>90.494411291086394</v>
      </c>
      <c r="U24" s="58">
        <v>91.625130245334802</v>
      </c>
    </row>
    <row r="25" spans="1:21" x14ac:dyDescent="0.25">
      <c r="A25" s="66"/>
      <c r="B25" s="25" t="s">
        <v>175</v>
      </c>
      <c r="C25" s="58">
        <v>98.95</v>
      </c>
      <c r="D25" s="58">
        <v>98.95</v>
      </c>
      <c r="E25" s="58">
        <v>98.98</v>
      </c>
      <c r="F25" s="58">
        <v>98.53</v>
      </c>
      <c r="G25" s="58">
        <v>98.69</v>
      </c>
      <c r="H25" s="58">
        <v>98.92</v>
      </c>
      <c r="I25" s="58">
        <v>98.75</v>
      </c>
      <c r="J25" s="58">
        <v>98.95</v>
      </c>
      <c r="K25" s="58">
        <v>98.5</v>
      </c>
      <c r="L25" s="58"/>
      <c r="M25" s="58">
        <v>92.41</v>
      </c>
      <c r="N25" s="58">
        <v>93.6944444444444</v>
      </c>
      <c r="O25" s="58">
        <v>93.899999999999991</v>
      </c>
      <c r="P25" s="58">
        <v>93.94</v>
      </c>
      <c r="Q25" s="58">
        <v>94.0833333333333</v>
      </c>
      <c r="R25" s="58">
        <v>95.25</v>
      </c>
      <c r="S25" s="58">
        <v>94.6944444444444</v>
      </c>
      <c r="T25" s="58">
        <v>94.75</v>
      </c>
      <c r="U25" s="58">
        <v>94.9722222222222</v>
      </c>
    </row>
    <row r="26" spans="1:21" x14ac:dyDescent="0.25">
      <c r="A26" s="66"/>
      <c r="B26" s="25" t="s">
        <v>176</v>
      </c>
      <c r="C26" s="58">
        <v>78.64</v>
      </c>
      <c r="D26" s="58">
        <v>78.680000000000007</v>
      </c>
      <c r="E26" s="58">
        <v>78.95</v>
      </c>
      <c r="F26" s="58">
        <v>78.36</v>
      </c>
      <c r="G26" s="58">
        <v>78.45</v>
      </c>
      <c r="H26" s="58">
        <v>78.319999999999993</v>
      </c>
      <c r="I26" s="58">
        <v>78.95</v>
      </c>
      <c r="J26" s="58">
        <v>78.680000000000007</v>
      </c>
      <c r="K26" s="58">
        <v>78.95</v>
      </c>
      <c r="L26" s="58"/>
      <c r="M26" s="58">
        <v>60.089999999999996</v>
      </c>
      <c r="N26" s="58">
        <v>78.828465651995003</v>
      </c>
      <c r="O26" s="58">
        <v>78.83</v>
      </c>
      <c r="P26" s="58">
        <v>78.600000000000009</v>
      </c>
      <c r="Q26" s="58">
        <v>78.783011106540499</v>
      </c>
      <c r="R26" s="58">
        <v>78.828465651995003</v>
      </c>
      <c r="S26" s="58">
        <v>78.828465651995003</v>
      </c>
      <c r="T26" s="58">
        <v>78.828465651995003</v>
      </c>
      <c r="U26" s="58">
        <v>78.828465651995003</v>
      </c>
    </row>
    <row r="27" spans="1:21" x14ac:dyDescent="0.25">
      <c r="A27" s="66"/>
      <c r="B27" s="25" t="s">
        <v>177</v>
      </c>
      <c r="C27" s="58">
        <v>97.58</v>
      </c>
      <c r="D27" s="58">
        <v>97.85</v>
      </c>
      <c r="E27" s="58">
        <v>97.88</v>
      </c>
      <c r="F27" s="58">
        <v>97.51</v>
      </c>
      <c r="G27" s="58">
        <v>97.88</v>
      </c>
      <c r="H27" s="58">
        <v>97.45</v>
      </c>
      <c r="I27" s="58">
        <v>97.85</v>
      </c>
      <c r="J27" s="58">
        <v>97.85</v>
      </c>
      <c r="K27" s="58">
        <v>97.73</v>
      </c>
      <c r="L27" s="58"/>
      <c r="M27" s="58">
        <v>94.77</v>
      </c>
      <c r="N27" s="58">
        <v>97.202702702702709</v>
      </c>
      <c r="O27" s="58">
        <v>96.81</v>
      </c>
      <c r="P27" s="58">
        <v>97.53</v>
      </c>
      <c r="Q27" s="58">
        <v>95.675675675675592</v>
      </c>
      <c r="R27" s="58">
        <v>96.78378378378369</v>
      </c>
      <c r="S27" s="58">
        <v>96.175675675675592</v>
      </c>
      <c r="T27" s="58">
        <v>95.567567567567508</v>
      </c>
      <c r="U27" s="58">
        <v>97.378378378378301</v>
      </c>
    </row>
  </sheetData>
  <mergeCells count="6">
    <mergeCell ref="A5:A18"/>
    <mergeCell ref="A20:A27"/>
    <mergeCell ref="B1:K1"/>
    <mergeCell ref="M1:U1"/>
    <mergeCell ref="B2:K2"/>
    <mergeCell ref="M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Section 5.1 LSIR performance</vt:lpstr>
      <vt:lpstr>Section 5.2 LSIR_ALSIR_Runtime</vt:lpstr>
      <vt:lpstr>Section 5.3 LSIR_SPMS-ALS</vt:lpstr>
      <vt:lpstr>Section 5.4.1 SPMS-ALSvsOtherIG</vt:lpstr>
      <vt:lpstr>Section 5.4.2RIS1_LSbO_SPMS-ALS</vt:lpstr>
      <vt:lpstr>Section 5.5 HybridAlgorithms</vt:lpstr>
      <vt:lpstr>FutureWork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Hoang</dc:creator>
  <cp:lastModifiedBy>Le Hoang</cp:lastModifiedBy>
  <dcterms:created xsi:type="dcterms:W3CDTF">2020-09-03T23:07:08Z</dcterms:created>
  <dcterms:modified xsi:type="dcterms:W3CDTF">2021-07-14T10:07:45Z</dcterms:modified>
</cp:coreProperties>
</file>