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!NINE PLUS\"/>
    </mc:Choice>
  </mc:AlternateContent>
  <xr:revisionPtr revIDLastSave="0" documentId="13_ncr:1_{72549A7E-2FA2-4092-985C-09769F7B97AF}" xr6:coauthVersionLast="47" xr6:coauthVersionMax="47" xr10:uidLastSave="{00000000-0000-0000-0000-000000000000}"/>
  <bookViews>
    <workbookView xWindow="-120" yWindow="-120" windowWidth="20730" windowHeight="11160" xr2:uid="{1F9D9598-28B8-41A3-BA7F-CFBAABDC80D3}"/>
  </bookViews>
  <sheets>
    <sheet name="NINE PLUS_BT TEST CAS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2" l="1"/>
  <c r="A33" i="2"/>
  <c r="A34" i="2"/>
  <c r="A36" i="2"/>
  <c r="A15" i="2"/>
  <c r="A16" i="2"/>
  <c r="A17" i="2"/>
  <c r="A42" i="2"/>
  <c r="A41" i="2"/>
  <c r="A40" i="2"/>
  <c r="A39" i="2"/>
  <c r="A38" i="2"/>
  <c r="A37" i="2"/>
  <c r="A35" i="2"/>
  <c r="A32" i="2"/>
  <c r="A31" i="2"/>
  <c r="A30" i="2"/>
  <c r="A29" i="2"/>
  <c r="A28" i="2"/>
  <c r="A27" i="2"/>
  <c r="A26" i="2"/>
  <c r="A25" i="2"/>
  <c r="A24" i="2"/>
  <c r="A22" i="2"/>
  <c r="A21" i="2"/>
  <c r="A20" i="2"/>
  <c r="A19" i="2"/>
  <c r="A18" i="2" l="1"/>
  <c r="A14" i="2"/>
  <c r="A13" i="2"/>
  <c r="A12" i="2"/>
  <c r="A11" i="2"/>
  <c r="A10" i="2"/>
  <c r="A9" i="2"/>
  <c r="E6" i="2"/>
  <c r="C6" i="2"/>
  <c r="A6" i="2"/>
  <c r="F6" i="2" l="1"/>
</calcChain>
</file>

<file path=xl/sharedStrings.xml><?xml version="1.0" encoding="utf-8"?>
<sst xmlns="http://schemas.openxmlformats.org/spreadsheetml/2006/main" count="193" uniqueCount="171">
  <si>
    <t>Module Code</t>
  </si>
  <si>
    <t>Pass</t>
  </si>
  <si>
    <t>Low</t>
  </si>
  <si>
    <t>Test requirement</t>
  </si>
  <si>
    <t>Fail</t>
  </si>
  <si>
    <t>Medium</t>
  </si>
  <si>
    <t xml:space="preserve">	Test Designed by</t>
  </si>
  <si>
    <t>LÊ THỊ HOÀNG OANH</t>
  </si>
  <si>
    <t>Date of test designed</t>
  </si>
  <si>
    <t>Untesed</t>
  </si>
  <si>
    <t>High</t>
  </si>
  <si>
    <t>Test Executed by</t>
  </si>
  <si>
    <t>N/A</t>
  </si>
  <si>
    <t>Yes</t>
  </si>
  <si>
    <t>Untested</t>
  </si>
  <si>
    <t>Number of Test cases</t>
  </si>
  <si>
    <t>No</t>
  </si>
  <si>
    <t>ID</t>
  </si>
  <si>
    <t>Group Name</t>
  </si>
  <si>
    <t>Sub Group Name</t>
  </si>
  <si>
    <t>Test Case Description</t>
  </si>
  <si>
    <t>Precondition</t>
  </si>
  <si>
    <t>Test Case Procedure</t>
  </si>
  <si>
    <t>Test data</t>
  </si>
  <si>
    <t>Expected Output</t>
  </si>
  <si>
    <t>Result</t>
  </si>
  <si>
    <t>Test date</t>
  </si>
  <si>
    <t>Note</t>
  </si>
  <si>
    <t>1. Hiển thị đúng theo đúng thiết kế</t>
  </si>
  <si>
    <t>REGISTER</t>
  </si>
  <si>
    <t>Access Right</t>
  </si>
  <si>
    <t>Link: https://…</t>
  </si>
  <si>
    <t>1. Mở link trong browser</t>
  </si>
  <si>
    <t>1. Copy link
2. Mở 1 browser mới
3. Paste link
4. Enter</t>
  </si>
  <si>
    <t>Check số lượng các Item</t>
  </si>
  <si>
    <t>Check vị trí, font chữ, size chữ, màu sắc</t>
  </si>
  <si>
    <t>Check trạng thái các Item</t>
  </si>
  <si>
    <t>Check giá trị default</t>
  </si>
  <si>
    <t>1. Đang ở màn hình Đăng ký thành viên</t>
  </si>
  <si>
    <t>Kiểm tra hiển thị màn hình Đăng ký thành viên khi mở link</t>
  </si>
  <si>
    <t>Kiểm tra hiển thị màn hình Đăng ký thành viên khi copy link và mở trong 1 browser mới</t>
  </si>
  <si>
    <t xml:space="preserve">1. Hiển thị màn hình Đăng ký thành viên
2. Màn hình rõ nét, không bị vỡ
</t>
  </si>
  <si>
    <t>1. Kiểm tra các mục trên màn hình</t>
  </si>
  <si>
    <t>1. Check vị trí, font chữ, size chữ, màu sắc</t>
  </si>
  <si>
    <t>1. Kiểm tra trạng thái các item</t>
  </si>
  <si>
    <t>1. Kiểm tra giá trị default</t>
  </si>
  <si>
    <t>1. Hiển thị các Item như spec
- Tên màn hình hiển thị chính xác: Đăng ký thành viên</t>
  </si>
  <si>
    <t>1. Các item đều ở trạng thái enable
- Button Đăng ký thành viên hoạt động</t>
  </si>
  <si>
    <t>Validation</t>
  </si>
  <si>
    <t>Kiểm tra UI</t>
  </si>
  <si>
    <t>1. Các textbox hiển thị trắng cho phép user nhập từ bàn phím.
- Textbox: Họ tên, Email đăng ký, Nhập lại email, Số điện thoại, Địa chỉ của bạn
2. Dropdown hiển thị trắng cho phép user chọn từ bàn phím
- Dropdown: Ngày, Tháng, Năm</t>
  </si>
  <si>
    <t>Để trống Họ tên</t>
  </si>
  <si>
    <t>1. Input
- Để trống Họ tên
- Các trường khác nhập hợp lệ
2. Click button Đăng ký thành viên</t>
  </si>
  <si>
    <t xml:space="preserve">Họ tên = </t>
  </si>
  <si>
    <t>1. Hiển thị thông báo "Trường bắt buộc nhập"</t>
  </si>
  <si>
    <t>Để trống Email đăng ký</t>
  </si>
  <si>
    <t>1. Input
- Để trống Email đăng ký
- Các trường khác nhập hợp lệ
2. Click button Đăng ký thành viên</t>
  </si>
  <si>
    <t>Email đăng ký =</t>
  </si>
  <si>
    <t>Nhập Email đăng ký không đúng định dạng</t>
  </si>
  <si>
    <t>1. Input
- Nhập Email đăng ký không có @ trong email
- Các trường khác nhập hợp lệ
2. Click button Đăng ký thành viên</t>
  </si>
  <si>
    <t>Nhập Email đăng ký không có @ trong email</t>
  </si>
  <si>
    <t>1. Input
- Nhập Email đăng ký không đúng định dạng
- Các trường khác nhập hợp lệ
2. Click button Đăng ký thành viên</t>
  </si>
  <si>
    <t>1. Hiển thị thông báo lỗi "Sai định dạng Email"</t>
  </si>
  <si>
    <t>Họ tên</t>
  </si>
  <si>
    <t>Email đăng ký</t>
  </si>
  <si>
    <t>Nhập lại email</t>
  </si>
  <si>
    <t>Để trống Nhập lại Email</t>
  </si>
  <si>
    <t>Nhập lại email không giống với Email đăng ký</t>
  </si>
  <si>
    <t>Business</t>
  </si>
  <si>
    <t>1. Input
- Nhập lại email khác với Email đăng ký
- Các trường khác nhập hợp lệ
2. Click button Đăng ký thành viên</t>
  </si>
  <si>
    <t>Email đăng ký = oanhgmail.com</t>
  </si>
  <si>
    <t>Email đăng ký = oanh</t>
  </si>
  <si>
    <t>Email đăng ký: oanh@gmail.com
Nhập lại email: oanh1@gmail.com</t>
  </si>
  <si>
    <t>1. Hiển thị thông báo lỗi "Vui lòng nhập lại email"</t>
  </si>
  <si>
    <t>1. Input
- Để trống Nhập lại email
- Các trường khác nhập hợp lệ
2. Click button Đăng ký thành viên</t>
  </si>
  <si>
    <t xml:space="preserve">Nhập lại email = </t>
  </si>
  <si>
    <t>Số điện thoại</t>
  </si>
  <si>
    <t>Để trống số điện thoại</t>
  </si>
  <si>
    <t>1. Input
- Để trống Số điện thoại
- Các trường khác nhập hợp lệ
2. Click button Đăng ký thành viên</t>
  </si>
  <si>
    <t>Số điện thoại =</t>
  </si>
  <si>
    <t>Nhập số điện thoại = 9 chữ số</t>
  </si>
  <si>
    <t>1. Input
- Nhập Số điện thoại = 9 chữ số
- Các trường khác nhập hợp lệ
2. Click button Đăng ký thành viên</t>
  </si>
  <si>
    <t>Số điện thoại = 123456789</t>
  </si>
  <si>
    <t>1. Hiển thị thông báo "Số điện thoại không hợp lệ"</t>
  </si>
  <si>
    <t>Nhập số điện thoại = 10 chữ số</t>
  </si>
  <si>
    <t>Nhập số điện thoại = 12 chữ số</t>
  </si>
  <si>
    <t>Nhập số điện thoại = 13 chữ số</t>
  </si>
  <si>
    <t>1. Input
- Nhập Số điện thoại = 10 chữ số
- Các trường khác nhập hợp lệ
2. Click button Đăng ký thành viên</t>
  </si>
  <si>
    <t>1. Input
- Nhập Số điện thoại = 12 chữ số
- Các trường khác nhập hợp lệ
2. Click button Đăng ký thành viên</t>
  </si>
  <si>
    <t>1. Input
- Nhập Số điện thoại = 13 chữ số
- Các trường khác nhập hợp lệ
2. Click button Đăng ký thành viên</t>
  </si>
  <si>
    <t>Số điện thoại = 0123456789</t>
  </si>
  <si>
    <t>Số điện thoại = 012345678901</t>
  </si>
  <si>
    <t>Số điện thoại = 0123456789012</t>
  </si>
  <si>
    <t>1. Không hiển thị thông báo lỗi</t>
  </si>
  <si>
    <t>Nhập số điện thoại có kí tự đặc biệt</t>
  </si>
  <si>
    <t>Nhập số điện thoại có kí tự chữ</t>
  </si>
  <si>
    <t>1. Input
- Nhập Số điện thoại có kí tự chữ
- Các trường khác nhập hợp lệ
2. Click button Đăng ký thành viên</t>
  </si>
  <si>
    <t>1. Input
- Nhập Số điện thoại có kí tự đặc biệt
- Các trường khác nhập hợp lệ
2. Click button Đăng ký thành viên</t>
  </si>
  <si>
    <t>Số điện thoại = 0123456789@</t>
  </si>
  <si>
    <t>Số điện thoại = 0123456789a</t>
  </si>
  <si>
    <t>Địa chỉ của bạn</t>
  </si>
  <si>
    <t>Để trống địa chỉ của bạn</t>
  </si>
  <si>
    <t>1. Input
- Để trống địa chỉ của bạn
- Các trường khác nhập hợp lệ
2. Click button Đăng ký thành viên</t>
  </si>
  <si>
    <t>Địa chỉ của bạn =</t>
  </si>
  <si>
    <t>Ngày sinh</t>
  </si>
  <si>
    <t>Để trống Ngày Tháng Năm</t>
  </si>
  <si>
    <t>1. Input
- Để trống Ngày Tháng Năm
- Các trường khác nhập hợp lệ
2. Click button Đăng ký thành viên</t>
  </si>
  <si>
    <t>Ngày =
Tháng =
Năm =</t>
  </si>
  <si>
    <t>Dropdown Ngày</t>
  </si>
  <si>
    <t>Dropdown Tháng</t>
  </si>
  <si>
    <t>Dropdown Năm</t>
  </si>
  <si>
    <t>Kiểm tra giá trị của các dropdown</t>
  </si>
  <si>
    <t>Kiểm tra giá trị của dropdown Ngày</t>
  </si>
  <si>
    <t>Kiểm tra giá trị của dropdown Tháng</t>
  </si>
  <si>
    <t>Kiểm tra giá trị của dropdown Năm</t>
  </si>
  <si>
    <t xml:space="preserve">1. Kiểm tra giá trị của dropdown Ngày </t>
  </si>
  <si>
    <t xml:space="preserve">1. Kiểm tra giá trị của dropdown Năm </t>
  </si>
  <si>
    <t>1. Kiểm tra giá trị của dropdown Tháng</t>
  </si>
  <si>
    <t>1. Hiển thị danh sách Tháng từ 1-12</t>
  </si>
  <si>
    <t>1. Hiển thị danh sách các năm</t>
  </si>
  <si>
    <t>1. Hiển thị danh sách Ngày từ 1-31
2. Số ngày hiển thị tương ứng với Tháng và Năm đang chọn</t>
  </si>
  <si>
    <t>Button Đăng ký</t>
  </si>
  <si>
    <t>Button Đăng nhập</t>
  </si>
  <si>
    <t>Kiểm tra hoạt động button Đăng ký</t>
  </si>
  <si>
    <t>1. Click button Đăng ký</t>
  </si>
  <si>
    <t>1. Refresh lại trang Đăng ký thành viên</t>
  </si>
  <si>
    <t>Kiểm tra hoạt động button Đăng nhập</t>
  </si>
  <si>
    <t>1. Click button Đăng nhập</t>
  </si>
  <si>
    <t xml:space="preserve">1. Hiển thị màn hình Đăng nhập
</t>
  </si>
  <si>
    <t>Button Trang chủ</t>
  </si>
  <si>
    <t>Button Tính năng</t>
  </si>
  <si>
    <t>Button Chứng chỉ</t>
  </si>
  <si>
    <t>Button Hỗ trợ</t>
  </si>
  <si>
    <t>Button Tin tức</t>
  </si>
  <si>
    <t>Kiểm tra hoạt động button Trang chủ</t>
  </si>
  <si>
    <t>Kiểm tra hoạt động button Tính năng</t>
  </si>
  <si>
    <t>Kiểm tra hoạt động button Chứng chỉ</t>
  </si>
  <si>
    <t>Kiểm tra hoạt động button Hỗ trợ</t>
  </si>
  <si>
    <t>Kiểm tra hoạt động button Tin tức</t>
  </si>
  <si>
    <t>1. Click button Trang chủ</t>
  </si>
  <si>
    <t>1. Click button Chứng chỉ</t>
  </si>
  <si>
    <t>1. Click button Tính năng</t>
  </si>
  <si>
    <t>1. Click button Hỗ trợ</t>
  </si>
  <si>
    <t>1. Click button Tin tức</t>
  </si>
  <si>
    <t>1. Hiển thị màn hình Trang chủ</t>
  </si>
  <si>
    <t>1. Hiển thị màn hình Tính năng</t>
  </si>
  <si>
    <t>1. Hiển thị màn hình Chứng chỉ</t>
  </si>
  <si>
    <t>1. Hiển thị màn hình Hỗ trợ</t>
  </si>
  <si>
    <t>1. Hiển thị màn hình Tin tức</t>
  </si>
  <si>
    <t>Logo</t>
  </si>
  <si>
    <t>1. Click vào logo ở góc trên bên trái màn hình</t>
  </si>
  <si>
    <t>Kiểm tra khi click vào Logo</t>
  </si>
  <si>
    <t>Kiểm tra đăng ký thành viên thành công</t>
  </si>
  <si>
    <t>1. Input các trường đều hợp lệ
2. Click button Đăng ký thành viên</t>
  </si>
  <si>
    <t>1. Họ tên: oanh
2. Email: oanh@gmail.com
3. Nhập lại email: oanh@gmail.com
4. Số điện thoại: 0123456789
5. Địa chỉ của bạn: 1 Lê Duẩn
6. Ngày sinh: chọn ngày 19/11/1994</t>
  </si>
  <si>
    <t>1. Hiển thị thông báo "Đăng ký thành viên thành công"</t>
  </si>
  <si>
    <t>Button hình giỏ hàng</t>
  </si>
  <si>
    <t>Kiểm tra hoạt động button hình giỏ hàng</t>
  </si>
  <si>
    <t>1. Click button hình giỏ hàng bên cạnh button Đăng nhập</t>
  </si>
  <si>
    <t>1. Hiển thị màn hình thông báo cần đăng nhập vào hệ thống</t>
  </si>
  <si>
    <t>Slide 22</t>
  </si>
  <si>
    <t>Kiểm tra đăng ký thành viên thất bại khi trùng Họ tên đã tồn tại</t>
  </si>
  <si>
    <t>Kiểm tra đăng ký thành viên thất bại khi trùng Email đăng ký đã tồn tại</t>
  </si>
  <si>
    <t>1. Đang ở màn hình Đăng ký thành viên
2. Đã tồn tại Họ tên leoanh trên hệ thống</t>
  </si>
  <si>
    <t>1. Đang ở màn hình Đăng ký thành viên
2. Đã tồn tại Email đăng ký leoanh@gmail.com trên hệ thống</t>
  </si>
  <si>
    <t>1. Họ tên: leoanh
2. Email: oanh@gmail.com
3. Nhập lại email: oanh@gmail.com
4. Số điện thoại: 0123456789
5. Địa chỉ của bạn: 1 Lê Duẩn
6. Ngày sinh: chọn ngày 19/11/1994</t>
  </si>
  <si>
    <t>1. Họ tên: oanh
2. Email: leoanh@gmail.com
3. Nhập lại email: oanh@gmail.com
4. Số điện thoại: 0123456789
5. Địa chỉ của bạn: 1 Lê Duẩn
6. Ngày sinh: chọn ngày 19/11/1994</t>
  </si>
  <si>
    <t>1. Hiển thị thông báo "Họ tên đã tồn tại" bên cạnh trường Họ tên</t>
  </si>
  <si>
    <t>1. Hiển thị thông báo "Email đăng ký đã tồn tại" bên cạnh trường Email đăng ký</t>
  </si>
  <si>
    <t>1. Hiển thị thông báo "Trường bắt buộc nhập" bên cạnh trường Họ tên</t>
  </si>
  <si>
    <t>1. Hiển thị thông báo "Trường bắt buộc nhập" bên cạnh trường Email đăng ký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</si>
</sst>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2" x14ac:knownFonts="1">
    <font>
      <sz val="11"/>
      <color rgb="FF000000"/>
      <name val="Calibri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  <font>
      <i/>
      <sz val="10"/>
      <color rgb="FF00641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rgb="FFDD0806"/>
      <name val="Times New Roman"/>
      <family val="1"/>
    </font>
    <font>
      <u/>
      <sz val="11"/>
      <color theme="10"/>
      <name val="Times New Roman"/>
      <family val="1"/>
    </font>
    <font>
      <u/>
      <sz val="10"/>
      <color theme="10"/>
      <name val="Times New Roman"/>
      <family val="1"/>
    </font>
    <font>
      <b/>
      <sz val="10"/>
      <color rgb="FF000000"/>
      <name val="Times New Roman"/>
      <family val="1"/>
    </font>
    <font>
      <b/>
      <sz val="10"/>
      <color rgb="FFFFFFFF"/>
      <name val="Times New Roman"/>
      <family val="1"/>
    </font>
    <font>
      <b/>
      <sz val="10"/>
      <color rgb="FFDD080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90"/>
        <bgColor rgb="FF000090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theme="0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2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0" fontId="5" fillId="2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/>
    </xf>
    <xf numFmtId="0" fontId="2" fillId="2" borderId="5" xfId="0" applyFont="1" applyFill="1" applyBorder="1" applyAlignment="1">
      <alignment horizontal="left" vertical="center" wrapText="1"/>
    </xf>
    <xf numFmtId="0" fontId="7" fillId="2" borderId="6" xfId="1" applyFont="1" applyFill="1" applyBorder="1" applyAlignment="1">
      <alignment horizontal="left" vertical="center"/>
    </xf>
    <xf numFmtId="0" fontId="8" fillId="2" borderId="7" xfId="1" applyFont="1" applyFill="1" applyBorder="1" applyAlignment="1">
      <alignment horizontal="left" vertical="center"/>
    </xf>
    <xf numFmtId="0" fontId="8" fillId="2" borderId="8" xfId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vertical="center"/>
    </xf>
    <xf numFmtId="0" fontId="3" fillId="2" borderId="6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164" fontId="3" fillId="2" borderId="10" xfId="0" applyNumberFormat="1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vertical="top" wrapText="1"/>
    </xf>
    <xf numFmtId="0" fontId="4" fillId="2" borderId="0" xfId="0" applyFont="1" applyFill="1" applyAlignment="1">
      <alignment horizontal="center" vertical="top" wrapText="1"/>
    </xf>
    <xf numFmtId="0" fontId="5" fillId="2" borderId="0" xfId="0" applyFont="1" applyFill="1" applyAlignment="1">
      <alignment horizontal="center" vertical="top" wrapText="1"/>
    </xf>
    <xf numFmtId="0" fontId="5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center" vertical="top" wrapText="1"/>
    </xf>
    <xf numFmtId="0" fontId="4" fillId="0" borderId="0" xfId="0" applyFont="1" applyAlignment="1">
      <alignment vertical="top"/>
    </xf>
    <xf numFmtId="0" fontId="10" fillId="3" borderId="11" xfId="0" applyFont="1" applyFill="1" applyBorder="1" applyAlignment="1">
      <alignment horizontal="left" vertical="top" wrapText="1"/>
    </xf>
    <xf numFmtId="0" fontId="11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4" fillId="4" borderId="11" xfId="0" applyFont="1" applyFill="1" applyBorder="1" applyAlignment="1">
      <alignment horizontal="left" vertical="center" wrapText="1"/>
    </xf>
    <xf numFmtId="0" fontId="5" fillId="2" borderId="15" xfId="0" applyFont="1" applyFill="1" applyBorder="1" applyAlignment="1">
      <alignment horizontal="left" vertical="center" wrapText="1"/>
    </xf>
    <xf numFmtId="0" fontId="5" fillId="2" borderId="17" xfId="0" applyFont="1" applyFill="1" applyBorder="1" applyAlignment="1">
      <alignment horizontal="left" vertical="center" wrapText="1"/>
    </xf>
    <xf numFmtId="0" fontId="4" fillId="4" borderId="17" xfId="0" applyFont="1" applyFill="1" applyBorder="1" applyAlignment="1">
      <alignment horizontal="left" vertical="center" wrapText="1"/>
    </xf>
    <xf numFmtId="0" fontId="5" fillId="5" borderId="18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 wrapText="1"/>
    </xf>
    <xf numFmtId="0" fontId="5" fillId="5" borderId="18" xfId="0" applyFont="1" applyFill="1" applyBorder="1" applyAlignment="1">
      <alignment horizontal="left" vertical="center" wrapText="1"/>
    </xf>
    <xf numFmtId="0" fontId="5" fillId="2" borderId="20" xfId="0" applyFont="1" applyFill="1" applyBorder="1" applyAlignment="1">
      <alignment horizontal="left" vertical="center" wrapText="1"/>
    </xf>
    <xf numFmtId="0" fontId="5" fillId="5" borderId="21" xfId="0" applyFont="1" applyFill="1" applyBorder="1" applyAlignment="1">
      <alignment horizontal="left" vertical="center" wrapText="1"/>
    </xf>
    <xf numFmtId="0" fontId="5" fillId="5" borderId="11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vertical="center" wrapText="1"/>
    </xf>
    <xf numFmtId="0" fontId="5" fillId="2" borderId="15" xfId="0" applyFont="1" applyFill="1" applyBorder="1" applyAlignment="1">
      <alignment horizontal="left" vertical="center" wrapText="1"/>
    </xf>
    <xf numFmtId="0" fontId="5" fillId="2" borderId="17" xfId="0" applyFont="1" applyFill="1" applyBorder="1" applyAlignment="1">
      <alignment horizontal="left" vertical="center" wrapText="1"/>
    </xf>
    <xf numFmtId="0" fontId="5" fillId="2" borderId="16" xfId="0" applyFont="1" applyFill="1" applyBorder="1" applyAlignment="1">
      <alignment horizontal="left" vertical="center" wrapText="1"/>
    </xf>
    <xf numFmtId="0" fontId="4" fillId="4" borderId="15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244AF-82E9-4C31-86F2-19B70B4DAC7B}">
  <sheetPr>
    <tabColor theme="0" tint="-0.14999847407452621"/>
  </sheetPr>
  <dimension ref="A1:AH761"/>
  <sheetViews>
    <sheetView tabSelected="1" zoomScaleNormal="100" workbookViewId="0">
      <pane ySplit="8" topLeftCell="A9" activePane="bottomLeft" state="frozen"/>
      <selection pane="bottomLeft" activeCell="F10" sqref="F10"/>
    </sheetView>
  </sheetViews>
  <sheetFormatPr defaultColWidth="14.42578125" defaultRowHeight="15" customHeight="1" x14ac:dyDescent="0.25"/>
  <cols>
    <col min="1" max="1" width="16" style="40" customWidth="1"/>
    <col min="2" max="2" width="18.28515625" style="40" customWidth="1"/>
    <col min="3" max="3" width="14.85546875" style="40" customWidth="1"/>
    <col min="4" max="4" width="24.85546875" style="40" customWidth="1"/>
    <col min="5" max="5" width="31.42578125" style="40" customWidth="1"/>
    <col min="6" max="6" width="43.42578125" style="40" customWidth="1"/>
    <col min="7" max="7" width="22.7109375" style="40" customWidth="1"/>
    <col min="8" max="8" width="35.140625" style="40" customWidth="1"/>
    <col min="9" max="9" width="15.140625" style="40" customWidth="1"/>
    <col min="10" max="10" width="16.42578125" style="40" customWidth="1"/>
    <col min="11" max="11" width="15.85546875" style="40" customWidth="1"/>
    <col min="12" max="20" width="8.140625" style="40" customWidth="1"/>
    <col min="21" max="22" width="10" style="40" hidden="1" customWidth="1"/>
    <col min="23" max="34" width="10" style="40" customWidth="1"/>
    <col min="35" max="16384" width="14.42578125" style="40"/>
  </cols>
  <sheetData>
    <row r="1" spans="1:34" s="5" customFormat="1" ht="18.75" customHeight="1" x14ac:dyDescent="0.25">
      <c r="A1" s="1" t="s">
        <v>0</v>
      </c>
      <c r="B1" s="2" t="s">
        <v>29</v>
      </c>
      <c r="C1" s="3"/>
      <c r="D1" s="3"/>
      <c r="E1" s="3"/>
      <c r="F1" s="4"/>
      <c r="K1" s="6"/>
      <c r="L1" s="7"/>
      <c r="M1" s="7"/>
      <c r="N1" s="7"/>
      <c r="O1" s="7"/>
      <c r="P1" s="7"/>
      <c r="Q1" s="7"/>
      <c r="R1" s="7"/>
      <c r="S1" s="7"/>
      <c r="T1" s="7"/>
      <c r="U1" s="8" t="s">
        <v>1</v>
      </c>
      <c r="V1" s="8" t="s">
        <v>2</v>
      </c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s="5" customFormat="1" ht="18.75" customHeight="1" x14ac:dyDescent="0.25">
      <c r="A2" s="9" t="s">
        <v>3</v>
      </c>
      <c r="B2" s="10" t="s">
        <v>160</v>
      </c>
      <c r="C2" s="11"/>
      <c r="D2" s="11"/>
      <c r="E2" s="11"/>
      <c r="F2" s="12"/>
      <c r="K2" s="13"/>
      <c r="L2" s="14"/>
      <c r="M2" s="14"/>
      <c r="N2" s="14"/>
      <c r="O2" s="14"/>
      <c r="P2" s="14"/>
      <c r="Q2" s="14"/>
      <c r="R2" s="14"/>
      <c r="S2" s="14"/>
      <c r="T2" s="14"/>
      <c r="U2" s="8" t="s">
        <v>4</v>
      </c>
      <c r="V2" s="8" t="s">
        <v>5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s="5" customFormat="1" ht="18.75" customHeight="1" x14ac:dyDescent="0.25">
      <c r="A3" s="9" t="s">
        <v>6</v>
      </c>
      <c r="B3" s="15" t="s">
        <v>7</v>
      </c>
      <c r="C3" s="16"/>
      <c r="D3" s="17" t="s">
        <v>8</v>
      </c>
      <c r="E3" s="18"/>
      <c r="F3" s="19">
        <v>45100</v>
      </c>
      <c r="K3" s="13"/>
      <c r="L3" s="14"/>
      <c r="M3" s="14"/>
      <c r="N3" s="14"/>
      <c r="O3" s="14"/>
      <c r="P3" s="14"/>
      <c r="Q3" s="14"/>
      <c r="R3" s="14"/>
      <c r="S3" s="14"/>
      <c r="T3" s="14"/>
      <c r="U3" s="8" t="s">
        <v>9</v>
      </c>
      <c r="V3" s="8" t="s">
        <v>10</v>
      </c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spans="1:34" s="5" customFormat="1" ht="18.75" customHeight="1" x14ac:dyDescent="0.25">
      <c r="A4" s="9" t="s">
        <v>11</v>
      </c>
      <c r="B4" s="15"/>
      <c r="C4" s="16"/>
      <c r="D4" s="17"/>
      <c r="E4" s="18"/>
      <c r="F4" s="19"/>
      <c r="K4" s="13"/>
      <c r="L4" s="14"/>
      <c r="M4" s="14"/>
      <c r="N4" s="14"/>
      <c r="O4" s="14"/>
      <c r="P4" s="14"/>
      <c r="Q4" s="14"/>
      <c r="R4" s="14"/>
      <c r="S4" s="14"/>
      <c r="T4" s="14"/>
      <c r="U4" s="8" t="s">
        <v>12</v>
      </c>
      <c r="V4" s="8" t="s">
        <v>13</v>
      </c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spans="1:34" s="5" customFormat="1" ht="19.5" customHeight="1" x14ac:dyDescent="0.25">
      <c r="A5" s="20" t="s">
        <v>1</v>
      </c>
      <c r="B5" s="21"/>
      <c r="C5" s="22" t="s">
        <v>4</v>
      </c>
      <c r="D5" s="22"/>
      <c r="E5" s="23" t="s">
        <v>14</v>
      </c>
      <c r="F5" s="24" t="s">
        <v>15</v>
      </c>
      <c r="K5" s="6"/>
      <c r="L5" s="25"/>
      <c r="M5" s="25"/>
      <c r="N5" s="25"/>
      <c r="O5" s="25"/>
      <c r="P5" s="25"/>
      <c r="Q5" s="25"/>
      <c r="R5" s="25"/>
      <c r="S5" s="25"/>
      <c r="T5" s="25"/>
      <c r="V5" s="8" t="s">
        <v>16</v>
      </c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s="5" customFormat="1" ht="19.5" customHeight="1" thickBot="1" x14ac:dyDescent="0.3">
      <c r="A6" s="26">
        <f>COUNTIF(I9:I808,"Pass")</f>
        <v>0</v>
      </c>
      <c r="B6" s="27"/>
      <c r="C6" s="27">
        <f>COUNTIF(I9:I808,"Fail")</f>
        <v>0</v>
      </c>
      <c r="D6" s="27"/>
      <c r="E6" s="28">
        <f>COUNTIF(I9:I808,"Untested")</f>
        <v>0</v>
      </c>
      <c r="F6" s="29">
        <f>COUNTA(A9:A808)</f>
        <v>35</v>
      </c>
      <c r="K6" s="6"/>
      <c r="L6" s="25"/>
      <c r="M6" s="25"/>
      <c r="N6" s="25"/>
      <c r="O6" s="25"/>
      <c r="P6" s="25"/>
      <c r="Q6" s="25"/>
      <c r="R6" s="25"/>
      <c r="S6" s="25"/>
      <c r="T6" s="25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s="36" customFormat="1" ht="15.75" customHeight="1" x14ac:dyDescent="0.25">
      <c r="A7" s="30"/>
      <c r="B7" s="30"/>
      <c r="C7" s="30"/>
      <c r="D7" s="30"/>
      <c r="E7" s="31"/>
      <c r="F7" s="31"/>
      <c r="G7" s="31"/>
      <c r="H7" s="32"/>
      <c r="I7" s="33"/>
      <c r="J7" s="33"/>
      <c r="K7" s="34"/>
      <c r="L7" s="35"/>
      <c r="M7" s="35"/>
      <c r="N7" s="35"/>
      <c r="O7" s="35"/>
      <c r="P7" s="35"/>
      <c r="Q7" s="35"/>
      <c r="R7" s="35"/>
      <c r="S7" s="35"/>
      <c r="T7" s="35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</row>
    <row r="8" spans="1:34" ht="15.75" customHeight="1" x14ac:dyDescent="0.25">
      <c r="A8" s="37" t="s">
        <v>17</v>
      </c>
      <c r="B8" s="37" t="s">
        <v>18</v>
      </c>
      <c r="C8" s="37" t="s">
        <v>19</v>
      </c>
      <c r="D8" s="37" t="s">
        <v>20</v>
      </c>
      <c r="E8" s="37" t="s">
        <v>21</v>
      </c>
      <c r="F8" s="37" t="s">
        <v>22</v>
      </c>
      <c r="G8" s="37" t="s">
        <v>23</v>
      </c>
      <c r="H8" s="37" t="s">
        <v>24</v>
      </c>
      <c r="I8" s="37" t="s">
        <v>25</v>
      </c>
      <c r="J8" s="37" t="s">
        <v>26</v>
      </c>
      <c r="K8" s="37" t="s">
        <v>27</v>
      </c>
      <c r="L8" s="38"/>
      <c r="M8" s="38"/>
      <c r="N8" s="38"/>
      <c r="O8" s="38"/>
      <c r="P8" s="38"/>
      <c r="Q8" s="38"/>
      <c r="R8" s="38"/>
      <c r="S8" s="38"/>
      <c r="T8" s="38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</row>
    <row r="9" spans="1:34" ht="38.25" x14ac:dyDescent="0.25">
      <c r="A9" s="45" t="str">
        <f t="shared" ref="A9:A44" si="0">$B$1&amp;"-"&amp;ROW()-8</f>
        <v>REGISTER-1</v>
      </c>
      <c r="B9" s="57" t="s">
        <v>30</v>
      </c>
      <c r="C9" s="48"/>
      <c r="D9" s="49" t="s">
        <v>39</v>
      </c>
      <c r="E9" s="48"/>
      <c r="F9" s="49" t="s">
        <v>32</v>
      </c>
      <c r="G9" s="49" t="s">
        <v>31</v>
      </c>
      <c r="H9" s="49" t="s">
        <v>41</v>
      </c>
      <c r="I9" s="61"/>
      <c r="J9" s="45"/>
      <c r="K9" s="45"/>
      <c r="L9" s="41"/>
      <c r="M9" s="41"/>
      <c r="N9" s="41"/>
      <c r="O9" s="41"/>
      <c r="P9" s="41"/>
      <c r="Q9" s="41"/>
      <c r="R9" s="41"/>
      <c r="S9" s="41"/>
      <c r="T9" s="41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</row>
    <row r="10" spans="1:34" ht="51" x14ac:dyDescent="0.25">
      <c r="A10" s="45" t="str">
        <f t="shared" si="0"/>
        <v>REGISTER-2</v>
      </c>
      <c r="B10" s="58"/>
      <c r="C10" s="45"/>
      <c r="D10" s="46" t="s">
        <v>40</v>
      </c>
      <c r="E10" s="45"/>
      <c r="F10" s="46" t="s">
        <v>33</v>
      </c>
      <c r="G10" s="49" t="s">
        <v>31</v>
      </c>
      <c r="H10" s="49" t="s">
        <v>41</v>
      </c>
      <c r="I10" s="61"/>
      <c r="J10" s="45"/>
      <c r="K10" s="45"/>
      <c r="L10" s="41"/>
      <c r="M10" s="41"/>
      <c r="N10" s="41"/>
      <c r="O10" s="41"/>
      <c r="P10" s="41"/>
      <c r="Q10" s="41"/>
      <c r="R10" s="41"/>
      <c r="S10" s="41"/>
      <c r="T10" s="41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</row>
    <row r="11" spans="1:34" ht="38.25" x14ac:dyDescent="0.25">
      <c r="A11" s="45" t="str">
        <f t="shared" si="0"/>
        <v>REGISTER-3</v>
      </c>
      <c r="B11" s="57" t="s">
        <v>49</v>
      </c>
      <c r="C11" s="45"/>
      <c r="D11" s="50" t="s">
        <v>34</v>
      </c>
      <c r="E11" s="51" t="s">
        <v>38</v>
      </c>
      <c r="F11" s="52" t="s">
        <v>42</v>
      </c>
      <c r="G11" s="52"/>
      <c r="H11" s="52" t="s">
        <v>46</v>
      </c>
      <c r="I11" s="61"/>
      <c r="J11" s="45"/>
      <c r="K11" s="45"/>
      <c r="L11" s="41"/>
      <c r="M11" s="41"/>
      <c r="N11" s="41"/>
      <c r="O11" s="41"/>
      <c r="P11" s="41"/>
      <c r="Q11" s="41"/>
      <c r="R11" s="41"/>
      <c r="S11" s="41"/>
      <c r="T11" s="41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</row>
    <row r="12" spans="1:34" ht="25.5" x14ac:dyDescent="0.25">
      <c r="A12" s="45" t="str">
        <f t="shared" si="0"/>
        <v>REGISTER-4</v>
      </c>
      <c r="B12" s="59"/>
      <c r="C12" s="45"/>
      <c r="D12" s="52" t="s">
        <v>35</v>
      </c>
      <c r="E12" s="53"/>
      <c r="F12" s="52" t="s">
        <v>43</v>
      </c>
      <c r="G12" s="52"/>
      <c r="H12" s="52" t="s">
        <v>28</v>
      </c>
      <c r="I12" s="61"/>
      <c r="J12" s="45"/>
      <c r="K12" s="45"/>
      <c r="L12" s="41"/>
      <c r="M12" s="41"/>
      <c r="N12" s="41"/>
      <c r="O12" s="41"/>
      <c r="P12" s="41"/>
      <c r="Q12" s="41"/>
      <c r="R12" s="41"/>
      <c r="S12" s="41"/>
      <c r="T12" s="41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</row>
    <row r="13" spans="1:34" ht="25.5" x14ac:dyDescent="0.25">
      <c r="A13" s="45" t="str">
        <f t="shared" si="0"/>
        <v>REGISTER-5</v>
      </c>
      <c r="B13" s="59"/>
      <c r="C13" s="45"/>
      <c r="D13" s="52" t="s">
        <v>36</v>
      </c>
      <c r="E13" s="53"/>
      <c r="F13" s="52" t="s">
        <v>44</v>
      </c>
      <c r="G13" s="52"/>
      <c r="H13" s="52" t="s">
        <v>47</v>
      </c>
      <c r="I13" s="61"/>
      <c r="J13" s="45"/>
      <c r="K13" s="45"/>
      <c r="L13" s="41"/>
      <c r="M13" s="41"/>
      <c r="N13" s="41"/>
      <c r="O13" s="41"/>
      <c r="P13" s="41"/>
      <c r="Q13" s="41"/>
      <c r="R13" s="41"/>
      <c r="S13" s="41"/>
      <c r="T13" s="41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</row>
    <row r="14" spans="1:34" ht="89.25" x14ac:dyDescent="0.25">
      <c r="A14" s="45" t="str">
        <f t="shared" si="0"/>
        <v>REGISTER-6</v>
      </c>
      <c r="B14" s="58"/>
      <c r="C14" s="45"/>
      <c r="D14" s="54" t="s">
        <v>37</v>
      </c>
      <c r="E14" s="53"/>
      <c r="F14" s="54" t="s">
        <v>45</v>
      </c>
      <c r="G14" s="54"/>
      <c r="H14" s="54" t="s">
        <v>50</v>
      </c>
      <c r="I14" s="61"/>
      <c r="J14" s="45"/>
      <c r="K14" s="45"/>
      <c r="L14" s="41"/>
      <c r="M14" s="41"/>
      <c r="N14" s="41"/>
      <c r="O14" s="41"/>
      <c r="P14" s="41"/>
      <c r="Q14" s="41"/>
      <c r="R14" s="41"/>
      <c r="S14" s="41"/>
      <c r="T14" s="41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</row>
    <row r="15" spans="1:34" ht="38.25" x14ac:dyDescent="0.25">
      <c r="A15" s="45" t="str">
        <f t="shared" si="0"/>
        <v>REGISTER-7</v>
      </c>
      <c r="B15" s="57" t="s">
        <v>111</v>
      </c>
      <c r="C15" s="47" t="s">
        <v>108</v>
      </c>
      <c r="D15" s="47" t="s">
        <v>112</v>
      </c>
      <c r="E15" s="57" t="s">
        <v>38</v>
      </c>
      <c r="F15" s="55" t="s">
        <v>115</v>
      </c>
      <c r="G15" s="55"/>
      <c r="H15" s="55" t="s">
        <v>120</v>
      </c>
      <c r="I15" s="61"/>
      <c r="J15" s="45"/>
      <c r="K15" s="45"/>
      <c r="L15" s="41"/>
      <c r="M15" s="41"/>
      <c r="N15" s="41"/>
      <c r="O15" s="41"/>
      <c r="P15" s="41"/>
      <c r="Q15" s="41"/>
      <c r="R15" s="41"/>
      <c r="S15" s="41"/>
      <c r="T15" s="41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</row>
    <row r="16" spans="1:34" ht="25.5" x14ac:dyDescent="0.25">
      <c r="A16" s="45" t="str">
        <f t="shared" si="0"/>
        <v>REGISTER-8</v>
      </c>
      <c r="B16" s="59"/>
      <c r="C16" s="47" t="s">
        <v>109</v>
      </c>
      <c r="D16" s="47" t="s">
        <v>113</v>
      </c>
      <c r="E16" s="59"/>
      <c r="F16" s="55" t="s">
        <v>117</v>
      </c>
      <c r="G16" s="55"/>
      <c r="H16" s="55" t="s">
        <v>118</v>
      </c>
      <c r="I16" s="61"/>
      <c r="J16" s="45"/>
      <c r="K16" s="45"/>
      <c r="L16" s="41"/>
      <c r="M16" s="41"/>
      <c r="N16" s="41"/>
      <c r="O16" s="41"/>
      <c r="P16" s="41"/>
      <c r="Q16" s="41"/>
      <c r="R16" s="41"/>
      <c r="S16" s="41"/>
      <c r="T16" s="41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</row>
    <row r="17" spans="1:34" ht="25.5" x14ac:dyDescent="0.25">
      <c r="A17" s="45" t="str">
        <f t="shared" si="0"/>
        <v>REGISTER-9</v>
      </c>
      <c r="B17" s="58"/>
      <c r="C17" s="47" t="s">
        <v>110</v>
      </c>
      <c r="D17" s="47" t="s">
        <v>114</v>
      </c>
      <c r="E17" s="58"/>
      <c r="F17" s="55" t="s">
        <v>116</v>
      </c>
      <c r="G17" s="55"/>
      <c r="H17" s="55" t="s">
        <v>119</v>
      </c>
      <c r="I17" s="61"/>
      <c r="J17" s="45"/>
      <c r="K17" s="45"/>
      <c r="L17" s="41"/>
      <c r="M17" s="41"/>
      <c r="N17" s="41"/>
      <c r="O17" s="41"/>
      <c r="P17" s="41"/>
      <c r="Q17" s="41"/>
      <c r="R17" s="41"/>
      <c r="S17" s="41"/>
      <c r="T17" s="41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</row>
    <row r="18" spans="1:34" ht="51" x14ac:dyDescent="0.25">
      <c r="A18" s="45" t="str">
        <f t="shared" si="0"/>
        <v>REGISTER-10</v>
      </c>
      <c r="B18" s="57" t="s">
        <v>48</v>
      </c>
      <c r="C18" s="60" t="s">
        <v>63</v>
      </c>
      <c r="D18" s="45" t="s">
        <v>51</v>
      </c>
      <c r="E18" s="57" t="s">
        <v>38</v>
      </c>
      <c r="F18" s="46" t="s">
        <v>52</v>
      </c>
      <c r="G18" s="46" t="s">
        <v>53</v>
      </c>
      <c r="H18" s="46" t="s">
        <v>169</v>
      </c>
      <c r="I18" s="61"/>
      <c r="J18" s="45"/>
      <c r="K18" s="45"/>
      <c r="L18" s="41"/>
      <c r="M18" s="41"/>
      <c r="N18" s="41"/>
      <c r="O18" s="41"/>
      <c r="P18" s="41"/>
      <c r="Q18" s="41"/>
      <c r="R18" s="41"/>
      <c r="S18" s="41"/>
      <c r="T18" s="41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</row>
    <row r="19" spans="1:34" ht="51" x14ac:dyDescent="0.25">
      <c r="A19" s="45" t="str">
        <f t="shared" si="0"/>
        <v>REGISTER-11</v>
      </c>
      <c r="B19" s="59"/>
      <c r="C19" s="57" t="s">
        <v>64</v>
      </c>
      <c r="D19" s="46" t="s">
        <v>55</v>
      </c>
      <c r="E19" s="59"/>
      <c r="F19" s="46" t="s">
        <v>56</v>
      </c>
      <c r="G19" s="46" t="s">
        <v>57</v>
      </c>
      <c r="H19" s="46" t="s">
        <v>170</v>
      </c>
      <c r="I19" s="61"/>
      <c r="J19" s="45"/>
      <c r="K19" s="45"/>
      <c r="L19" s="41"/>
      <c r="M19" s="41"/>
      <c r="N19" s="41"/>
      <c r="O19" s="41"/>
      <c r="P19" s="41"/>
      <c r="Q19" s="41"/>
      <c r="R19" s="41"/>
      <c r="S19" s="41"/>
      <c r="T19" s="41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</row>
    <row r="20" spans="1:34" ht="51" x14ac:dyDescent="0.25">
      <c r="A20" s="45" t="str">
        <f t="shared" si="0"/>
        <v>REGISTER-12</v>
      </c>
      <c r="B20" s="59"/>
      <c r="C20" s="59"/>
      <c r="D20" s="46" t="s">
        <v>60</v>
      </c>
      <c r="E20" s="59"/>
      <c r="F20" s="46" t="s">
        <v>59</v>
      </c>
      <c r="G20" s="46" t="s">
        <v>70</v>
      </c>
      <c r="H20" s="46" t="s">
        <v>62</v>
      </c>
      <c r="I20" s="61"/>
      <c r="J20" s="45"/>
      <c r="K20" s="45"/>
      <c r="L20" s="41"/>
      <c r="M20" s="41"/>
      <c r="N20" s="41"/>
      <c r="O20" s="41"/>
      <c r="P20" s="41"/>
      <c r="Q20" s="41"/>
      <c r="R20" s="41"/>
      <c r="S20" s="41"/>
      <c r="T20" s="41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</row>
    <row r="21" spans="1:34" ht="51" x14ac:dyDescent="0.25">
      <c r="A21" s="45" t="str">
        <f t="shared" si="0"/>
        <v>REGISTER-13</v>
      </c>
      <c r="B21" s="59"/>
      <c r="C21" s="58"/>
      <c r="D21" s="46" t="s">
        <v>58</v>
      </c>
      <c r="E21" s="59"/>
      <c r="F21" s="46" t="s">
        <v>61</v>
      </c>
      <c r="G21" s="46" t="s">
        <v>71</v>
      </c>
      <c r="H21" s="46" t="s">
        <v>62</v>
      </c>
      <c r="I21" s="61"/>
      <c r="J21" s="45"/>
      <c r="K21" s="45"/>
      <c r="L21" s="41"/>
      <c r="M21" s="41"/>
      <c r="N21" s="41"/>
      <c r="O21" s="41"/>
      <c r="P21" s="41"/>
      <c r="Q21" s="41"/>
      <c r="R21" s="41"/>
      <c r="S21" s="41"/>
      <c r="T21" s="41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</row>
    <row r="22" spans="1:34" ht="51" x14ac:dyDescent="0.25">
      <c r="A22" s="45" t="str">
        <f t="shared" si="0"/>
        <v>REGISTER-14</v>
      </c>
      <c r="B22" s="59"/>
      <c r="C22" s="57" t="s">
        <v>65</v>
      </c>
      <c r="D22" s="46" t="s">
        <v>66</v>
      </c>
      <c r="E22" s="59"/>
      <c r="F22" s="46" t="s">
        <v>74</v>
      </c>
      <c r="G22" s="46" t="s">
        <v>75</v>
      </c>
      <c r="H22" s="46" t="s">
        <v>54</v>
      </c>
      <c r="I22" s="61"/>
      <c r="J22" s="45"/>
      <c r="K22" s="45"/>
      <c r="L22" s="41"/>
      <c r="M22" s="41"/>
      <c r="N22" s="41"/>
      <c r="O22" s="41"/>
      <c r="P22" s="41"/>
      <c r="Q22" s="41"/>
      <c r="R22" s="41"/>
      <c r="S22" s="41"/>
      <c r="T22" s="41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</row>
    <row r="23" spans="1:34" ht="51" x14ac:dyDescent="0.25">
      <c r="A23" s="45"/>
      <c r="B23" s="59"/>
      <c r="C23" s="58"/>
      <c r="D23" s="46" t="s">
        <v>67</v>
      </c>
      <c r="E23" s="59"/>
      <c r="F23" s="46" t="s">
        <v>69</v>
      </c>
      <c r="G23" s="46" t="s">
        <v>72</v>
      </c>
      <c r="H23" s="46" t="s">
        <v>73</v>
      </c>
      <c r="I23" s="61"/>
      <c r="J23" s="45"/>
      <c r="K23" s="45"/>
      <c r="L23" s="41"/>
      <c r="M23" s="41"/>
      <c r="N23" s="41"/>
      <c r="O23" s="41"/>
      <c r="P23" s="41"/>
      <c r="Q23" s="41"/>
      <c r="R23" s="41"/>
      <c r="S23" s="41"/>
      <c r="T23" s="41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</row>
    <row r="24" spans="1:34" ht="51" x14ac:dyDescent="0.25">
      <c r="A24" s="45" t="str">
        <f t="shared" si="0"/>
        <v>REGISTER-16</v>
      </c>
      <c r="B24" s="59"/>
      <c r="C24" s="57" t="s">
        <v>76</v>
      </c>
      <c r="D24" s="46" t="s">
        <v>77</v>
      </c>
      <c r="E24" s="59"/>
      <c r="F24" s="46" t="s">
        <v>78</v>
      </c>
      <c r="G24" s="46" t="s">
        <v>79</v>
      </c>
      <c r="H24" s="46" t="s">
        <v>93</v>
      </c>
      <c r="I24" s="61"/>
      <c r="J24" s="45"/>
      <c r="K24" s="45"/>
      <c r="L24" s="41"/>
      <c r="M24" s="41"/>
      <c r="N24" s="41"/>
      <c r="O24" s="41"/>
      <c r="P24" s="41"/>
      <c r="Q24" s="41"/>
      <c r="R24" s="41"/>
      <c r="S24" s="41"/>
      <c r="T24" s="41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</row>
    <row r="25" spans="1:34" ht="51" x14ac:dyDescent="0.25">
      <c r="A25" s="45" t="str">
        <f t="shared" si="0"/>
        <v>REGISTER-17</v>
      </c>
      <c r="B25" s="59"/>
      <c r="C25" s="59"/>
      <c r="D25" s="46" t="s">
        <v>80</v>
      </c>
      <c r="E25" s="59"/>
      <c r="F25" s="46" t="s">
        <v>81</v>
      </c>
      <c r="G25" s="46" t="s">
        <v>82</v>
      </c>
      <c r="H25" s="46" t="s">
        <v>83</v>
      </c>
      <c r="I25" s="61"/>
      <c r="J25" s="45"/>
      <c r="K25" s="45"/>
      <c r="L25" s="41"/>
      <c r="M25" s="41"/>
      <c r="N25" s="41"/>
      <c r="O25" s="41"/>
      <c r="P25" s="41"/>
      <c r="Q25" s="41"/>
      <c r="R25" s="41"/>
      <c r="S25" s="41"/>
      <c r="T25" s="41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</row>
    <row r="26" spans="1:34" ht="51" x14ac:dyDescent="0.25">
      <c r="A26" s="45" t="str">
        <f t="shared" si="0"/>
        <v>REGISTER-18</v>
      </c>
      <c r="B26" s="59"/>
      <c r="C26" s="59"/>
      <c r="D26" s="46" t="s">
        <v>84</v>
      </c>
      <c r="E26" s="59"/>
      <c r="F26" s="46" t="s">
        <v>87</v>
      </c>
      <c r="G26" s="46" t="s">
        <v>90</v>
      </c>
      <c r="H26" s="46" t="s">
        <v>93</v>
      </c>
      <c r="I26" s="61"/>
      <c r="J26" s="45"/>
      <c r="K26" s="45"/>
      <c r="L26" s="41"/>
      <c r="M26" s="41"/>
      <c r="N26" s="41"/>
      <c r="O26" s="41"/>
      <c r="P26" s="41"/>
      <c r="Q26" s="41"/>
      <c r="R26" s="41"/>
      <c r="S26" s="41"/>
      <c r="T26" s="41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</row>
    <row r="27" spans="1:34" ht="51" x14ac:dyDescent="0.25">
      <c r="A27" s="45" t="str">
        <f t="shared" si="0"/>
        <v>REGISTER-19</v>
      </c>
      <c r="B27" s="59"/>
      <c r="C27" s="59"/>
      <c r="D27" s="46" t="s">
        <v>85</v>
      </c>
      <c r="E27" s="59"/>
      <c r="F27" s="46" t="s">
        <v>88</v>
      </c>
      <c r="G27" s="46" t="s">
        <v>91</v>
      </c>
      <c r="H27" s="46" t="s">
        <v>93</v>
      </c>
      <c r="I27" s="61"/>
      <c r="J27" s="45"/>
      <c r="K27" s="45"/>
      <c r="L27" s="41"/>
      <c r="M27" s="41"/>
      <c r="N27" s="41"/>
      <c r="O27" s="41"/>
      <c r="P27" s="41"/>
      <c r="Q27" s="41"/>
      <c r="R27" s="41"/>
      <c r="S27" s="41"/>
      <c r="T27" s="41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</row>
    <row r="28" spans="1:34" ht="51" x14ac:dyDescent="0.25">
      <c r="A28" s="45" t="str">
        <f t="shared" si="0"/>
        <v>REGISTER-20</v>
      </c>
      <c r="B28" s="59"/>
      <c r="C28" s="59"/>
      <c r="D28" s="46" t="s">
        <v>86</v>
      </c>
      <c r="E28" s="59"/>
      <c r="F28" s="46" t="s">
        <v>89</v>
      </c>
      <c r="G28" s="46" t="s">
        <v>92</v>
      </c>
      <c r="H28" s="46" t="s">
        <v>83</v>
      </c>
      <c r="I28" s="61"/>
      <c r="J28" s="45"/>
      <c r="K28" s="45"/>
      <c r="L28" s="41"/>
      <c r="M28" s="41"/>
      <c r="N28" s="41"/>
      <c r="O28" s="41"/>
      <c r="P28" s="41"/>
      <c r="Q28" s="41"/>
      <c r="R28" s="41"/>
      <c r="S28" s="41"/>
      <c r="T28" s="41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</row>
    <row r="29" spans="1:34" ht="51" x14ac:dyDescent="0.25">
      <c r="A29" s="45" t="str">
        <f t="shared" si="0"/>
        <v>REGISTER-21</v>
      </c>
      <c r="B29" s="59"/>
      <c r="C29" s="59"/>
      <c r="D29" s="46" t="s">
        <v>95</v>
      </c>
      <c r="E29" s="59"/>
      <c r="F29" s="46" t="s">
        <v>96</v>
      </c>
      <c r="G29" s="46" t="s">
        <v>99</v>
      </c>
      <c r="H29" s="46" t="s">
        <v>83</v>
      </c>
      <c r="I29" s="61"/>
      <c r="J29" s="45"/>
      <c r="K29" s="45"/>
      <c r="L29" s="41"/>
      <c r="M29" s="41"/>
      <c r="N29" s="41"/>
      <c r="O29" s="41"/>
      <c r="P29" s="41"/>
      <c r="Q29" s="41"/>
      <c r="R29" s="41"/>
      <c r="S29" s="41"/>
      <c r="T29" s="41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</row>
    <row r="30" spans="1:34" ht="51" x14ac:dyDescent="0.25">
      <c r="A30" s="45" t="str">
        <f t="shared" si="0"/>
        <v>REGISTER-22</v>
      </c>
      <c r="B30" s="59"/>
      <c r="C30" s="58"/>
      <c r="D30" s="46" t="s">
        <v>94</v>
      </c>
      <c r="E30" s="59"/>
      <c r="F30" s="46" t="s">
        <v>97</v>
      </c>
      <c r="G30" s="46" t="s">
        <v>98</v>
      </c>
      <c r="H30" s="46" t="s">
        <v>83</v>
      </c>
      <c r="I30" s="61"/>
      <c r="J30" s="45"/>
      <c r="K30" s="45"/>
      <c r="L30" s="41"/>
      <c r="M30" s="41"/>
      <c r="N30" s="41"/>
      <c r="O30" s="41"/>
      <c r="P30" s="41"/>
      <c r="Q30" s="41"/>
      <c r="R30" s="41"/>
      <c r="S30" s="41"/>
      <c r="T30" s="41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</row>
    <row r="31" spans="1:34" ht="51" x14ac:dyDescent="0.25">
      <c r="A31" s="45" t="str">
        <f t="shared" si="0"/>
        <v>REGISTER-23</v>
      </c>
      <c r="B31" s="59"/>
      <c r="C31" s="45" t="s">
        <v>100</v>
      </c>
      <c r="D31" s="46" t="s">
        <v>101</v>
      </c>
      <c r="E31" s="59"/>
      <c r="F31" s="46" t="s">
        <v>102</v>
      </c>
      <c r="G31" s="46" t="s">
        <v>103</v>
      </c>
      <c r="H31" s="46" t="s">
        <v>93</v>
      </c>
      <c r="I31" s="61"/>
      <c r="J31" s="45"/>
      <c r="K31" s="45"/>
      <c r="L31" s="41"/>
      <c r="M31" s="41"/>
      <c r="N31" s="41"/>
      <c r="O31" s="41"/>
      <c r="P31" s="41"/>
      <c r="Q31" s="41"/>
      <c r="R31" s="41"/>
      <c r="S31" s="41"/>
      <c r="T31" s="41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</row>
    <row r="32" spans="1:34" ht="51" x14ac:dyDescent="0.25">
      <c r="A32" s="45" t="str">
        <f t="shared" si="0"/>
        <v>REGISTER-24</v>
      </c>
      <c r="B32" s="58"/>
      <c r="C32" s="45" t="s">
        <v>104</v>
      </c>
      <c r="D32" s="46" t="s">
        <v>105</v>
      </c>
      <c r="E32" s="58"/>
      <c r="F32" s="46" t="s">
        <v>106</v>
      </c>
      <c r="G32" s="46" t="s">
        <v>107</v>
      </c>
      <c r="H32" s="46" t="s">
        <v>93</v>
      </c>
      <c r="I32" s="61"/>
      <c r="J32" s="45"/>
      <c r="K32" s="45"/>
      <c r="L32" s="41"/>
      <c r="M32" s="41"/>
      <c r="N32" s="41"/>
      <c r="O32" s="41"/>
      <c r="P32" s="41"/>
      <c r="Q32" s="41"/>
      <c r="R32" s="41"/>
      <c r="S32" s="41"/>
      <c r="T32" s="41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</row>
    <row r="33" spans="1:34" s="40" customFormat="1" ht="15" customHeight="1" x14ac:dyDescent="0.25">
      <c r="A33" s="45" t="str">
        <f t="shared" si="0"/>
        <v>REGISTER-25</v>
      </c>
      <c r="B33" s="42" t="s">
        <v>68</v>
      </c>
      <c r="C33" s="45" t="s">
        <v>149</v>
      </c>
      <c r="D33" s="46" t="s">
        <v>151</v>
      </c>
      <c r="E33" s="42" t="s">
        <v>38</v>
      </c>
      <c r="F33" s="46" t="s">
        <v>150</v>
      </c>
      <c r="G33" s="46"/>
      <c r="H33" s="46" t="s">
        <v>144</v>
      </c>
      <c r="I33" s="61"/>
      <c r="J33" s="45"/>
      <c r="K33" s="45"/>
      <c r="L33" s="41"/>
      <c r="M33" s="41"/>
      <c r="N33" s="41"/>
      <c r="O33" s="41"/>
      <c r="P33" s="41"/>
      <c r="Q33" s="41"/>
      <c r="R33" s="41"/>
      <c r="S33" s="41"/>
      <c r="T33" s="41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</row>
    <row r="34" spans="1:34" s="40" customFormat="1" ht="25.5" x14ac:dyDescent="0.25">
      <c r="A34" s="45" t="str">
        <f t="shared" si="0"/>
        <v>REGISTER-26</v>
      </c>
      <c r="B34" s="44"/>
      <c r="C34" s="45" t="s">
        <v>121</v>
      </c>
      <c r="D34" s="46" t="s">
        <v>123</v>
      </c>
      <c r="E34" s="44"/>
      <c r="F34" s="46" t="s">
        <v>124</v>
      </c>
      <c r="G34" s="46"/>
      <c r="H34" s="46" t="s">
        <v>125</v>
      </c>
      <c r="I34" s="61"/>
      <c r="J34" s="45"/>
      <c r="K34" s="45"/>
      <c r="L34" s="41"/>
      <c r="M34" s="41"/>
      <c r="N34" s="41"/>
      <c r="O34" s="41"/>
      <c r="P34" s="41"/>
      <c r="Q34" s="41"/>
      <c r="R34" s="41"/>
      <c r="S34" s="41"/>
      <c r="T34" s="41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</row>
    <row r="35" spans="1:34" s="40" customFormat="1" ht="25.5" x14ac:dyDescent="0.25">
      <c r="A35" s="45" t="str">
        <f t="shared" si="0"/>
        <v>REGISTER-27</v>
      </c>
      <c r="B35" s="44"/>
      <c r="C35" s="45" t="s">
        <v>122</v>
      </c>
      <c r="D35" s="46" t="s">
        <v>126</v>
      </c>
      <c r="E35" s="44"/>
      <c r="F35" s="46" t="s">
        <v>127</v>
      </c>
      <c r="G35" s="46"/>
      <c r="H35" s="46" t="s">
        <v>128</v>
      </c>
      <c r="I35" s="61"/>
      <c r="J35" s="45"/>
      <c r="K35" s="45"/>
      <c r="L35" s="41"/>
      <c r="M35" s="41"/>
      <c r="N35" s="41"/>
      <c r="O35" s="41"/>
      <c r="P35" s="41"/>
      <c r="Q35" s="41"/>
      <c r="R35" s="41"/>
      <c r="S35" s="41"/>
      <c r="T35" s="41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</row>
    <row r="36" spans="1:34" s="40" customFormat="1" ht="25.5" x14ac:dyDescent="0.25">
      <c r="A36" s="45" t="str">
        <f t="shared" si="0"/>
        <v>REGISTER-28</v>
      </c>
      <c r="B36" s="44"/>
      <c r="C36" s="45" t="s">
        <v>156</v>
      </c>
      <c r="D36" s="46" t="s">
        <v>157</v>
      </c>
      <c r="E36" s="44"/>
      <c r="F36" s="46" t="s">
        <v>158</v>
      </c>
      <c r="G36" s="46"/>
      <c r="H36" s="46" t="s">
        <v>159</v>
      </c>
      <c r="I36" s="61"/>
      <c r="J36" s="45"/>
      <c r="K36" s="45"/>
      <c r="L36" s="41"/>
      <c r="M36" s="41"/>
      <c r="N36" s="41"/>
      <c r="O36" s="41"/>
      <c r="P36" s="41"/>
      <c r="Q36" s="41"/>
      <c r="R36" s="41"/>
      <c r="S36" s="41"/>
      <c r="T36" s="41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</row>
    <row r="37" spans="1:34" s="40" customFormat="1" ht="25.5" x14ac:dyDescent="0.25">
      <c r="A37" s="45" t="str">
        <f t="shared" si="0"/>
        <v>REGISTER-29</v>
      </c>
      <c r="B37" s="44"/>
      <c r="C37" s="45" t="s">
        <v>129</v>
      </c>
      <c r="D37" s="46" t="s">
        <v>134</v>
      </c>
      <c r="E37" s="44"/>
      <c r="F37" s="46" t="s">
        <v>139</v>
      </c>
      <c r="G37" s="46"/>
      <c r="H37" s="46" t="s">
        <v>144</v>
      </c>
      <c r="I37" s="61"/>
      <c r="J37" s="45"/>
      <c r="K37" s="45"/>
      <c r="L37" s="41"/>
      <c r="M37" s="41"/>
      <c r="N37" s="41"/>
      <c r="O37" s="41"/>
      <c r="P37" s="41"/>
      <c r="Q37" s="41"/>
      <c r="R37" s="41"/>
      <c r="S37" s="41"/>
      <c r="T37" s="41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</row>
    <row r="38" spans="1:34" s="40" customFormat="1" ht="25.5" x14ac:dyDescent="0.25">
      <c r="A38" s="45" t="str">
        <f t="shared" si="0"/>
        <v>REGISTER-30</v>
      </c>
      <c r="B38" s="44"/>
      <c r="C38" s="45" t="s">
        <v>130</v>
      </c>
      <c r="D38" s="46" t="s">
        <v>135</v>
      </c>
      <c r="E38" s="44"/>
      <c r="F38" s="46" t="s">
        <v>141</v>
      </c>
      <c r="G38" s="46"/>
      <c r="H38" s="46" t="s">
        <v>145</v>
      </c>
      <c r="I38" s="61"/>
      <c r="J38" s="45"/>
      <c r="K38" s="45"/>
      <c r="L38" s="41"/>
      <c r="M38" s="41"/>
      <c r="N38" s="41"/>
      <c r="O38" s="41"/>
      <c r="P38" s="41"/>
      <c r="Q38" s="41"/>
      <c r="R38" s="41"/>
      <c r="S38" s="41"/>
      <c r="T38" s="41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</row>
    <row r="39" spans="1:34" s="40" customFormat="1" ht="25.5" x14ac:dyDescent="0.25">
      <c r="A39" s="45" t="str">
        <f t="shared" si="0"/>
        <v>REGISTER-31</v>
      </c>
      <c r="B39" s="44"/>
      <c r="C39" s="45" t="s">
        <v>131</v>
      </c>
      <c r="D39" s="46" t="s">
        <v>136</v>
      </c>
      <c r="E39" s="44"/>
      <c r="F39" s="46" t="s">
        <v>140</v>
      </c>
      <c r="G39" s="46"/>
      <c r="H39" s="46" t="s">
        <v>146</v>
      </c>
      <c r="I39" s="61"/>
      <c r="J39" s="45"/>
      <c r="K39" s="45"/>
      <c r="L39" s="41"/>
      <c r="M39" s="41"/>
      <c r="N39" s="41"/>
      <c r="O39" s="41"/>
      <c r="P39" s="41"/>
      <c r="Q39" s="41"/>
      <c r="R39" s="41"/>
      <c r="S39" s="41"/>
      <c r="T39" s="41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</row>
    <row r="40" spans="1:34" s="40" customFormat="1" ht="25.5" x14ac:dyDescent="0.25">
      <c r="A40" s="45" t="str">
        <f t="shared" si="0"/>
        <v>REGISTER-32</v>
      </c>
      <c r="B40" s="44"/>
      <c r="C40" s="45" t="s">
        <v>132</v>
      </c>
      <c r="D40" s="46" t="s">
        <v>137</v>
      </c>
      <c r="E40" s="44"/>
      <c r="F40" s="46" t="s">
        <v>142</v>
      </c>
      <c r="G40" s="46"/>
      <c r="H40" s="46" t="s">
        <v>147</v>
      </c>
      <c r="I40" s="61"/>
      <c r="J40" s="45"/>
      <c r="K40" s="45"/>
      <c r="L40" s="41"/>
      <c r="M40" s="41"/>
      <c r="N40" s="41"/>
      <c r="O40" s="41"/>
      <c r="P40" s="41"/>
      <c r="Q40" s="41"/>
      <c r="R40" s="41"/>
      <c r="S40" s="41"/>
      <c r="T40" s="41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</row>
    <row r="41" spans="1:34" s="40" customFormat="1" ht="25.5" x14ac:dyDescent="0.25">
      <c r="A41" s="45" t="str">
        <f t="shared" si="0"/>
        <v>REGISTER-33</v>
      </c>
      <c r="B41" s="44"/>
      <c r="C41" s="45" t="s">
        <v>133</v>
      </c>
      <c r="D41" s="46" t="s">
        <v>138</v>
      </c>
      <c r="E41" s="44"/>
      <c r="F41" s="46" t="s">
        <v>143</v>
      </c>
      <c r="G41" s="46"/>
      <c r="H41" s="46" t="s">
        <v>148</v>
      </c>
      <c r="I41" s="61"/>
      <c r="J41" s="45"/>
      <c r="K41" s="45"/>
      <c r="L41" s="41"/>
      <c r="M41" s="41"/>
      <c r="N41" s="41"/>
      <c r="O41" s="41"/>
      <c r="P41" s="41"/>
      <c r="Q41" s="41"/>
      <c r="R41" s="41"/>
      <c r="S41" s="41"/>
      <c r="T41" s="41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</row>
    <row r="42" spans="1:34" s="40" customFormat="1" ht="114.75" x14ac:dyDescent="0.25">
      <c r="A42" s="45" t="str">
        <f t="shared" si="0"/>
        <v>REGISTER-34</v>
      </c>
      <c r="B42" s="44"/>
      <c r="C42" s="45" t="s">
        <v>152</v>
      </c>
      <c r="D42" s="45" t="s">
        <v>152</v>
      </c>
      <c r="E42" s="44"/>
      <c r="F42" s="46" t="s">
        <v>153</v>
      </c>
      <c r="G42" s="46" t="s">
        <v>154</v>
      </c>
      <c r="H42" s="46" t="s">
        <v>155</v>
      </c>
      <c r="I42" s="61"/>
      <c r="J42" s="45"/>
      <c r="K42" s="45"/>
      <c r="L42" s="41"/>
      <c r="M42" s="41"/>
      <c r="N42" s="41"/>
      <c r="O42" s="41"/>
      <c r="P42" s="41"/>
      <c r="Q42" s="41"/>
      <c r="R42" s="41"/>
      <c r="S42" s="41"/>
      <c r="T42" s="41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</row>
    <row r="43" spans="1:34" s="40" customFormat="1" ht="114.75" x14ac:dyDescent="0.25">
      <c r="A43" s="45" t="s">
        <v>152</v>
      </c>
      <c r="B43" s="44"/>
      <c r="C43" s="45" t="s">
        <v>161</v>
      </c>
      <c r="D43" s="45" t="s">
        <v>161</v>
      </c>
      <c r="E43" s="56" t="s">
        <v>163</v>
      </c>
      <c r="F43" s="46" t="s">
        <v>153</v>
      </c>
      <c r="G43" s="46" t="s">
        <v>165</v>
      </c>
      <c r="H43" s="46" t="s">
        <v>167</v>
      </c>
      <c r="I43" s="61"/>
      <c r="J43" s="45"/>
      <c r="K43" s="45"/>
      <c r="L43" s="41"/>
      <c r="M43" s="41"/>
      <c r="N43" s="41"/>
      <c r="O43" s="41"/>
      <c r="P43" s="41"/>
      <c r="Q43" s="41"/>
      <c r="R43" s="41"/>
      <c r="S43" s="41"/>
      <c r="T43" s="41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</row>
    <row r="44" spans="1:34" s="40" customFormat="1" ht="114.75" x14ac:dyDescent="0.25">
      <c r="A44" s="45" t="str">
        <f t="shared" si="0"/>
        <v>REGISTER-36</v>
      </c>
      <c r="B44" s="43"/>
      <c r="C44" s="45" t="s">
        <v>162</v>
      </c>
      <c r="D44" s="45" t="s">
        <v>162</v>
      </c>
      <c r="E44" s="56" t="s">
        <v>164</v>
      </c>
      <c r="F44" s="46" t="s">
        <v>153</v>
      </c>
      <c r="G44" s="46" t="s">
        <v>166</v>
      </c>
      <c r="H44" s="46" t="s">
        <v>168</v>
      </c>
      <c r="I44" s="61"/>
      <c r="J44" s="45"/>
      <c r="K44" s="45"/>
      <c r="L44" s="41"/>
      <c r="M44" s="41"/>
      <c r="N44" s="41"/>
      <c r="O44" s="41"/>
      <c r="P44" s="41"/>
      <c r="Q44" s="41"/>
      <c r="R44" s="41"/>
      <c r="S44" s="41"/>
      <c r="T44" s="41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</row>
    <row r="45" spans="1:34" s="40" customFormat="1" ht="15.75" customHeight="1" x14ac:dyDescent="0.25"/>
    <row r="46" spans="1:34" s="40" customFormat="1" ht="15.75" customHeight="1" x14ac:dyDescent="0.25"/>
    <row r="47" spans="1:34" s="40" customFormat="1" ht="15.75" customHeight="1" x14ac:dyDescent="0.25"/>
    <row r="48" spans="1:34" s="40" customFormat="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</sheetData>
  <mergeCells count="16">
    <mergeCell ref="C22:C23"/>
    <mergeCell ref="E18:E32"/>
    <mergeCell ref="E33:E42"/>
    <mergeCell ref="B33:B44"/>
    <mergeCell ref="B9:B10"/>
    <mergeCell ref="B11:B14"/>
    <mergeCell ref="E11:E14"/>
    <mergeCell ref="E15:E17"/>
    <mergeCell ref="C19:C21"/>
    <mergeCell ref="C24:C30"/>
    <mergeCell ref="B18:B32"/>
    <mergeCell ref="B15:B17"/>
    <mergeCell ref="A5:B5"/>
    <mergeCell ref="C5:D5"/>
    <mergeCell ref="A6:B6"/>
    <mergeCell ref="C6:D6"/>
  </mergeCells>
  <dataValidations count="1">
    <dataValidation type="list" allowBlank="1" showInputMessage="1" showErrorMessage="1" prompt=" - " sqref="I7:I42 I44" xr:uid="{C1816CC9-1826-4F43-83CF-ACE83F4CEF0D}">
      <formula1>$U$1:$U$4</formula1>
    </dataValidation>
  </dataValidations>
  <pageMargins left="0.7" right="0.7" top="0.75" bottom="0.75" header="0" footer="0"/>
  <pageSetup orientation="landscape" r:id="rId1"/>
  <headerFooter>
    <oddHeader>&amp;LFacilitate_Test Case\Company&amp;Rv1.0</oddHeader>
    <oddFooter>&amp;L 02ae-BM/PM/HDCV/FSOFT v2/0&amp;CInternal use&amp;R&amp;P/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NINE PLUS_BT TEST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2023-06-23T01:41:56Z</dcterms:created>
  <dcterms:modified xsi:type="dcterms:W3CDTF">2023-06-23T04:13:43Z</dcterms:modified>
</cp:coreProperties>
</file>