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pivotCache/pivotCacheDefinition47.xml" ContentType="application/vnd.openxmlformats-officedocument.spreadsheetml.pivotCacheDefinition+xml"/>
  <Override PartName="/xl/pivotCache/pivotCacheDefinition48.xml" ContentType="application/vnd.openxmlformats-officedocument.spreadsheetml.pivotCacheDefinition+xml"/>
  <Override PartName="/xl/pivotCache/pivotCacheDefinition4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slicers/slicer3.xml" ContentType="application/vnd.ms-excel.slicer+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4.xml" ContentType="application/vnd.ms-excel.slicer+xml"/>
  <Override PartName="/xl/charts/chart26.xml" ContentType="application/vnd.openxmlformats-officedocument.drawingml.chart+xml"/>
  <Override PartName="/xl/charts/style14.xml" ContentType="application/vnd.ms-office.chartstyle+xml"/>
  <Override PartName="/xl/charts/colors14.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drawings/drawing5.xml" ContentType="application/vnd.openxmlformats-officedocument.drawing+xml"/>
  <Override PartName="/xl/slicers/slicer5.xml" ContentType="application/vnd.ms-excel.slicer+xml"/>
  <Override PartName="/xl/charts/chart29.xml" ContentType="application/vnd.openxmlformats-officedocument.drawingml.chart+xml"/>
  <Override PartName="/xl/charts/style15.xml" ContentType="application/vnd.ms-office.chartstyle+xml"/>
  <Override PartName="/xl/charts/colors15.xml" ContentType="application/vnd.ms-office.chartcolorsty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Data\GĐ Tài chính\Báo cáo Consolidate\BI TC\"/>
    </mc:Choice>
  </mc:AlternateContent>
  <xr:revisionPtr revIDLastSave="0" documentId="13_ncr:1_{94557E20-33F2-4B59-ABED-E942CE3401EA}" xr6:coauthVersionLast="47" xr6:coauthVersionMax="47" xr10:uidLastSave="{00000000-0000-0000-0000-000000000000}"/>
  <bookViews>
    <workbookView xWindow="-110" yWindow="-110" windowWidth="19420" windowHeight="10300" tabRatio="783" activeTab="1" xr2:uid="{00000000-000D-0000-FFFF-FFFF00000000}"/>
  </bookViews>
  <sheets>
    <sheet name="DB1 SL Tong quan" sheetId="42" r:id="rId1"/>
    <sheet name="DB2 SL Thi truong" sheetId="41" r:id="rId2"/>
    <sheet name="DB3 Lai Tong quan" sheetId="47" r:id="rId3"/>
    <sheet name="DB4 Lai da chieu" sheetId="51" r:id="rId4"/>
    <sheet name="DB5 phan tich gia" sheetId="52" r:id="rId5"/>
    <sheet name="PV1.SL Tong quan" sheetId="43" state="hidden" r:id="rId6"/>
    <sheet name="PV2.SL Thi truong.List" sheetId="35" state="hidden" r:id="rId7"/>
    <sheet name="PV3.LG Tong quan" sheetId="45" state="hidden" r:id="rId8"/>
    <sheet name="PV4.LG Thi truong" sheetId="48" state="hidden" r:id="rId9"/>
  </sheets>
  <definedNames>
    <definedName name="Slicer_Chỉ_tiêu_Doanh_thu_Sản_lượng">#N/A</definedName>
    <definedName name="Slicer_Loai_Lai">#N/A</definedName>
    <definedName name="Slicer_Month1">#N/A</definedName>
    <definedName name="Slicer_Nganh_SP_làm_slicer">#N/A</definedName>
    <definedName name="Slicer_Tên_khách_hàng">#N/A</definedName>
    <definedName name="Slicer_XK__trong_nước">#N/A</definedName>
    <definedName name="Slicer_Year1">#N/A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 cacheId="24" r:id="rId34"/>
    <pivotCache cacheId="25" r:id="rId35"/>
    <pivotCache cacheId="26" r:id="rId36"/>
    <pivotCache cacheId="27" r:id="rId37"/>
    <pivotCache cacheId="28" r:id="rId38"/>
    <pivotCache cacheId="29" r:id="rId39"/>
    <pivotCache cacheId="30" r:id="rId40"/>
    <pivotCache cacheId="31" r:id="rId41"/>
    <pivotCache cacheId="32" r:id="rId42"/>
    <pivotCache cacheId="33" r:id="rId43"/>
    <pivotCache cacheId="34" r:id="rId44"/>
    <pivotCache cacheId="35" r:id="rId45"/>
    <pivotCache cacheId="36" r:id="rId46"/>
    <pivotCache cacheId="37" r:id="rId47"/>
    <pivotCache cacheId="38" r:id="rId48"/>
    <pivotCache cacheId="39" r:id="rId49"/>
    <pivotCache cacheId="40" r:id="rId50"/>
    <pivotCache cacheId="41" r:id="rId51"/>
    <pivotCache cacheId="42" r:id="rId52"/>
    <pivotCache cacheId="43" r:id="rId53"/>
    <pivotCache cacheId="44" r:id="rId54"/>
    <pivotCache cacheId="45" r:id="rId55"/>
    <pivotCache cacheId="46" r:id="rId56"/>
    <pivotCache cacheId="47" r:id="rId57"/>
  </pivotCaches>
  <extLst>
    <ext xmlns:x14="http://schemas.microsoft.com/office/spreadsheetml/2009/9/main" uri="{876F7934-8845-4945-9796-88D515C7AA90}">
      <x14:pivotCaches>
        <pivotCache cacheId="48" r:id="rId58"/>
      </x14:pivotCaches>
    </ext>
    <ext xmlns:x14="http://schemas.microsoft.com/office/spreadsheetml/2009/9/main" uri="{BBE1A952-AA13-448e-AADC-164F8A28A991}">
      <x14:slicerCaches>
        <x14:slicerCache r:id="rId59"/>
        <x14:slicerCache r:id="rId60"/>
        <x14:slicerCache r:id="rId61"/>
        <x14:slicerCache r:id="rId62"/>
        <x14:slicerCache r:id="rId63"/>
        <x14:slicerCache r:id="rId64"/>
        <x14:slicerCache r:id="rId6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Gross Profit_ae6f7606-1ffd-448b-b084-20e1675638f2" name="Gross Profit" connection="Query - Gross Profit"/>
          <x15:modelTable id="Customer_162e732f-f0cf-4c68-97bd-f86c22bedfb8" name="Customer" connection="Query - Customer"/>
          <x15:modelTable id="Material_be9c091e-f2e3-4385-9b36-8971fc58a9e1" name="Material" connection="Query - Material"/>
          <x15:modelTable id="Chi phi ban hang_cb3aba90-40ea-4b9b-a632-7c57bcb58087" name="Chi phi ban hang" connection="Query - Chi phi ban hang"/>
          <x15:modelTable id="Date_88bdc812-df64-483f-b232-efb1228ccf2b" name="Date" connection="Query - Date"/>
          <x15:modelTable id="Loai bao cao_7998a03a-fa4c-44d3-b3df-98a12e06ee9f" name="Loai bao cao" connection="Query - Loai bao cao"/>
          <x15:modelTable id="Table_Chieuphantich_65b84921-5001-4b34-81ad-02e15dda32ea" name="Table_Chieuphantich" connection="Query - Table_Chieuphantich"/>
          <x15:modelTable id="Table_ChonDTorSL_886105f4-cb67-4ff6-b6af-1c2f7e0e3378" name="Table_ChonDTorSL" connection="Query - Table_ChonDTorSL"/>
          <x15:modelTable id="Table_TytrongDT SL_0007a9dd-f2eb-4c37-b208-40bd0013554c" name="Table_TytrongDT SL" connection="Query - Table_TytrongDT SL"/>
          <x15:modelTable id="Table_LoaiLai_8cdd1ed3-7a09-4003-87a0-fc55bede02bd" name="Table_LoaiLai" connection="Query - Table_LoaiLai"/>
          <x15:modelTable id="Slicer KH_c25c3636-43ce-458e-809b-a7eef059cd92" name="Slicer KH" connection="Query - Slicer KH"/>
        </x15:modelTables>
        <x15:modelRelationships>
          <x15:modelRelationship fromTable="Gross Profit" fromColumn="Mã KH" toTable="Customer" toColumn="Mã KH"/>
          <x15:modelRelationship fromTable="Gross Profit" fromColumn="Mã SP" toTable="Material" toColumn="Mã SP"/>
          <x15:modelRelationship fromTable="Gross Profit" fromColumn="Date" toTable="Date" toColumn="Date"/>
          <x15:modelRelationship fromTable="Gross Profit" fromColumn="Loại báo cáo" toTable="Loai bao cao" toColumn="Loại báo cáo"/>
          <x15:modelRelationship fromTable="Gross Profit" fromColumn="Mã KH" toTable="Slicer KH" toColumn="Mã KH"/>
          <x15:modelRelationship fromTable="Chi phi ban hang" fromColumn="Mã SP" toTable="Material" toColumn="Mã SP"/>
          <x15:modelRelationship fromTable="Chi phi ban hang" fromColumn="Mã KH" toTable="Customer" toColumn="Mã KH"/>
          <x15:modelRelationship fromTable="Chi phi ban hang" fromColumn="Date" toTable="Date" toColumn="Date"/>
          <x15:modelRelationship fromTable="Chi phi ban hang" fromColumn="Loại báo cáo" toTable="Loai bao cao" toColumn="Loại báo cáo"/>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4" i="43" l="1"/>
  <c r="N84" i="43"/>
  <c r="M84" i="43"/>
  <c r="L84" i="43"/>
  <c r="W84" i="4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FE5F725-E32C-4BBD-A52E-2034FC2F31C2}" name="Query - Chi phi ban hang" description="Connection to the 'Chi phi ban hang' query in the workbook." type="100" refreshedVersion="8" minRefreshableVersion="5">
    <extLst>
      <ext xmlns:x15="http://schemas.microsoft.com/office/spreadsheetml/2010/11/main" uri="{DE250136-89BD-433C-8126-D09CA5730AF9}">
        <x15:connection id="c3ed88e7-0cbd-4573-827f-2a73e9801840">
          <x15:oledbPr connection="Provider=Microsoft.Mashup.OleDb.1;Data Source=$Workbook$;Location=&quot;Chi phi ban hang&quot;;Extended Properties=&quot;&quot;">
            <x15:dbTables>
              <x15:dbTable name="Chi phi ban hang"/>
            </x15:dbTables>
          </x15:oledbPr>
        </x15:connection>
      </ext>
    </extLst>
  </connection>
  <connection id="2" xr16:uid="{DB4C39FD-1152-4BE2-976C-7D26B0CCC4D7}" name="Query - Customer" description="Connection to the 'Customer' query in the workbook." type="100" refreshedVersion="8" minRefreshableVersion="5">
    <extLst>
      <ext xmlns:x15="http://schemas.microsoft.com/office/spreadsheetml/2010/11/main" uri="{DE250136-89BD-433C-8126-D09CA5730AF9}">
        <x15:connection id="b5b97832-9761-46b8-9103-edc8cf288113">
          <x15:oledbPr connection="Provider=Microsoft.Mashup.OleDb.1;Data Source=$Workbook$;Location=Customer;Extended Properties=&quot;&quot;">
            <x15:dbTables>
              <x15:dbTable name="Customer"/>
            </x15:dbTables>
          </x15:oledbPr>
        </x15:connection>
      </ext>
    </extLst>
  </connection>
  <connection id="3" xr16:uid="{5C4A5542-2B29-47F4-AD63-8D3C713B4BAC}" name="Query - Date" description="Connection to the 'Date' query in the workbook." type="100" refreshedVersion="8" minRefreshableVersion="5">
    <extLst>
      <ext xmlns:x15="http://schemas.microsoft.com/office/spreadsheetml/2010/11/main" uri="{DE250136-89BD-433C-8126-D09CA5730AF9}">
        <x15:connection id="2f14f4ca-daab-4e94-8bf3-3fcae954e62d">
          <x15:oledbPr connection="Provider=Microsoft.Mashup.OleDb.1;Data Source=$Workbook$;Location=Date;Extended Properties=&quot;&quot;">
            <x15:dbTables>
              <x15:dbTable name="Date"/>
            </x15:dbTables>
          </x15:oledbPr>
        </x15:connection>
      </ext>
    </extLst>
  </connection>
  <connection id="4" xr16:uid="{3B5AEF52-B4E1-486E-B9C0-155DC57A0EDD}" name="Query - Gross Profit" description="Connection to the 'Gross Profit' query in the workbook." type="100" refreshedVersion="8" minRefreshableVersion="5" saveData="1">
    <extLst>
      <ext xmlns:x15="http://schemas.microsoft.com/office/spreadsheetml/2010/11/main" uri="{DE250136-89BD-433C-8126-D09CA5730AF9}">
        <x15:connection id="2ebc4300-7ac1-4768-935b-0fdb1152b2f6">
          <x15:oledbPr connection="Provider=Microsoft.Mashup.OleDb.1;Data Source=$Workbook$;Location=&quot;Gross Profit&quot;;Extended Properties=&quot;&quot;">
            <x15:dbTables>
              <x15:dbTable name="Gross Profit"/>
            </x15:dbTables>
          </x15:oledbPr>
        </x15:connection>
      </ext>
    </extLst>
  </connection>
  <connection id="5" xr16:uid="{C0B53D46-1EE1-4E33-8115-9F54537A6879}" name="Query - Loai bao cao" description="Connection to the 'Loai bao cao' query in the workbook." type="100" refreshedVersion="8" minRefreshableVersion="5">
    <extLst>
      <ext xmlns:x15="http://schemas.microsoft.com/office/spreadsheetml/2010/11/main" uri="{DE250136-89BD-433C-8126-D09CA5730AF9}">
        <x15:connection id="4f323d98-2fc8-41d9-8833-ed3704d2075e">
          <x15:oledbPr connection="Provider=Microsoft.Mashup.OleDb.1;Data Source=$Workbook$;Location=&quot;Loai bao cao&quot;;Extended Properties=&quot;&quot;">
            <x15:dbTables>
              <x15:dbTable name="Loai bao cao"/>
            </x15:dbTables>
          </x15:oledbPr>
        </x15:connection>
      </ext>
    </extLst>
  </connection>
  <connection id="6" xr16:uid="{1004622B-6754-4ABC-A340-A3F97C842B92}" name="Query - Material" description="Connection to the 'Material' query in the workbook." type="100" refreshedVersion="8" minRefreshableVersion="5">
    <extLst>
      <ext xmlns:x15="http://schemas.microsoft.com/office/spreadsheetml/2010/11/main" uri="{DE250136-89BD-433C-8126-D09CA5730AF9}">
        <x15:connection id="5abe73be-d96f-4801-8023-a90a40371916">
          <x15:oledbPr connection="Provider=Microsoft.Mashup.OleDb.1;Data Source=$Workbook$;Location=Material;Extended Properties=&quot;&quot;">
            <x15:dbTables>
              <x15:dbTable name="Material"/>
            </x15:dbTables>
          </x15:oledbPr>
        </x15:connection>
      </ext>
    </extLst>
  </connection>
  <connection id="7" xr16:uid="{8D2BCA96-095C-4707-8ACA-61968CF4439A}" name="Query - Slicer KH" description="Connection to the 'Slicer KH' query in the workbook." type="100" refreshedVersion="8" minRefreshableVersion="5">
    <extLst>
      <ext xmlns:x15="http://schemas.microsoft.com/office/spreadsheetml/2010/11/main" uri="{DE250136-89BD-433C-8126-D09CA5730AF9}">
        <x15:connection id="ca7663c3-5692-42a2-95ae-48bd3f56ec86"/>
      </ext>
    </extLst>
  </connection>
  <connection id="8" xr16:uid="{2C71E9E6-701C-4BB1-9511-974259976203}" name="Query - Table_Chieuphantich" description="Connection to the 'Table_Chieuphantich' query in the workbook." type="100" refreshedVersion="8" minRefreshableVersion="5">
    <extLst>
      <ext xmlns:x15="http://schemas.microsoft.com/office/spreadsheetml/2010/11/main" uri="{DE250136-89BD-433C-8126-D09CA5730AF9}">
        <x15:connection id="4595eff5-30a2-4f70-aae1-8c8e05efca14">
          <x15:oledbPr connection="Provider=Microsoft.Mashup.OleDb.1;Data Source=$Workbook$;Location=Table_Chieuphantich;Extended Properties=&quot;&quot;">
            <x15:dbTables>
              <x15:dbTable name="Table_Chieuphantich"/>
            </x15:dbTables>
          </x15:oledbPr>
        </x15:connection>
      </ext>
    </extLst>
  </connection>
  <connection id="9" xr16:uid="{AB9408CF-76B9-47E2-8B61-C2A9F85C0583}" name="Query - Table_ChonDTorSL" description="Connection to the 'Table_ChonDTorSL' query in the workbook." type="100" refreshedVersion="8" minRefreshableVersion="5">
    <extLst>
      <ext xmlns:x15="http://schemas.microsoft.com/office/spreadsheetml/2010/11/main" uri="{DE250136-89BD-433C-8126-D09CA5730AF9}">
        <x15:connection id="27c3d562-f69b-4476-b18a-b6614c8b0835">
          <x15:oledbPr connection="Provider=Microsoft.Mashup.OleDb.1;Data Source=$Workbook$;Location=Table_ChonDTorSL;Extended Properties=&quot;&quot;">
            <x15:dbTables>
              <x15:dbTable name="Table_ChonDTorSL"/>
            </x15:dbTables>
          </x15:oledbPr>
        </x15:connection>
      </ext>
    </extLst>
  </connection>
  <connection id="10" xr16:uid="{62F648B4-06FF-476C-94EB-0384A133230F}" name="Query - Table_LoaiLai" description="Connection to the 'Table_LoaiLai' query in the workbook." type="100" refreshedVersion="8" minRefreshableVersion="5">
    <extLst>
      <ext xmlns:x15="http://schemas.microsoft.com/office/spreadsheetml/2010/11/main" uri="{DE250136-89BD-433C-8126-D09CA5730AF9}">
        <x15:connection id="d064d0b8-52a8-40de-b119-f14b49130b1c">
          <x15:oledbPr connection="Provider=Microsoft.Mashup.OleDb.1;Data Source=$Workbook$;Location=Table_LoaiLai;Extended Properties=&quot;&quot;">
            <x15:dbTables>
              <x15:dbTable name="Table_LoaiLai"/>
            </x15:dbTables>
          </x15:oledbPr>
        </x15:connection>
      </ext>
    </extLst>
  </connection>
  <connection id="11" xr16:uid="{01379CDF-63EC-4452-A844-EA6DF4E476F9}" name="Query - Table_TytrongDT SL" description="Connection to the 'Table_TytrongDT SL' query in the workbook." type="100" refreshedVersion="8" minRefreshableVersion="5">
    <extLst>
      <ext xmlns:x15="http://schemas.microsoft.com/office/spreadsheetml/2010/11/main" uri="{DE250136-89BD-433C-8126-D09CA5730AF9}">
        <x15:connection id="2eb0b7ce-710a-40ae-abac-2449248a5958">
          <x15:oledbPr connection="Provider=Microsoft.Mashup.OleDb.1;Data Source=$Workbook$;Location=&quot;Table_TytrongDT SL&quot;;Extended Properties=&quot;&quot;">
            <x15:dbTables>
              <x15:dbTable name="Table_TytrongDT SL"/>
            </x15:dbTables>
          </x15:oledbPr>
        </x15:connection>
      </ext>
    </extLst>
  </connection>
  <connection id="12" xr16:uid="{46978BFF-C3E0-4866-828F-D70331B4216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3" xr16:uid="{51C2951A-AB0B-4A2B-9BDD-E1352B3437AD}"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4" xr16:uid="{D1EF5E84-D936-4B94-BEFA-E0F4EF08AAEB}" keepAlive="1" name="ThisWorkbookDataModel" description="Data Model"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<sst xmlns="http://schemas.openxmlformats.org/spreadsheetml/2006/main" count="648" uniqueCount="235">
  <si>
    <t>Grand Total</t>
  </si>
  <si>
    <t>Niagara US</t>
  </si>
  <si>
    <t>Unilever Duy Tân</t>
  </si>
  <si>
    <t>USA</t>
  </si>
  <si>
    <t>Việt Nam</t>
  </si>
  <si>
    <t>0.55 ± 0.05</t>
  </si>
  <si>
    <t>0.78 ± 0.02</t>
  </si>
  <si>
    <t>0.80 ± 0.02</t>
  </si>
  <si>
    <t>Portugal</t>
  </si>
  <si>
    <t>Luxembourg</t>
  </si>
  <si>
    <t>0.70 ± 0.02</t>
  </si>
  <si>
    <t>Vảy PP Đỏ Nhạt</t>
  </si>
  <si>
    <t>Australia</t>
  </si>
  <si>
    <t>Mexico</t>
  </si>
  <si>
    <t>Phó sản</t>
  </si>
  <si>
    <t>Châu Âu</t>
  </si>
  <si>
    <t>Châu Mỹ</t>
  </si>
  <si>
    <t>Châu Phi</t>
  </si>
  <si>
    <t>Châu Úc</t>
  </si>
  <si>
    <t>Row Labels</t>
  </si>
  <si>
    <t>Column Labels</t>
  </si>
  <si>
    <t>Hong Kong</t>
  </si>
  <si>
    <t>Pallet gỗ 1 mặt 1100x1000x100mm</t>
  </si>
  <si>
    <t>Pallet D4-1137R L4 Đen không nút</t>
  </si>
  <si>
    <t>Doanh thu EPR, khác</t>
  </si>
  <si>
    <t>Dây đai PET</t>
  </si>
  <si>
    <t>Vảy HD Ép Trắng</t>
  </si>
  <si>
    <t>Vảy HD Ép Đỏ</t>
  </si>
  <si>
    <t>Vảy HD Ép Vàng</t>
  </si>
  <si>
    <t>Vảy HD Ép Lá</t>
  </si>
  <si>
    <t>Phó Sản PET Bụi Tank D</t>
  </si>
  <si>
    <t>Phó Sản PET Bụi Tank A</t>
  </si>
  <si>
    <t>Phó Sản PET Bụi Tank B</t>
  </si>
  <si>
    <t>0.65 ± 0.03</t>
  </si>
  <si>
    <t>Vảy HD Ép Đen</t>
  </si>
  <si>
    <t>Pallet D4-1137R không nút-GC</t>
  </si>
  <si>
    <t>0.84 ± 0.02</t>
  </si>
  <si>
    <t>HDPE Ép</t>
  </si>
  <si>
    <t>HDPE Thổi</t>
  </si>
  <si>
    <t>PET</t>
  </si>
  <si>
    <t>PP</t>
  </si>
  <si>
    <t>Lũy kế năm</t>
  </si>
  <si>
    <t>Biểu đồ tháng:</t>
  </si>
  <si>
    <t>Tổng</t>
  </si>
  <si>
    <t>PV2.SL Khu Vực</t>
  </si>
  <si>
    <t>PV3.SL Ngành SP</t>
  </si>
  <si>
    <t>PV5.SL TTvsKH tháng</t>
  </si>
  <si>
    <t>PV6.SL Lũy kế TTvsKH năm</t>
  </si>
  <si>
    <t>PV8.SL lũy kế TT năm</t>
  </si>
  <si>
    <t>PV1.SLTT Kênh</t>
  </si>
  <si>
    <t>PV2.SLTT Khu vực</t>
  </si>
  <si>
    <t>PV3.SLTT Nhóm SP</t>
  </si>
  <si>
    <t>PV4.SLTT Ngành SP</t>
  </si>
  <si>
    <t>PV5.SLTT IV</t>
  </si>
  <si>
    <t>PV1.SL TTvsKH năm</t>
  </si>
  <si>
    <t>PV4.SL Kênh</t>
  </si>
  <si>
    <t>Kế hoạch</t>
  </si>
  <si>
    <t>Thực hiện</t>
  </si>
  <si>
    <t>Slicer chọn Doanh thu/Sản lượng</t>
  </si>
  <si>
    <t>Thực hiện lũy kế</t>
  </si>
  <si>
    <t>Kế hoạch lũy kế</t>
  </si>
  <si>
    <t>Outeirinho</t>
  </si>
  <si>
    <t>Unilever-NNG</t>
  </si>
  <si>
    <t>Suntory VN</t>
  </si>
  <si>
    <t>La Vie</t>
  </si>
  <si>
    <t>Suntory- NNG</t>
  </si>
  <si>
    <t>Vinmar</t>
  </si>
  <si>
    <t>KORYFES</t>
  </si>
  <si>
    <t>Suntory Sri TBD</t>
  </si>
  <si>
    <t>PV0.Slicer chọn lãi gộp/lãi nguyên liệu</t>
  </si>
  <si>
    <t>EPR, khác</t>
  </si>
  <si>
    <t>Lãi gộp</t>
  </si>
  <si>
    <t>Lãi kế hoạch</t>
  </si>
  <si>
    <t>Lãi thực hiện</t>
  </si>
  <si>
    <t>DT kế hoạch</t>
  </si>
  <si>
    <t>% lãi thực hiện</t>
  </si>
  <si>
    <t>% lãi kế hoạch</t>
  </si>
  <si>
    <t>DT thực hiện</t>
  </si>
  <si>
    <t>PV2.Lãi tháng</t>
  </si>
  <si>
    <t>PV1.Lãi năm</t>
  </si>
  <si>
    <t>1 - Ngành -&gt; Sản phẩm</t>
  </si>
  <si>
    <t>2 - Khách hàng -&gt; Sản phẩm</t>
  </si>
  <si>
    <t>Giá vốn/Kg TT</t>
  </si>
  <si>
    <t>Giá vốn/Kg KH</t>
  </si>
  <si>
    <t>Giá bán EXW/Kg TT</t>
  </si>
  <si>
    <t>Giá bán EXW/Kg KH</t>
  </si>
  <si>
    <t>3 - Sản phẩm -&gt; Khách hàng</t>
  </si>
  <si>
    <t>4 - Quốc Gia -&gt; Sản phẩm</t>
  </si>
  <si>
    <t>5 - PET -&gt; IV</t>
  </si>
  <si>
    <t>PV3.Lãi lũy kế</t>
  </si>
  <si>
    <t>Doanh thu KH lũy kế</t>
  </si>
  <si>
    <t>Doanh thu TT lũy kế</t>
  </si>
  <si>
    <t>Lãi gộp, lãi NL lũy kế TT</t>
  </si>
  <si>
    <t>Lãi gộp, lãi NL Lũy kế KH</t>
  </si>
  <si>
    <t>PV4.Ngành SP</t>
  </si>
  <si>
    <t>PV5.Khu vực</t>
  </si>
  <si>
    <t>PV1.Lãi quốc gia</t>
  </si>
  <si>
    <t>PV2.Lãi khách hàng</t>
  </si>
  <si>
    <t>P6.SLTT QG</t>
  </si>
  <si>
    <t>P7.SLTT Khách hàng</t>
  </si>
  <si>
    <t>P8.SLTT SKU</t>
  </si>
  <si>
    <t>Giá</t>
  </si>
  <si>
    <t>Giá thành TT</t>
  </si>
  <si>
    <t>Giá thành KH</t>
  </si>
  <si>
    <t>PV5.Giá bán</t>
  </si>
  <si>
    <t>PV4.Giá thành</t>
  </si>
  <si>
    <t>Giá bán TT</t>
  </si>
  <si>
    <t>Giá bán KH</t>
  </si>
  <si>
    <t>PV6.Giá bán vs giá thành KH</t>
  </si>
  <si>
    <t>PV7.Giá bán vs giá thành TT</t>
  </si>
  <si>
    <t>Bao bì</t>
  </si>
  <si>
    <t>Châu Á (ngoài VN)</t>
  </si>
  <si>
    <t>Slicer chọn ngành SP</t>
  </si>
  <si>
    <t>EPR,...</t>
  </si>
  <si>
    <t>HD Ép</t>
  </si>
  <si>
    <t>HD Thổi</t>
  </si>
  <si>
    <t>TỔNG QUAN LÃI GỘP, LÃI NGUYÊN LỆU</t>
  </si>
  <si>
    <t>CHI TIẾT LÃI GỘP, LÃI NGUYÊN LỆU</t>
  </si>
  <si>
    <t>GIÁ THÀNH, GIÁ BÁN</t>
  </si>
  <si>
    <t>TỔNG QUAN SẢN LƯỢNG BÁN, DOANH THU</t>
  </si>
  <si>
    <t>CHI TIẾT SẢN LƯỢNG BÁN, DOANH THU</t>
  </si>
  <si>
    <t>Sản lượng (Tấn)</t>
  </si>
  <si>
    <t>Nội địa</t>
  </si>
  <si>
    <t>Xuất khẩu</t>
  </si>
  <si>
    <t>Hạt nhựa</t>
  </si>
  <si>
    <t>Vảy</t>
  </si>
  <si>
    <t>Canada</t>
  </si>
  <si>
    <t>Japan</t>
  </si>
  <si>
    <t>Greece</t>
  </si>
  <si>
    <t>Bulgaria</t>
  </si>
  <si>
    <t>Switzerland</t>
  </si>
  <si>
    <t>South Korea</t>
  </si>
  <si>
    <t>Italy</t>
  </si>
  <si>
    <t>Israel</t>
  </si>
  <si>
    <t>PV8.Lãi gộp/kg TT vs KH</t>
  </si>
  <si>
    <t>PV9.Lãi nguyên liệu/kg TT vs KH</t>
  </si>
  <si>
    <t>Lãi gộp/Kg KH</t>
  </si>
  <si>
    <t>Lãi gộp/Kg TT</t>
  </si>
  <si>
    <t>Lãi nguyên liệu/Kg KH</t>
  </si>
  <si>
    <t>Lãi nguyên liệu/Kg TT</t>
  </si>
  <si>
    <t>PV7.SL lũy kế TT vs lũy kế KH tháng</t>
  </si>
  <si>
    <t>Thừa/thiếu</t>
  </si>
  <si>
    <t>UK</t>
  </si>
  <si>
    <t>rPP20B01</t>
  </si>
  <si>
    <t>rHDA03N01</t>
  </si>
  <si>
    <t>rHDA03W01</t>
  </si>
  <si>
    <t>rHDPE PCF01</t>
  </si>
  <si>
    <t>rPET WSS01</t>
  </si>
  <si>
    <t>HCBF-Whi-U</t>
  </si>
  <si>
    <t>rHDB03N02</t>
  </si>
  <si>
    <t>rHDB04B01</t>
  </si>
  <si>
    <t>rPET WSS05SB</t>
  </si>
  <si>
    <t>rPET iSS01G 1</t>
  </si>
  <si>
    <t>rHDPE MBF01</t>
  </si>
  <si>
    <t>rPET WSS03G</t>
  </si>
  <si>
    <t>rPET iSS01084G</t>
  </si>
  <si>
    <t>rPET WSS01G 1</t>
  </si>
  <si>
    <t>HCBF-Yel-U</t>
  </si>
  <si>
    <t>rHDI3R01</t>
  </si>
  <si>
    <t>rHDI3Y01</t>
  </si>
  <si>
    <t>rHDI3W01</t>
  </si>
  <si>
    <t>rHDI4L01</t>
  </si>
  <si>
    <t>rHDI3Gy01</t>
  </si>
  <si>
    <t>rPP20R02</t>
  </si>
  <si>
    <t>rPP20L03</t>
  </si>
  <si>
    <t>rPP20L05</t>
  </si>
  <si>
    <t>rPP20Gy01</t>
  </si>
  <si>
    <t>rPET WSS01L</t>
  </si>
  <si>
    <t>rPP20W01</t>
  </si>
  <si>
    <t>PV9.SL TT top 15 KH</t>
  </si>
  <si>
    <t>PV10.SL TT top 5 QG</t>
  </si>
  <si>
    <t>PV11.CL SL thực tế, SL kế hoạch</t>
  </si>
  <si>
    <t>PV3.Lãi SKU</t>
  </si>
  <si>
    <t>LDPE</t>
  </si>
  <si>
    <t>Vảy HD Ép Đồng</t>
  </si>
  <si>
    <t>Phó Sản PET Bụi LB</t>
  </si>
  <si>
    <t>Vảy HD Thổi Trong HV-01.1_TM Trả NCC</t>
  </si>
  <si>
    <t>Vảy PET B6.2-B5 (FPET201)</t>
  </si>
  <si>
    <t>Uy Kiệt</t>
  </si>
  <si>
    <t>Niagara UK</t>
  </si>
  <si>
    <t>rHDI3G01</t>
  </si>
  <si>
    <t>Phó Sản HD Ép Hỗn Hợp Cuối ST</t>
  </si>
  <si>
    <t>Phó Sản HD Ép Hỗn Hợp Cuối SSR</t>
  </si>
  <si>
    <t>rHDI3Gy02</t>
  </si>
  <si>
    <t>Vinafiber</t>
  </si>
  <si>
    <t>Vảy PET Tomra SLR</t>
  </si>
  <si>
    <t>Quang Chí Báo</t>
  </si>
  <si>
    <t>rPET WSS04SD</t>
  </si>
  <si>
    <t>Vảy HD Ép Hỗn Hợp Cuối Sau Sấy</t>
  </si>
  <si>
    <t>MHE Enterprise</t>
  </si>
  <si>
    <t>Genesis</t>
  </si>
  <si>
    <t>rPET iSS01G-S</t>
  </si>
  <si>
    <t>rPP20W02</t>
  </si>
  <si>
    <t>rPP15Gy02</t>
  </si>
  <si>
    <t>Suntory - NNG</t>
  </si>
  <si>
    <t>rPET WSS04SB</t>
  </si>
  <si>
    <t>Wiese</t>
  </si>
  <si>
    <t>Pallet cũ gỗ 1 mặt 1100x1000x100mm</t>
  </si>
  <si>
    <t>0.74 ± 0.02</t>
  </si>
  <si>
    <t>Colombia</t>
  </si>
  <si>
    <t>Ghana</t>
  </si>
  <si>
    <t>Plycore Global</t>
  </si>
  <si>
    <t>Shepley Spring</t>
  </si>
  <si>
    <t>rPET iSS01G 2</t>
  </si>
  <si>
    <t>rPET WSS01G 2</t>
  </si>
  <si>
    <t>Phó Sản PET Bụi Cám</t>
  </si>
  <si>
    <t>Vảy PET GC Dây Đai</t>
  </si>
  <si>
    <t>rPET WSS03NC</t>
  </si>
  <si>
    <t>Phó Sản PET Bụi Xúc Bồn</t>
  </si>
  <si>
    <t>Phó sản bụi PP ép</t>
  </si>
  <si>
    <t>Phó Sản HD Ép Bụi</t>
  </si>
  <si>
    <t>Phó Sản PP Dương Bụi</t>
  </si>
  <si>
    <t>Phó Sản PP Trắng Sữa Bụi</t>
  </si>
  <si>
    <t>rPP20Be01</t>
  </si>
  <si>
    <t>Khách hàng mới</t>
  </si>
  <si>
    <t>NISHIN</t>
  </si>
  <si>
    <t>Serioplast</t>
  </si>
  <si>
    <t>Sanofi</t>
  </si>
  <si>
    <t>Nhật</t>
  </si>
  <si>
    <t>Ytalia</t>
  </si>
  <si>
    <t>PV10.SL TT vs KH (tháng)</t>
  </si>
  <si>
    <t>Sản lượng TT</t>
  </si>
  <si>
    <t>Sản lượng KH</t>
  </si>
  <si>
    <t>PV11.DT TT vs KH (tháng)</t>
  </si>
  <si>
    <t>PV11a.DT TT vs KH (Lũy kế)</t>
  </si>
  <si>
    <t>PV10a.SL TT vs KH (Lũy kế)</t>
  </si>
  <si>
    <t>Sản lượng KH lũy kế</t>
  </si>
  <si>
    <t>Sản lượng TT lũy kế</t>
  </si>
  <si>
    <t>Doanh thu KH kũy kế</t>
  </si>
  <si>
    <t>PV8a. Lãi gộp TT vs KH (Lũy kế)</t>
  </si>
  <si>
    <t>PV9a.Lãi NL TT vs KH (Lũy kế)</t>
  </si>
  <si>
    <t>Lãi NL KH lũy kế</t>
  </si>
  <si>
    <t>Lãi NL TT lũy kế</t>
  </si>
  <si>
    <t>Lãi gộp TT lũy kế</t>
  </si>
  <si>
    <t>Lãi gộp KH lũy kế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</si>
</sst>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0.0%"/>
    <numFmt numFmtId="165" formatCode="_(* #,##0_);_(* \(#,##0\);_(* &quot;-&quot;??_);_(@_)"/>
    <numFmt numFmtId="166" formatCode="#,##0,"/>
    <numFmt numFmtId="167" formatCode="#,##0,,,"/>
  </numFmts>
  <fonts count="6" x14ac:knownFonts="1">
    <font>
      <sz val="11"/>
      <color theme="1"/>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0"/>
      <name val="Calibri"/>
      <family val="2"/>
      <scheme val="minor"/>
    </font>
    <font>
      <b/>
      <sz val="11"/>
      <color theme="0"/>
      <name val="Arial"/>
      <family val="2"/>
    </font>
  </fonts>
  <fills count="10">
    <fill>
      <patternFill patternType="none"/>
    </fill>
    <fill>
      <patternFill patternType="gray125"/>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00B050"/>
        <bgColor indexed="64"/>
      </patternFill>
    </fill>
  </fills>
  <borders count="1">
    <border>
      <left/>
      <right/>
      <top/>
      <bottom/>
      <diagonal/>
    </border>
  </borders>
  <cellStyleXfs count="2">
    <xf numFmtId="0" fontId="0" fillId="0" borderId="0"/>
    <xf numFmtId="43" fontId="2" fillId="0" borderId="0" applyFont="0" applyFill="0" applyBorder="0" applyAlignment="0" applyProtection="0"/>
  </cellStyleXfs>
  <cellXfs count="34">
    <xf numFmtId="0" fontId="0" fillId="0" borderId="0" xfId="0"/>
    <xf numFmtId="0" fontId="0" fillId="0" borderId="0" xfId="0" applyAlignment="1">
      <alignment horizontal="left"/>
    </xf>
    <xf numFmtId="164" fontId="0" fillId="0" borderId="0" xfId="0" applyNumberFormat="1"/>
    <xf numFmtId="9" fontId="0" fillId="0" borderId="0" xfId="0" applyNumberFormat="1"/>
    <xf numFmtId="3" fontId="0" fillId="0" borderId="0" xfId="0" applyNumberFormat="1"/>
    <xf numFmtId="0" fontId="0" fillId="0" borderId="0" xfId="0" applyAlignment="1">
      <alignment horizontal="left" indent="1"/>
    </xf>
    <xf numFmtId="165" fontId="0" fillId="0" borderId="0" xfId="0" applyNumberFormat="1"/>
    <xf numFmtId="0" fontId="0" fillId="0" borderId="0" xfId="0" pivotButton="1"/>
    <xf numFmtId="0" fontId="0" fillId="0" borderId="0" xfId="0" pivotButton="1" applyAlignment="1">
      <alignment vertical="center"/>
    </xf>
    <xf numFmtId="166" fontId="0" fillId="0" borderId="0" xfId="0" applyNumberFormat="1"/>
    <xf numFmtId="0" fontId="0" fillId="0" borderId="0" xfId="0" applyAlignment="1">
      <alignment wrapText="1"/>
    </xf>
    <xf numFmtId="0" fontId="0" fillId="2" borderId="0" xfId="0" applyFill="1"/>
    <xf numFmtId="0" fontId="0" fillId="3" borderId="0" xfId="0" applyFill="1"/>
    <xf numFmtId="0" fontId="1" fillId="0" borderId="0" xfId="0" applyFont="1"/>
    <xf numFmtId="165" fontId="0" fillId="2" borderId="0" xfId="1" applyNumberFormat="1" applyFont="1" applyFill="1"/>
    <xf numFmtId="165" fontId="1" fillId="3" borderId="0" xfId="1" applyNumberFormat="1" applyFont="1" applyFill="1"/>
    <xf numFmtId="0" fontId="0" fillId="4" borderId="0" xfId="0" applyFill="1"/>
    <xf numFmtId="166" fontId="0" fillId="4" borderId="0" xfId="1" applyNumberFormat="1" applyFont="1" applyFill="1" applyBorder="1"/>
    <xf numFmtId="167" fontId="0" fillId="0" borderId="0" xfId="0" applyNumberFormat="1"/>
    <xf numFmtId="0" fontId="0" fillId="0" borderId="0" xfId="0" pivotButton="1" applyAlignment="1">
      <alignment wrapText="1"/>
    </xf>
    <xf numFmtId="0" fontId="0" fillId="5" borderId="0" xfId="0" applyFill="1" applyAlignment="1">
      <alignment horizontal="center" vertical="top" wrapText="1"/>
    </xf>
    <xf numFmtId="0" fontId="0" fillId="6" borderId="0" xfId="0" applyFill="1" applyAlignment="1">
      <alignment horizontal="center" vertical="top" wrapText="1"/>
    </xf>
    <xf numFmtId="0" fontId="0" fillId="7" borderId="0" xfId="0" applyFill="1" applyAlignment="1">
      <alignment horizontal="center" vertical="top" wrapText="1"/>
    </xf>
    <xf numFmtId="0" fontId="0" fillId="8" borderId="0" xfId="0" applyFill="1" applyAlignment="1">
      <alignment horizontal="center" vertical="top" wrapText="1"/>
    </xf>
    <xf numFmtId="0" fontId="0" fillId="0" borderId="0" xfId="0" applyAlignment="1">
      <alignment horizontal="center" vertical="top" wrapText="1"/>
    </xf>
    <xf numFmtId="166" fontId="0" fillId="0" borderId="0" xfId="1" applyNumberFormat="1" applyFont="1" applyFill="1" applyBorder="1"/>
    <xf numFmtId="0" fontId="4" fillId="4" borderId="0" xfId="0" applyFont="1" applyFill="1"/>
    <xf numFmtId="0" fontId="4" fillId="4" borderId="0" xfId="0" applyFont="1" applyFill="1" applyAlignment="1">
      <alignment horizontal="centerContinuous"/>
    </xf>
    <xf numFmtId="3" fontId="0" fillId="0" borderId="0" xfId="0" applyNumberFormat="1" applyAlignment="1">
      <alignment wrapText="1"/>
    </xf>
    <xf numFmtId="0" fontId="0" fillId="0" borderId="0" xfId="0" applyAlignment="1">
      <alignment horizontal="left" wrapText="1"/>
    </xf>
    <xf numFmtId="165" fontId="0" fillId="0" borderId="0" xfId="0" applyNumberFormat="1" applyAlignment="1">
      <alignment wrapText="1"/>
    </xf>
    <xf numFmtId="0" fontId="5" fillId="9" borderId="0" xfId="0" applyFont="1" applyFill="1" applyAlignment="1">
      <alignment horizontal="centerContinuous"/>
    </xf>
    <xf numFmtId="0" fontId="0" fillId="9" borderId="0" xfId="0" applyFill="1" applyAlignment="1">
      <alignment horizontal="centerContinuous"/>
    </xf>
    <xf numFmtId="0" fontId="4" fillId="9" borderId="0" xfId="0" applyFont="1" applyFill="1" applyAlignment="1">
      <alignment horizontal="centerContinuous"/>
    </xf>
  </cellXfs>
  <cellStyles count="2">
    <cellStyle name="Comma" xfId="1" builtinId="3"/>
    <cellStyle name="Normal" xfId="0" builtinId="0"/>
  </cellStyles>
  <dxfs count="231">
    <dxf>
      <numFmt numFmtId="13" formatCode="0%"/>
    </dxf>
    <dxf>
      <numFmt numFmtId="167" formatCode="#,##0,,,"/>
    </dxf>
    <dxf>
      <alignment wrapText="1"/>
    </dxf>
    <dxf>
      <numFmt numFmtId="13" formatCode="0%"/>
    </dxf>
    <dxf>
      <numFmt numFmtId="167" formatCode="#,##0,,,"/>
    </dxf>
    <dxf>
      <alignment wrapText="1"/>
    </dxf>
    <dxf>
      <numFmt numFmtId="13" formatCode="0%"/>
    </dxf>
    <dxf>
      <numFmt numFmtId="167" formatCode="#,##0,,,"/>
    </dxf>
    <dxf>
      <alignment wrapText="1"/>
    </dxf>
    <dxf>
      <numFmt numFmtId="13" formatCode="0%"/>
    </dxf>
    <dxf>
      <numFmt numFmtId="167" formatCode="#,##0,,,"/>
    </dxf>
    <dxf>
      <alignment wrapText="1"/>
    </dxf>
    <dxf>
      <numFmt numFmtId="13" formatCode="0%"/>
    </dxf>
    <dxf>
      <numFmt numFmtId="167" formatCode="#,##0,,,"/>
    </dxf>
    <dxf>
      <alignment wrapText="1"/>
    </dxf>
    <dxf>
      <alignment wrapText="1"/>
    </dxf>
    <dxf>
      <numFmt numFmtId="13" formatCode="0%"/>
    </dxf>
    <dxf>
      <numFmt numFmtId="13" formatCode="0%"/>
    </dxf>
    <dxf>
      <numFmt numFmtId="167" formatCode="#,##0,,,"/>
    </dxf>
    <dxf>
      <alignment wrapText="1"/>
    </dxf>
    <dxf>
      <numFmt numFmtId="3" formatCode="#,##0"/>
    </dxf>
    <dxf>
      <numFmt numFmtId="3" formatCode="#,##0"/>
    </dxf>
    <dxf>
      <numFmt numFmtId="167" formatCode="#,##0,,,"/>
    </dxf>
    <dxf>
      <alignment wrapText="1"/>
    </dxf>
    <dxf>
      <numFmt numFmtId="167" formatCode="#,##0,,,"/>
    </dxf>
    <dxf>
      <alignment wrapText="1"/>
    </dxf>
    <dxf>
      <numFmt numFmtId="166" formatCode="#,##0,"/>
    </dxf>
    <dxf>
      <numFmt numFmtId="166" formatCode="#,##0,"/>
    </dxf>
    <dxf>
      <numFmt numFmtId="167" formatCode="#,##0,,,"/>
    </dxf>
    <dxf>
      <alignment wrapText="1"/>
    </dxf>
    <dxf>
      <numFmt numFmtId="166" formatCode="#,##0,"/>
    </dxf>
    <dxf>
      <numFmt numFmtId="166" formatCode="#,##0,"/>
    </dxf>
    <dxf>
      <numFmt numFmtId="167" formatCode="#,##0,,,"/>
    </dxf>
    <dxf>
      <alignment wrapText="1"/>
    </dxf>
    <dxf>
      <numFmt numFmtId="167" formatCode="#,##0,,,"/>
    </dxf>
    <dxf>
      <alignment wrapText="1"/>
    </dxf>
    <dxf>
      <numFmt numFmtId="13" formatCode="0%"/>
    </dxf>
    <dxf>
      <numFmt numFmtId="13" formatCode="0%"/>
    </dxf>
    <dxf>
      <numFmt numFmtId="167" formatCode="#,##0,,,"/>
    </dxf>
    <dxf>
      <alignment wrapText="1"/>
    </dxf>
    <dxf>
      <numFmt numFmtId="165" formatCode="_(* #,##0_);_(* \(#,##0\);_(* &quot;-&quot;??_);_(@_)"/>
    </dxf>
    <dxf>
      <numFmt numFmtId="3" formatCode="#,##0"/>
    </dxf>
    <dxf>
      <numFmt numFmtId="3" formatCode="#,##0"/>
    </dxf>
    <dxf>
      <numFmt numFmtId="167" formatCode="#,##0,,,"/>
    </dxf>
    <dxf>
      <alignment wrapText="1"/>
    </dxf>
    <dxf>
      <numFmt numFmtId="3" formatCode="#,##0"/>
    </dxf>
    <dxf>
      <numFmt numFmtId="3" formatCode="#,##0"/>
    </dxf>
    <dxf>
      <numFmt numFmtId="3" formatCode="#,##0"/>
    </dxf>
    <dxf>
      <numFmt numFmtId="167" formatCode="#,##0,,,"/>
    </dxf>
    <dxf>
      <alignment wrapText="1"/>
    </dxf>
    <dxf>
      <numFmt numFmtId="3" formatCode="#,##0"/>
    </dxf>
    <dxf>
      <numFmt numFmtId="3" formatCode="#,##0"/>
    </dxf>
    <dxf>
      <numFmt numFmtId="167" formatCode="#,##0,,,"/>
    </dxf>
    <dxf>
      <alignment wrapText="1"/>
    </dxf>
    <dxf>
      <numFmt numFmtId="167" formatCode="#,##0,,,"/>
    </dxf>
    <dxf>
      <alignment wrapText="1"/>
    </dxf>
    <dxf>
      <numFmt numFmtId="3" formatCode="#,##0"/>
    </dxf>
    <dxf>
      <numFmt numFmtId="3" formatCode="#,##0"/>
    </dxf>
    <dxf>
      <numFmt numFmtId="167" formatCode="#,##0,,,"/>
    </dxf>
    <dxf>
      <alignment wrapText="1"/>
    </dxf>
    <dxf>
      <numFmt numFmtId="3" formatCode="#,##0"/>
    </dxf>
    <dxf>
      <numFmt numFmtId="3" formatCode="#,##0"/>
    </dxf>
    <dxf>
      <numFmt numFmtId="167" formatCode="#,##0,,,"/>
    </dxf>
    <dxf>
      <alignment wrapText="1"/>
    </dxf>
    <dxf>
      <numFmt numFmtId="167" formatCode="#,##0,,,"/>
    </dxf>
    <dxf>
      <alignment wrapText="1"/>
    </dxf>
    <dxf>
      <numFmt numFmtId="164" formatCode="0.0%"/>
    </dxf>
    <dxf>
      <numFmt numFmtId="164" formatCode="0.0%"/>
    </dxf>
    <dxf>
      <alignment wrapText="1"/>
    </dxf>
    <dxf>
      <numFmt numFmtId="167" formatCode="#,##0,,,"/>
    </dxf>
    <dxf>
      <alignment wrapText="1"/>
    </dxf>
    <dxf>
      <numFmt numFmtId="165" formatCode="_(* #,##0_);_(* \(#,##0\);_(* &quot;-&quot;??_);_(@_)"/>
    </dxf>
    <dxf>
      <numFmt numFmtId="165" formatCode="_(* #,##0_);_(* \(#,##0\);_(* &quot;-&quot;??_);_(@_)"/>
    </dxf>
    <dxf>
      <numFmt numFmtId="165" formatCode="_(* #,##0_);_(* \(#,##0\);_(* &quot;-&quot;??_);_(@_)"/>
    </dxf>
    <dxf>
      <alignment wrapText="1"/>
    </dxf>
    <dxf>
      <alignment wrapText="1"/>
    </dxf>
    <dxf>
      <alignment wrapText="1"/>
    </dxf>
    <dxf>
      <numFmt numFmtId="165" formatCode="_(* #,##0_);_(* \(#,##0\);_(* &quot;-&quot;??_);_(@_)"/>
    </dxf>
    <dxf>
      <numFmt numFmtId="166" formatCode="#,##0,"/>
    </dxf>
    <dxf>
      <numFmt numFmtId="165" formatCode="_(* #,##0_);_(* \(#,##0\);_(* &quot;-&quot;??_);_(@_)"/>
    </dxf>
    <dxf>
      <alignment wrapText="1"/>
    </dxf>
    <dxf>
      <alignment wrapText="1"/>
    </dxf>
    <dxf>
      <alignment wrapText="1"/>
    </dxf>
    <dxf>
      <numFmt numFmtId="165" formatCode="_(* #,##0_);_(* \(#,##0\);_(* &quot;-&quot;??_);_(@_)"/>
    </dxf>
    <dxf>
      <alignment wrapText="1"/>
    </dxf>
    <dxf>
      <alignment wrapText="1"/>
    </dxf>
    <dxf>
      <alignment wrapText="1"/>
    </dxf>
    <dxf>
      <numFmt numFmtId="165" formatCode="_(* #,##0_);_(* \(#,##0\);_(* &quot;-&quot;??_);_(@_)"/>
    </dxf>
    <dxf>
      <alignment wrapText="1"/>
    </dxf>
    <dxf>
      <alignment wrapText="1"/>
    </dxf>
    <dxf>
      <alignment wrapText="1"/>
    </dxf>
    <dxf>
      <numFmt numFmtId="165" formatCode="_(* #,##0_);_(* \(#,##0\);_(* &quot;-&quot;??_);_(@_)"/>
    </dxf>
    <dxf>
      <alignment wrapText="1"/>
    </dxf>
    <dxf>
      <alignment wrapText="1"/>
    </dxf>
    <dxf>
      <alignment wrapText="1"/>
    </dxf>
    <dxf>
      <numFmt numFmtId="3" formatCode="#,##0"/>
    </dxf>
    <dxf>
      <numFmt numFmtId="3" formatCode="#,##0"/>
    </dxf>
    <dxf>
      <alignment wrapText="1"/>
    </dxf>
    <dxf>
      <numFmt numFmtId="165" formatCode="_(* #,##0_);_(* \(#,##0\);_(* &quot;-&quot;??_);_(@_)"/>
    </dxf>
    <dxf>
      <alignment wrapText="1"/>
    </dxf>
    <dxf>
      <numFmt numFmtId="3" formatCode="#,##0"/>
    </dxf>
    <dxf>
      <numFmt numFmtId="166" formatCode="#,##0,"/>
    </dxf>
    <dxf>
      <alignment wrapText="1"/>
    </dxf>
    <dxf>
      <alignment wrapText="1"/>
    </dxf>
    <dxf>
      <numFmt numFmtId="165" formatCode="_(* #,##0_);_(* \(#,##0\);_(* &quot;-&quot;??_);_(@_)"/>
    </dxf>
    <dxf>
      <alignment wrapText="1"/>
    </dxf>
    <dxf>
      <numFmt numFmtId="3" formatCode="#,##0"/>
    </dxf>
    <dxf>
      <alignment wrapText="1"/>
    </dxf>
    <dxf>
      <alignment wrapText="1"/>
    </dxf>
    <dxf>
      <alignment wrapText="1"/>
    </dxf>
    <dxf>
      <numFmt numFmtId="165" formatCode="_(* #,##0_);_(* \(#,##0\);_(* &quot;-&quot;??_);_(@_)"/>
    </dxf>
    <dxf>
      <alignment wrapText="1"/>
    </dxf>
    <dxf>
      <numFmt numFmtId="3" formatCode="#,##0"/>
    </dxf>
    <dxf>
      <numFmt numFmtId="3" formatCode="#,##0"/>
    </dxf>
    <dxf>
      <alignment wrapText="1"/>
    </dxf>
    <dxf>
      <numFmt numFmtId="165" formatCode="_(* #,##0_);_(* \(#,##0\);_(* &quot;-&quot;??_);_(@_)"/>
    </dxf>
    <dxf>
      <alignment wrapText="1"/>
    </dxf>
    <dxf>
      <numFmt numFmtId="165" formatCode="_(* #,##0_);_(* \(#,##0\);_(* &quot;-&quot;??_);_(@_)"/>
    </dxf>
    <dxf>
      <alignment wrapText="1"/>
    </dxf>
    <dxf>
      <numFmt numFmtId="3" formatCode="#,##0"/>
    </dxf>
    <dxf>
      <alignment wrapText="1"/>
    </dxf>
    <dxf>
      <alignment wrapText="1"/>
    </dxf>
    <dxf>
      <alignment wrapText="1"/>
    </dxf>
    <dxf>
      <numFmt numFmtId="165" formatCode="_(* #,##0_);_(* \(#,##0\);_(* &quot;-&quot;??_);_(@_)"/>
    </dxf>
    <dxf>
      <numFmt numFmtId="3" formatCode="#,##0"/>
    </dxf>
    <dxf>
      <alignment wrapText="1"/>
    </dxf>
    <dxf>
      <alignment vertical="top"/>
    </dxf>
    <dxf>
      <alignment horizontal="center"/>
    </dxf>
    <dxf>
      <fill>
        <patternFill patternType="solid">
          <bgColor theme="7" tint="0.79998168889431442"/>
        </patternFill>
      </fill>
    </dxf>
    <dxf>
      <numFmt numFmtId="3" formatCode="#,##0"/>
    </dxf>
    <dxf>
      <numFmt numFmtId="3" formatCode="#,##0"/>
    </dxf>
    <dxf>
      <numFmt numFmtId="3" formatCode="#,##0"/>
    </dxf>
    <dxf>
      <numFmt numFmtId="3" formatCode="#,##0"/>
    </dxf>
    <dxf>
      <fill>
        <patternFill>
          <bgColor theme="9" tint="0.59999389629810485"/>
        </patternFill>
      </fill>
    </dxf>
    <dxf>
      <alignment vertical="center"/>
    </dxf>
    <dxf>
      <alignment vertical="center"/>
    </dxf>
    <dxf>
      <fill>
        <patternFill patternType="solid">
          <bgColor theme="9" tint="0.79998168889431442"/>
        </patternFill>
      </fill>
    </dxf>
    <dxf>
      <fill>
        <patternFill patternType="solid">
          <bgColor theme="5" tint="0.79998168889431442"/>
        </patternFill>
      </fill>
    </dxf>
    <dxf>
      <fill>
        <patternFill patternType="solid">
          <bgColor theme="4" tint="0.39997558519241921"/>
        </patternFill>
      </fill>
    </dxf>
    <dxf>
      <alignment horizontal="center"/>
    </dxf>
    <dxf>
      <alignment vertical="top"/>
    </dxf>
    <dxf>
      <alignment wrapText="1"/>
    </dxf>
    <dxf>
      <numFmt numFmtId="13" formatCode="0%"/>
    </dxf>
    <dxf>
      <numFmt numFmtId="13" formatCode="0%"/>
    </dxf>
    <dxf>
      <numFmt numFmtId="167" formatCode="#,##0,,,"/>
    </dxf>
    <dxf>
      <alignment wrapText="1"/>
    </dxf>
    <dxf>
      <alignment vertical="top"/>
    </dxf>
    <dxf>
      <alignment horizontal="center"/>
    </dxf>
    <dxf>
      <fill>
        <patternFill patternType="solid">
          <bgColor theme="7" tint="0.79998168889431442"/>
        </patternFill>
      </fill>
    </dxf>
    <dxf>
      <numFmt numFmtId="3" formatCode="#,##0"/>
    </dxf>
    <dxf>
      <numFmt numFmtId="3" formatCode="#,##0"/>
    </dxf>
    <dxf>
      <numFmt numFmtId="3" formatCode="#,##0"/>
    </dxf>
    <dxf>
      <numFmt numFmtId="3" formatCode="#,##0"/>
    </dxf>
    <dxf>
      <fill>
        <patternFill>
          <bgColor theme="9" tint="0.59999389629810485"/>
        </patternFill>
      </fill>
    </dxf>
    <dxf>
      <alignment vertical="center"/>
    </dxf>
    <dxf>
      <alignment vertical="center"/>
    </dxf>
    <dxf>
      <fill>
        <patternFill patternType="solid">
          <bgColor theme="9" tint="0.79998168889431442"/>
        </patternFill>
      </fill>
    </dxf>
    <dxf>
      <fill>
        <patternFill patternType="solid">
          <bgColor theme="5" tint="0.79998168889431442"/>
        </patternFill>
      </fill>
    </dxf>
    <dxf>
      <fill>
        <patternFill patternType="solid">
          <bgColor theme="4" tint="0.39997558519241921"/>
        </patternFill>
      </fill>
    </dxf>
    <dxf>
      <alignment horizontal="center"/>
    </dxf>
    <dxf>
      <alignment vertical="top"/>
    </dxf>
    <dxf>
      <alignment wrapText="1"/>
    </dxf>
    <dxf>
      <numFmt numFmtId="13" formatCode="0%"/>
    </dxf>
    <dxf>
      <numFmt numFmtId="13" formatCode="0%"/>
    </dxf>
    <dxf>
      <numFmt numFmtId="167" formatCode="#,##0,,,"/>
    </dxf>
    <dxf>
      <alignment wrapText="1"/>
    </dxf>
    <dxf>
      <alignment vertical="top"/>
    </dxf>
    <dxf>
      <alignment vertical="center"/>
    </dxf>
    <dxf>
      <alignment horizontal="center"/>
    </dxf>
    <dxf>
      <fill>
        <patternFill patternType="solid">
          <bgColor theme="7" tint="0.79998168889431442"/>
        </patternFill>
      </fill>
    </dxf>
    <dxf>
      <numFmt numFmtId="3" formatCode="#,##0"/>
    </dxf>
    <dxf>
      <numFmt numFmtId="3" formatCode="#,##0"/>
    </dxf>
    <dxf>
      <numFmt numFmtId="3" formatCode="#,##0"/>
    </dxf>
    <dxf>
      <numFmt numFmtId="3" formatCode="#,##0"/>
    </dxf>
    <dxf>
      <fill>
        <patternFill>
          <bgColor theme="9" tint="0.59999389629810485"/>
        </patternFill>
      </fill>
    </dxf>
    <dxf>
      <alignment vertical="center"/>
    </dxf>
    <dxf>
      <alignment vertical="center"/>
    </dxf>
    <dxf>
      <fill>
        <patternFill patternType="solid">
          <bgColor theme="9" tint="0.79998168889431442"/>
        </patternFill>
      </fill>
    </dxf>
    <dxf>
      <fill>
        <patternFill patternType="solid">
          <bgColor theme="5" tint="0.79998168889431442"/>
        </patternFill>
      </fill>
    </dxf>
    <dxf>
      <fill>
        <patternFill patternType="solid">
          <bgColor theme="4" tint="0.39997558519241921"/>
        </patternFill>
      </fill>
    </dxf>
    <dxf>
      <alignment horizontal="center"/>
    </dxf>
    <dxf>
      <alignment vertical="top"/>
    </dxf>
    <dxf>
      <alignment wrapText="1"/>
    </dxf>
    <dxf>
      <numFmt numFmtId="13" formatCode="0%"/>
    </dxf>
    <dxf>
      <numFmt numFmtId="13" formatCode="0%"/>
    </dxf>
    <dxf>
      <numFmt numFmtId="167" formatCode="#,##0,,,"/>
    </dxf>
    <dxf>
      <alignment wrapText="1"/>
    </dxf>
    <dxf>
      <alignment vertical="top"/>
    </dxf>
    <dxf>
      <alignment horizontal="center"/>
    </dxf>
    <dxf>
      <fill>
        <patternFill patternType="solid">
          <bgColor theme="7" tint="0.79998168889431442"/>
        </patternFill>
      </fill>
    </dxf>
    <dxf>
      <numFmt numFmtId="3" formatCode="#,##0"/>
    </dxf>
    <dxf>
      <numFmt numFmtId="3" formatCode="#,##0"/>
    </dxf>
    <dxf>
      <numFmt numFmtId="3" formatCode="#,##0"/>
    </dxf>
    <dxf>
      <numFmt numFmtId="3" formatCode="#,##0"/>
    </dxf>
    <dxf>
      <fill>
        <patternFill>
          <bgColor theme="9" tint="0.59999389629810485"/>
        </patternFill>
      </fill>
    </dxf>
    <dxf>
      <alignment vertical="center"/>
    </dxf>
    <dxf>
      <alignment vertical="center"/>
    </dxf>
    <dxf>
      <fill>
        <patternFill patternType="solid">
          <bgColor theme="9" tint="0.79998168889431442"/>
        </patternFill>
      </fill>
    </dxf>
    <dxf>
      <fill>
        <patternFill patternType="solid">
          <bgColor theme="5" tint="0.79998168889431442"/>
        </patternFill>
      </fill>
    </dxf>
    <dxf>
      <fill>
        <patternFill patternType="solid">
          <bgColor theme="4" tint="0.39997558519241921"/>
        </patternFill>
      </fill>
    </dxf>
    <dxf>
      <alignment horizontal="center"/>
    </dxf>
    <dxf>
      <alignment vertical="top"/>
    </dxf>
    <dxf>
      <alignment wrapText="1"/>
    </dxf>
    <dxf>
      <numFmt numFmtId="13" formatCode="0%"/>
    </dxf>
    <dxf>
      <numFmt numFmtId="13" formatCode="0%"/>
    </dxf>
    <dxf>
      <numFmt numFmtId="167" formatCode="#,##0,,,"/>
    </dxf>
    <dxf>
      <alignment wrapText="1"/>
    </dxf>
    <dxf>
      <fill>
        <patternFill patternType="solid">
          <fgColor indexed="64"/>
          <bgColor theme="4" tint="0.39997558519241921"/>
        </patternFill>
      </fill>
      <alignment horizontal="center" vertical="top"/>
    </dxf>
    <dxf>
      <alignment vertical="top"/>
    </dxf>
    <dxf>
      <alignment horizontal="center"/>
    </dxf>
    <dxf>
      <fill>
        <patternFill patternType="solid">
          <bgColor theme="7" tint="0.79998168889431442"/>
        </patternFill>
      </fill>
    </dxf>
    <dxf>
      <numFmt numFmtId="3" formatCode="#,##0"/>
    </dxf>
    <dxf>
      <numFmt numFmtId="3" formatCode="#,##0"/>
    </dxf>
    <dxf>
      <numFmt numFmtId="3" formatCode="#,##0"/>
    </dxf>
    <dxf>
      <numFmt numFmtId="3" formatCode="#,##0"/>
    </dxf>
    <dxf>
      <fill>
        <patternFill>
          <bgColor theme="9" tint="0.59999389629810485"/>
        </patternFill>
      </fill>
    </dxf>
    <dxf>
      <alignment vertical="center"/>
    </dxf>
    <dxf>
      <alignment vertical="center"/>
    </dxf>
    <dxf>
      <fill>
        <patternFill patternType="solid">
          <bgColor theme="9" tint="0.79998168889431442"/>
        </patternFill>
      </fill>
    </dxf>
    <dxf>
      <fill>
        <patternFill patternType="solid">
          <bgColor theme="5" tint="0.79998168889431442"/>
        </patternFill>
      </fill>
    </dxf>
    <dxf>
      <fill>
        <patternFill patternType="solid">
          <bgColor theme="4" tint="0.39997558519241921"/>
        </patternFill>
      </fill>
    </dxf>
    <dxf>
      <alignment horizontal="center"/>
    </dxf>
    <dxf>
      <alignment vertical="top"/>
    </dxf>
    <dxf>
      <alignment wrapText="1"/>
    </dxf>
    <dxf>
      <numFmt numFmtId="13" formatCode="0%"/>
    </dxf>
    <dxf>
      <numFmt numFmtId="13" formatCode="0%"/>
    </dxf>
    <dxf>
      <numFmt numFmtId="167" formatCode="#,##0,,,"/>
    </dxf>
    <dxf>
      <alignment wrapText="1"/>
    </dxf>
    <dxf>
      <font>
        <sz val="7"/>
      </font>
    </dxf>
    <dxf>
      <font>
        <sz val="8"/>
      </font>
    </dxf>
    <dxf>
      <fill>
        <patternFill>
          <bgColor theme="9" tint="0.79998168889431442"/>
        </patternFill>
      </fill>
    </dxf>
  </dxfs>
  <tableStyles count="4" defaultTableStyle="TableStyleMedium2" defaultPivotStyle="PivotStyleLight16">
    <tableStyle name="Invisible" pivot="0" table="0" count="0" xr9:uid="{BC07A47A-8303-477B-82BC-D63DBA2817DC}"/>
    <tableStyle name="Slicer Style 1" pivot="0" table="0" count="1" xr9:uid="{83A73C12-B420-43CC-B951-FFBCF6F9314A}">
      <tableStyleElement type="wholeTable" dxfId="230"/>
    </tableStyle>
    <tableStyle name="Slicer Style 2" pivot="0" table="0" count="1" xr9:uid="{ED59E572-B014-4D91-9AD9-5014C8D7813D}">
      <tableStyleElement type="headerRow" dxfId="229"/>
    </tableStyle>
    <tableStyle name="Slicer Style 3" pivot="0" table="0" count="1" xr9:uid="{09E22C7B-AA09-40C3-92FE-FE6BA9DD1DFE}">
      <tableStyleElement type="wholeTable" dxfId="228"/>
    </tableStyle>
  </tableStyles>
  <colors>
    <mruColors>
      <color rgb="FF0066FF"/>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46.xml"/><Relationship Id="rId21" Type="http://schemas.openxmlformats.org/officeDocument/2006/relationships/pivotCacheDefinition" Target="pivotCache/pivotCacheDefinition12.xml"/><Relationship Id="rId42" Type="http://schemas.openxmlformats.org/officeDocument/2006/relationships/pivotCacheDefinition" Target="pivotCache/pivotCacheDefinition33.xml"/><Relationship Id="rId63" Type="http://schemas.microsoft.com/office/2007/relationships/slicerCache" Target="slicerCaches/slicerCache5.xml"/><Relationship Id="rId84" Type="http://schemas.openxmlformats.org/officeDocument/2006/relationships/customXml" Target="../customXml/item13.xml"/><Relationship Id="rId138" Type="http://schemas.openxmlformats.org/officeDocument/2006/relationships/customXml" Target="../customXml/item67.xml"/><Relationship Id="rId159" Type="http://schemas.openxmlformats.org/officeDocument/2006/relationships/customXml" Target="../customXml/item88.xml"/><Relationship Id="rId170" Type="http://schemas.openxmlformats.org/officeDocument/2006/relationships/customXml" Target="../customXml/item99.xml"/><Relationship Id="rId191" Type="http://schemas.openxmlformats.org/officeDocument/2006/relationships/customXml" Target="../customXml/item120.xml"/><Relationship Id="rId107" Type="http://schemas.openxmlformats.org/officeDocument/2006/relationships/customXml" Target="../customXml/item36.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53" Type="http://schemas.openxmlformats.org/officeDocument/2006/relationships/pivotCacheDefinition" Target="pivotCache/pivotCacheDefinition44.xml"/><Relationship Id="rId74" Type="http://schemas.openxmlformats.org/officeDocument/2006/relationships/customXml" Target="../customXml/item3.xml"/><Relationship Id="rId128" Type="http://schemas.openxmlformats.org/officeDocument/2006/relationships/customXml" Target="../customXml/item57.xml"/><Relationship Id="rId149" Type="http://schemas.openxmlformats.org/officeDocument/2006/relationships/customXml" Target="../customXml/item78.xml"/><Relationship Id="rId5" Type="http://schemas.openxmlformats.org/officeDocument/2006/relationships/worksheet" Target="worksheets/sheet5.xml"/><Relationship Id="rId95" Type="http://schemas.openxmlformats.org/officeDocument/2006/relationships/customXml" Target="../customXml/item24.xml"/><Relationship Id="rId160" Type="http://schemas.openxmlformats.org/officeDocument/2006/relationships/customXml" Target="../customXml/item89.xml"/><Relationship Id="rId181" Type="http://schemas.openxmlformats.org/officeDocument/2006/relationships/customXml" Target="../customXml/item110.xml"/><Relationship Id="rId22" Type="http://schemas.openxmlformats.org/officeDocument/2006/relationships/pivotCacheDefinition" Target="pivotCache/pivotCacheDefinition13.xml"/><Relationship Id="rId43" Type="http://schemas.openxmlformats.org/officeDocument/2006/relationships/pivotCacheDefinition" Target="pivotCache/pivotCacheDefinition34.xml"/><Relationship Id="rId64" Type="http://schemas.microsoft.com/office/2007/relationships/slicerCache" Target="slicerCaches/slicerCache6.xml"/><Relationship Id="rId118" Type="http://schemas.openxmlformats.org/officeDocument/2006/relationships/customXml" Target="../customXml/item47.xml"/><Relationship Id="rId139" Type="http://schemas.openxmlformats.org/officeDocument/2006/relationships/customXml" Target="../customXml/item68.xml"/><Relationship Id="rId85" Type="http://schemas.openxmlformats.org/officeDocument/2006/relationships/customXml" Target="../customXml/item14.xml"/><Relationship Id="rId150" Type="http://schemas.openxmlformats.org/officeDocument/2006/relationships/customXml" Target="../customXml/item79.xml"/><Relationship Id="rId171" Type="http://schemas.openxmlformats.org/officeDocument/2006/relationships/customXml" Target="../customXml/item100.xml"/><Relationship Id="rId192" Type="http://schemas.microsoft.com/office/2006/relationships/vbaProject" Target="vbaProject.bin"/><Relationship Id="rId12" Type="http://schemas.openxmlformats.org/officeDocument/2006/relationships/pivotCacheDefinition" Target="pivotCache/pivotCacheDefinition3.xml"/><Relationship Id="rId33" Type="http://schemas.openxmlformats.org/officeDocument/2006/relationships/pivotCacheDefinition" Target="pivotCache/pivotCacheDefinition24.xml"/><Relationship Id="rId108" Type="http://schemas.openxmlformats.org/officeDocument/2006/relationships/customXml" Target="../customXml/item37.xml"/><Relationship Id="rId129" Type="http://schemas.openxmlformats.org/officeDocument/2006/relationships/customXml" Target="../customXml/item58.xml"/><Relationship Id="rId54" Type="http://schemas.openxmlformats.org/officeDocument/2006/relationships/pivotCacheDefinition" Target="pivotCache/pivotCacheDefinition45.xml"/><Relationship Id="rId75" Type="http://schemas.openxmlformats.org/officeDocument/2006/relationships/customXml" Target="../customXml/item4.xml"/><Relationship Id="rId96" Type="http://schemas.openxmlformats.org/officeDocument/2006/relationships/customXml" Target="../customXml/item25.xml"/><Relationship Id="rId140" Type="http://schemas.openxmlformats.org/officeDocument/2006/relationships/customXml" Target="../customXml/item69.xml"/><Relationship Id="rId161" Type="http://schemas.openxmlformats.org/officeDocument/2006/relationships/customXml" Target="../customXml/item90.xml"/><Relationship Id="rId182" Type="http://schemas.openxmlformats.org/officeDocument/2006/relationships/customXml" Target="../customXml/item111.xml"/><Relationship Id="rId6" Type="http://schemas.openxmlformats.org/officeDocument/2006/relationships/worksheet" Target="worksheets/sheet6.xml"/><Relationship Id="rId23" Type="http://schemas.openxmlformats.org/officeDocument/2006/relationships/pivotCacheDefinition" Target="pivotCache/pivotCacheDefinition14.xml"/><Relationship Id="rId119" Type="http://schemas.openxmlformats.org/officeDocument/2006/relationships/customXml" Target="../customXml/item48.xml"/><Relationship Id="rId44" Type="http://schemas.openxmlformats.org/officeDocument/2006/relationships/pivotCacheDefinition" Target="pivotCache/pivotCacheDefinition35.xml"/><Relationship Id="rId65" Type="http://schemas.microsoft.com/office/2007/relationships/slicerCache" Target="slicerCaches/slicerCache7.xml"/><Relationship Id="rId86" Type="http://schemas.openxmlformats.org/officeDocument/2006/relationships/customXml" Target="../customXml/item15.xml"/><Relationship Id="rId130" Type="http://schemas.openxmlformats.org/officeDocument/2006/relationships/customXml" Target="../customXml/item59.xml"/><Relationship Id="rId151" Type="http://schemas.openxmlformats.org/officeDocument/2006/relationships/customXml" Target="../customXml/item80.xml"/><Relationship Id="rId172" Type="http://schemas.openxmlformats.org/officeDocument/2006/relationships/customXml" Target="../customXml/item101.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pivotCacheDefinition" Target="pivotCache/pivotCacheDefinition30.xml"/><Relationship Id="rId109" Type="http://schemas.openxmlformats.org/officeDocument/2006/relationships/customXml" Target="../customXml/item38.xml"/><Relationship Id="rId34" Type="http://schemas.openxmlformats.org/officeDocument/2006/relationships/pivotCacheDefinition" Target="pivotCache/pivotCacheDefinition25.xml"/><Relationship Id="rId50" Type="http://schemas.openxmlformats.org/officeDocument/2006/relationships/pivotCacheDefinition" Target="pivotCache/pivotCacheDefinition41.xml"/><Relationship Id="rId55" Type="http://schemas.openxmlformats.org/officeDocument/2006/relationships/pivotCacheDefinition" Target="pivotCache/pivotCacheDefinition46.xml"/><Relationship Id="rId76" Type="http://schemas.openxmlformats.org/officeDocument/2006/relationships/customXml" Target="../customXml/item5.xml"/><Relationship Id="rId97" Type="http://schemas.openxmlformats.org/officeDocument/2006/relationships/customXml" Target="../customXml/item26.xml"/><Relationship Id="rId104" Type="http://schemas.openxmlformats.org/officeDocument/2006/relationships/customXml" Target="../customXml/item33.xml"/><Relationship Id="rId120" Type="http://schemas.openxmlformats.org/officeDocument/2006/relationships/customXml" Target="../customXml/item49.xml"/><Relationship Id="rId125" Type="http://schemas.openxmlformats.org/officeDocument/2006/relationships/customXml" Target="../customXml/item54.xml"/><Relationship Id="rId141" Type="http://schemas.openxmlformats.org/officeDocument/2006/relationships/customXml" Target="../customXml/item70.xml"/><Relationship Id="rId146" Type="http://schemas.openxmlformats.org/officeDocument/2006/relationships/customXml" Target="../customXml/item75.xml"/><Relationship Id="rId167" Type="http://schemas.openxmlformats.org/officeDocument/2006/relationships/customXml" Target="../customXml/item96.xml"/><Relationship Id="rId188" Type="http://schemas.openxmlformats.org/officeDocument/2006/relationships/customXml" Target="../customXml/item117.xml"/><Relationship Id="rId7" Type="http://schemas.openxmlformats.org/officeDocument/2006/relationships/worksheet" Target="worksheets/sheet7.xml"/><Relationship Id="rId71" Type="http://schemas.openxmlformats.org/officeDocument/2006/relationships/calcChain" Target="calcChain.xml"/><Relationship Id="rId92" Type="http://schemas.openxmlformats.org/officeDocument/2006/relationships/customXml" Target="../customXml/item21.xml"/><Relationship Id="rId162" Type="http://schemas.openxmlformats.org/officeDocument/2006/relationships/customXml" Target="../customXml/item91.xml"/><Relationship Id="rId183" Type="http://schemas.openxmlformats.org/officeDocument/2006/relationships/customXml" Target="../customXml/item112.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openxmlformats.org/officeDocument/2006/relationships/pivotCacheDefinition" Target="pivotCache/pivotCacheDefinition31.xml"/><Relationship Id="rId45" Type="http://schemas.openxmlformats.org/officeDocument/2006/relationships/pivotCacheDefinition" Target="pivotCache/pivotCacheDefinition36.xml"/><Relationship Id="rId66" Type="http://schemas.openxmlformats.org/officeDocument/2006/relationships/theme" Target="theme/theme1.xml"/><Relationship Id="rId87" Type="http://schemas.openxmlformats.org/officeDocument/2006/relationships/customXml" Target="../customXml/item16.xml"/><Relationship Id="rId110" Type="http://schemas.openxmlformats.org/officeDocument/2006/relationships/customXml" Target="../customXml/item39.xml"/><Relationship Id="rId115" Type="http://schemas.openxmlformats.org/officeDocument/2006/relationships/customXml" Target="../customXml/item44.xml"/><Relationship Id="rId131" Type="http://schemas.openxmlformats.org/officeDocument/2006/relationships/customXml" Target="../customXml/item60.xml"/><Relationship Id="rId136" Type="http://schemas.openxmlformats.org/officeDocument/2006/relationships/customXml" Target="../customXml/item65.xml"/><Relationship Id="rId157" Type="http://schemas.openxmlformats.org/officeDocument/2006/relationships/customXml" Target="../customXml/item86.xml"/><Relationship Id="rId178" Type="http://schemas.openxmlformats.org/officeDocument/2006/relationships/customXml" Target="../customXml/item107.xml"/><Relationship Id="rId61" Type="http://schemas.microsoft.com/office/2007/relationships/slicerCache" Target="slicerCaches/slicerCache3.xml"/><Relationship Id="rId82" Type="http://schemas.openxmlformats.org/officeDocument/2006/relationships/customXml" Target="../customXml/item11.xml"/><Relationship Id="rId152" Type="http://schemas.openxmlformats.org/officeDocument/2006/relationships/customXml" Target="../customXml/item81.xml"/><Relationship Id="rId173" Type="http://schemas.openxmlformats.org/officeDocument/2006/relationships/customXml" Target="../customXml/item102.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56" Type="http://schemas.openxmlformats.org/officeDocument/2006/relationships/pivotCacheDefinition" Target="pivotCache/pivotCacheDefinition47.xml"/><Relationship Id="rId77" Type="http://schemas.openxmlformats.org/officeDocument/2006/relationships/customXml" Target="../customXml/item6.xml"/><Relationship Id="rId100" Type="http://schemas.openxmlformats.org/officeDocument/2006/relationships/customXml" Target="../customXml/item29.xml"/><Relationship Id="rId105" Type="http://schemas.openxmlformats.org/officeDocument/2006/relationships/customXml" Target="../customXml/item34.xml"/><Relationship Id="rId126" Type="http://schemas.openxmlformats.org/officeDocument/2006/relationships/customXml" Target="../customXml/item55.xml"/><Relationship Id="rId147" Type="http://schemas.openxmlformats.org/officeDocument/2006/relationships/customXml" Target="../customXml/item76.xml"/><Relationship Id="rId168" Type="http://schemas.openxmlformats.org/officeDocument/2006/relationships/customXml" Target="../customXml/item97.xml"/><Relationship Id="rId8" Type="http://schemas.openxmlformats.org/officeDocument/2006/relationships/worksheet" Target="worksheets/sheet8.xml"/><Relationship Id="rId51" Type="http://schemas.openxmlformats.org/officeDocument/2006/relationships/pivotCacheDefinition" Target="pivotCache/pivotCacheDefinition42.xml"/><Relationship Id="rId72" Type="http://schemas.openxmlformats.org/officeDocument/2006/relationships/customXml" Target="../customXml/item1.xml"/><Relationship Id="rId93" Type="http://schemas.openxmlformats.org/officeDocument/2006/relationships/customXml" Target="../customXml/item22.xml"/><Relationship Id="rId98" Type="http://schemas.openxmlformats.org/officeDocument/2006/relationships/customXml" Target="../customXml/item27.xml"/><Relationship Id="rId121" Type="http://schemas.openxmlformats.org/officeDocument/2006/relationships/customXml" Target="../customXml/item50.xml"/><Relationship Id="rId142" Type="http://schemas.openxmlformats.org/officeDocument/2006/relationships/customXml" Target="../customXml/item71.xml"/><Relationship Id="rId163" Type="http://schemas.openxmlformats.org/officeDocument/2006/relationships/customXml" Target="../customXml/item92.xml"/><Relationship Id="rId184" Type="http://schemas.openxmlformats.org/officeDocument/2006/relationships/customXml" Target="../customXml/item113.xml"/><Relationship Id="rId189" Type="http://schemas.openxmlformats.org/officeDocument/2006/relationships/customXml" Target="../customXml/item118.xml"/><Relationship Id="rId3" Type="http://schemas.openxmlformats.org/officeDocument/2006/relationships/worksheet" Target="worksheets/sheet3.xml"/><Relationship Id="rId25" Type="http://schemas.openxmlformats.org/officeDocument/2006/relationships/pivotCacheDefinition" Target="pivotCache/pivotCacheDefinition16.xml"/><Relationship Id="rId46" Type="http://schemas.openxmlformats.org/officeDocument/2006/relationships/pivotCacheDefinition" Target="pivotCache/pivotCacheDefinition37.xml"/><Relationship Id="rId67" Type="http://schemas.openxmlformats.org/officeDocument/2006/relationships/connections" Target="connections.xml"/><Relationship Id="rId116" Type="http://schemas.openxmlformats.org/officeDocument/2006/relationships/customXml" Target="../customXml/item45.xml"/><Relationship Id="rId137" Type="http://schemas.openxmlformats.org/officeDocument/2006/relationships/customXml" Target="../customXml/item66.xml"/><Relationship Id="rId158" Type="http://schemas.openxmlformats.org/officeDocument/2006/relationships/customXml" Target="../customXml/item87.xml"/><Relationship Id="rId20" Type="http://schemas.openxmlformats.org/officeDocument/2006/relationships/pivotCacheDefinition" Target="pivotCache/pivotCacheDefinition11.xml"/><Relationship Id="rId41" Type="http://schemas.openxmlformats.org/officeDocument/2006/relationships/pivotCacheDefinition" Target="pivotCache/pivotCacheDefinition32.xml"/><Relationship Id="rId62" Type="http://schemas.microsoft.com/office/2007/relationships/slicerCache" Target="slicerCaches/slicerCache4.xml"/><Relationship Id="rId83" Type="http://schemas.openxmlformats.org/officeDocument/2006/relationships/customXml" Target="../customXml/item12.xml"/><Relationship Id="rId88" Type="http://schemas.openxmlformats.org/officeDocument/2006/relationships/customXml" Target="../customXml/item17.xml"/><Relationship Id="rId111" Type="http://schemas.openxmlformats.org/officeDocument/2006/relationships/customXml" Target="../customXml/item40.xml"/><Relationship Id="rId132" Type="http://schemas.openxmlformats.org/officeDocument/2006/relationships/customXml" Target="../customXml/item61.xml"/><Relationship Id="rId153" Type="http://schemas.openxmlformats.org/officeDocument/2006/relationships/customXml" Target="../customXml/item82.xml"/><Relationship Id="rId174" Type="http://schemas.openxmlformats.org/officeDocument/2006/relationships/customXml" Target="../customXml/item103.xml"/><Relationship Id="rId179" Type="http://schemas.openxmlformats.org/officeDocument/2006/relationships/customXml" Target="../customXml/item108.xml"/><Relationship Id="rId190" Type="http://schemas.openxmlformats.org/officeDocument/2006/relationships/customXml" Target="../customXml/item119.xml"/><Relationship Id="rId15" Type="http://schemas.openxmlformats.org/officeDocument/2006/relationships/pivotCacheDefinition" Target="pivotCache/pivotCacheDefinition6.xml"/><Relationship Id="rId36" Type="http://schemas.openxmlformats.org/officeDocument/2006/relationships/pivotCacheDefinition" Target="pivotCache/pivotCacheDefinition27.xml"/><Relationship Id="rId57" Type="http://schemas.openxmlformats.org/officeDocument/2006/relationships/pivotCacheDefinition" Target="pivotCache/pivotCacheDefinition48.xml"/><Relationship Id="rId106" Type="http://schemas.openxmlformats.org/officeDocument/2006/relationships/customXml" Target="../customXml/item35.xml"/><Relationship Id="rId127" Type="http://schemas.openxmlformats.org/officeDocument/2006/relationships/customXml" Target="../customXml/item56.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52" Type="http://schemas.openxmlformats.org/officeDocument/2006/relationships/pivotCacheDefinition" Target="pivotCache/pivotCacheDefinition43.xml"/><Relationship Id="rId73" Type="http://schemas.openxmlformats.org/officeDocument/2006/relationships/customXml" Target="../customXml/item2.xml"/><Relationship Id="rId78" Type="http://schemas.openxmlformats.org/officeDocument/2006/relationships/customXml" Target="../customXml/item7.xml"/><Relationship Id="rId94" Type="http://schemas.openxmlformats.org/officeDocument/2006/relationships/customXml" Target="../customXml/item23.xml"/><Relationship Id="rId99" Type="http://schemas.openxmlformats.org/officeDocument/2006/relationships/customXml" Target="../customXml/item28.xml"/><Relationship Id="rId101" Type="http://schemas.openxmlformats.org/officeDocument/2006/relationships/customXml" Target="../customXml/item30.xml"/><Relationship Id="rId122" Type="http://schemas.openxmlformats.org/officeDocument/2006/relationships/customXml" Target="../customXml/item51.xml"/><Relationship Id="rId143" Type="http://schemas.openxmlformats.org/officeDocument/2006/relationships/customXml" Target="../customXml/item72.xml"/><Relationship Id="rId148" Type="http://schemas.openxmlformats.org/officeDocument/2006/relationships/customXml" Target="../customXml/item77.xml"/><Relationship Id="rId164" Type="http://schemas.openxmlformats.org/officeDocument/2006/relationships/customXml" Target="../customXml/item93.xml"/><Relationship Id="rId169" Type="http://schemas.openxmlformats.org/officeDocument/2006/relationships/customXml" Target="../customXml/item98.xml"/><Relationship Id="rId185" Type="http://schemas.openxmlformats.org/officeDocument/2006/relationships/customXml" Target="../customXml/item114.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109.xml"/><Relationship Id="rId26" Type="http://schemas.openxmlformats.org/officeDocument/2006/relationships/pivotCacheDefinition" Target="pivotCache/pivotCacheDefinition17.xml"/><Relationship Id="rId47" Type="http://schemas.openxmlformats.org/officeDocument/2006/relationships/pivotCacheDefinition" Target="pivotCache/pivotCacheDefinition38.xml"/><Relationship Id="rId68" Type="http://schemas.openxmlformats.org/officeDocument/2006/relationships/styles" Target="styles.xml"/><Relationship Id="rId89" Type="http://schemas.openxmlformats.org/officeDocument/2006/relationships/customXml" Target="../customXml/item18.xml"/><Relationship Id="rId112" Type="http://schemas.openxmlformats.org/officeDocument/2006/relationships/customXml" Target="../customXml/item41.xml"/><Relationship Id="rId133" Type="http://schemas.openxmlformats.org/officeDocument/2006/relationships/customXml" Target="../customXml/item62.xml"/><Relationship Id="rId154" Type="http://schemas.openxmlformats.org/officeDocument/2006/relationships/customXml" Target="../customXml/item83.xml"/><Relationship Id="rId175" Type="http://schemas.openxmlformats.org/officeDocument/2006/relationships/customXml" Target="../customXml/item104.xml"/><Relationship Id="rId16" Type="http://schemas.openxmlformats.org/officeDocument/2006/relationships/pivotCacheDefinition" Target="pivotCache/pivotCacheDefinition7.xml"/><Relationship Id="rId37" Type="http://schemas.openxmlformats.org/officeDocument/2006/relationships/pivotCacheDefinition" Target="pivotCache/pivotCacheDefinition28.xml"/><Relationship Id="rId58" Type="http://schemas.openxmlformats.org/officeDocument/2006/relationships/pivotCacheDefinition" Target="pivotCache/pivotCacheDefinition49.xml"/><Relationship Id="rId79" Type="http://schemas.openxmlformats.org/officeDocument/2006/relationships/customXml" Target="../customXml/item8.xml"/><Relationship Id="rId102" Type="http://schemas.openxmlformats.org/officeDocument/2006/relationships/customXml" Target="../customXml/item31.xml"/><Relationship Id="rId123" Type="http://schemas.openxmlformats.org/officeDocument/2006/relationships/customXml" Target="../customXml/item52.xml"/><Relationship Id="rId144" Type="http://schemas.openxmlformats.org/officeDocument/2006/relationships/customXml" Target="../customXml/item73.xml"/><Relationship Id="rId90" Type="http://schemas.openxmlformats.org/officeDocument/2006/relationships/customXml" Target="../customXml/item19.xml"/><Relationship Id="rId165" Type="http://schemas.openxmlformats.org/officeDocument/2006/relationships/customXml" Target="../customXml/item94.xml"/><Relationship Id="rId186" Type="http://schemas.openxmlformats.org/officeDocument/2006/relationships/customXml" Target="../customXml/item115.xml"/><Relationship Id="rId27" Type="http://schemas.openxmlformats.org/officeDocument/2006/relationships/pivotCacheDefinition" Target="pivotCache/pivotCacheDefinition18.xml"/><Relationship Id="rId48" Type="http://schemas.openxmlformats.org/officeDocument/2006/relationships/pivotCacheDefinition" Target="pivotCache/pivotCacheDefinition39.xml"/><Relationship Id="rId69" Type="http://schemas.openxmlformats.org/officeDocument/2006/relationships/sharedStrings" Target="sharedStrings.xml"/><Relationship Id="rId113" Type="http://schemas.openxmlformats.org/officeDocument/2006/relationships/customXml" Target="../customXml/item42.xml"/><Relationship Id="rId134" Type="http://schemas.openxmlformats.org/officeDocument/2006/relationships/customXml" Target="../customXml/item63.xml"/><Relationship Id="rId80" Type="http://schemas.openxmlformats.org/officeDocument/2006/relationships/customXml" Target="../customXml/item9.xml"/><Relationship Id="rId155" Type="http://schemas.openxmlformats.org/officeDocument/2006/relationships/customXml" Target="../customXml/item84.xml"/><Relationship Id="rId176" Type="http://schemas.openxmlformats.org/officeDocument/2006/relationships/customXml" Target="../customXml/item105.xml"/><Relationship Id="rId17" Type="http://schemas.openxmlformats.org/officeDocument/2006/relationships/pivotCacheDefinition" Target="pivotCache/pivotCacheDefinition8.xml"/><Relationship Id="rId38" Type="http://schemas.openxmlformats.org/officeDocument/2006/relationships/pivotCacheDefinition" Target="pivotCache/pivotCacheDefinition29.xml"/><Relationship Id="rId59" Type="http://schemas.microsoft.com/office/2007/relationships/slicerCache" Target="slicerCaches/slicerCache1.xml"/><Relationship Id="rId103" Type="http://schemas.openxmlformats.org/officeDocument/2006/relationships/customXml" Target="../customXml/item32.xml"/><Relationship Id="rId124" Type="http://schemas.openxmlformats.org/officeDocument/2006/relationships/customXml" Target="../customXml/item53.xml"/><Relationship Id="rId70" Type="http://schemas.openxmlformats.org/officeDocument/2006/relationships/powerPivotData" Target="model/item.data"/><Relationship Id="rId91" Type="http://schemas.openxmlformats.org/officeDocument/2006/relationships/customXml" Target="../customXml/item20.xml"/><Relationship Id="rId145" Type="http://schemas.openxmlformats.org/officeDocument/2006/relationships/customXml" Target="../customXml/item74.xml"/><Relationship Id="rId166" Type="http://schemas.openxmlformats.org/officeDocument/2006/relationships/customXml" Target="../customXml/item95.xml"/><Relationship Id="rId187" Type="http://schemas.openxmlformats.org/officeDocument/2006/relationships/customXml" Target="../customXml/item116.xml"/><Relationship Id="rId1" Type="http://schemas.openxmlformats.org/officeDocument/2006/relationships/worksheet" Target="worksheets/sheet1.xml"/><Relationship Id="rId28" Type="http://schemas.openxmlformats.org/officeDocument/2006/relationships/pivotCacheDefinition" Target="pivotCache/pivotCacheDefinition19.xml"/><Relationship Id="rId49" Type="http://schemas.openxmlformats.org/officeDocument/2006/relationships/pivotCacheDefinition" Target="pivotCache/pivotCacheDefinition40.xml"/><Relationship Id="rId114" Type="http://schemas.openxmlformats.org/officeDocument/2006/relationships/customXml" Target="../customXml/item43.xml"/><Relationship Id="rId60" Type="http://schemas.microsoft.com/office/2007/relationships/slicerCache" Target="slicerCaches/slicerCache2.xml"/><Relationship Id="rId81" Type="http://schemas.openxmlformats.org/officeDocument/2006/relationships/customXml" Target="../customXml/item10.xml"/><Relationship Id="rId135" Type="http://schemas.openxmlformats.org/officeDocument/2006/relationships/customXml" Target="../customXml/item64.xml"/><Relationship Id="rId156" Type="http://schemas.openxmlformats.org/officeDocument/2006/relationships/customXml" Target="../customXml/item85.xml"/><Relationship Id="rId177" Type="http://schemas.openxmlformats.org/officeDocument/2006/relationships/customXml" Target="../customXml/item10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quan!PV4.SL Kenh</c:name>
    <c:fmtId val="36"/>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2. Kênh</a:t>
            </a:r>
          </a:p>
        </c:rich>
      </c:tx>
      <c:layout>
        <c:manualLayout>
          <c:xMode val="edge"/>
          <c:yMode val="edge"/>
          <c:x val="1.2034242086978215E-2"/>
          <c:y val="1.944895644352604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056688859838462"/>
                  <c:h val="0.33615904394929352"/>
                </c:manualLayout>
              </c15:layout>
            </c:ext>
          </c:extLst>
        </c:dLbl>
      </c:pivotFmt>
      <c:pivotFmt>
        <c:idx val="6"/>
        <c:spPr>
          <a:solidFill>
            <a:schemeClr val="accent2"/>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372926357178325"/>
                  <c:h val="0.25749036689562743"/>
                </c:manualLayout>
              </c15:layout>
            </c:ext>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6056688859838462"/>
                  <c:h val="0.33615904394929352"/>
                </c:manualLayout>
              </c15:layout>
            </c:ext>
          </c:extLst>
        </c:dLbl>
      </c:pivotFmt>
      <c:pivotFmt>
        <c:idx val="9"/>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372926357178325"/>
                  <c:h val="0.25749036689562743"/>
                </c:manualLayout>
              </c15:layout>
            </c:ext>
          </c:extLst>
        </c:dLbl>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247030983707684"/>
                  <c:h val="0.38806720499464825"/>
                </c:manualLayout>
              </c15:layout>
            </c:ext>
          </c:extLst>
        </c:dLbl>
      </c:pivotFmt>
      <c:pivotFmt>
        <c:idx val="18"/>
        <c:spPr>
          <a:solidFill>
            <a:schemeClr val="accent1"/>
          </a:solidFill>
          <a:ln w="19050">
            <a:solidFill>
              <a:schemeClr val="lt1"/>
            </a:solid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930585685632556"/>
                  <c:h val="0.31588748757852037"/>
                </c:manualLayout>
              </c15:layout>
            </c:ext>
          </c:extLst>
        </c:dLbl>
      </c:pivotFmt>
      <c:pivotFmt>
        <c:idx val="1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dLbl>
          <c:idx val="0"/>
          <c:layout>
            <c:manualLayout>
              <c:x val="-0.10851071464985779"/>
              <c:y val="-2.35268974286139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34893571210085289"/>
                  <c:h val="0.32467637868765981"/>
                </c:manualLayout>
              </c15:layout>
            </c:ext>
          </c:extLst>
        </c:dLbl>
      </c:pivotFmt>
      <c:pivotFmt>
        <c:idx val="27"/>
        <c:spPr>
          <a:solidFill>
            <a:schemeClr val="accent1"/>
          </a:solidFill>
          <a:ln w="19050">
            <a:solidFill>
              <a:schemeClr val="lt1"/>
            </a:solidFill>
          </a:ln>
          <a:effectLst/>
        </c:spPr>
        <c:dLbl>
          <c:idx val="0"/>
          <c:layout>
            <c:manualLayout>
              <c:x val="0.10851071464985786"/>
              <c:y val="4.45064859527384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36531940598785478"/>
                  <c:h val="0.32467637868765981"/>
                </c:manualLayout>
              </c15:layout>
            </c:ext>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30"/>
        <c:spPr>
          <a:solidFill>
            <a:schemeClr val="accent6">
              <a:lumMod val="40000"/>
              <a:lumOff val="60000"/>
            </a:schemeClr>
          </a:solidFill>
          <a:ln w="19050">
            <a:solidFill>
              <a:schemeClr val="lt1"/>
            </a:solidFill>
          </a:ln>
          <a:effectLst/>
        </c:spPr>
        <c:dLbl>
          <c:idx val="0"/>
          <c:layout>
            <c:manualLayout>
              <c:x val="-0.14829797668813913"/>
              <c:y val="-1.8335429939536647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30021297719794005"/>
                  <c:h val="0.31952278537515727"/>
                </c:manualLayout>
              </c15:layout>
            </c:ext>
          </c:extLst>
        </c:dLbl>
      </c:pivotFmt>
      <c:pivotFmt>
        <c:idx val="31"/>
        <c:spPr>
          <a:solidFill>
            <a:schemeClr val="accent1">
              <a:lumMod val="60000"/>
              <a:lumOff val="40000"/>
            </a:schemeClr>
          </a:solidFill>
          <a:ln w="19050">
            <a:solidFill>
              <a:schemeClr val="lt1"/>
            </a:solidFill>
          </a:ln>
          <a:effectLst/>
        </c:spPr>
        <c:dLbl>
          <c:idx val="0"/>
          <c:layout>
            <c:manualLayout>
              <c:x val="0.16276607197478676"/>
              <c:y val="-3.6332156528561185E-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5808535834453092"/>
                  <c:h val="0.37449444737518428"/>
                </c:manualLayout>
              </c15:layout>
            </c:ext>
          </c:extLst>
        </c:dLbl>
      </c:pivotFmt>
      <c:pivotFmt>
        <c:idx val="32"/>
        <c:spPr>
          <a:solidFill>
            <a:schemeClr val="accent1"/>
          </a:solidFill>
          <a:ln w="19050">
            <a:solidFill>
              <a:schemeClr val="lt1"/>
            </a:solidFill>
          </a:ln>
          <a:effectLst/>
        </c:spPr>
        <c:marker>
          <c:symbol val="none"/>
        </c:marker>
        <c:dLbl>
          <c:idx val="0"/>
          <c:dLblPos val="bestFit"/>
          <c:showLegendKey val="0"/>
          <c:showVal val="1"/>
          <c:showCatName val="1"/>
          <c:showSerName val="0"/>
          <c:showPercent val="1"/>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dLblPos val="bestFit"/>
          <c:showLegendKey val="0"/>
          <c:showVal val="1"/>
          <c:showCatName val="1"/>
          <c:showSerName val="0"/>
          <c:showPercent val="1"/>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pivotFmt>
      <c:pivotFmt>
        <c:idx val="37"/>
      </c:pivotFmt>
      <c:pivotFmt>
        <c:idx val="38"/>
      </c:pivotFmt>
      <c:pivotFmt>
        <c:idx val="39"/>
      </c:pivotFmt>
      <c:pivotFmt>
        <c:idx val="40"/>
      </c:pivotFmt>
      <c:pivotFmt>
        <c:idx val="41"/>
      </c:pivotFmt>
    </c:pivotFmts>
    <c:plotArea>
      <c:layout>
        <c:manualLayout>
          <c:layoutTarget val="inner"/>
          <c:xMode val="edge"/>
          <c:yMode val="edge"/>
          <c:x val="0.10895430458365102"/>
          <c:y val="0.10048255372848754"/>
          <c:w val="0.78430140903923218"/>
          <c:h val="0.88608053461537484"/>
        </c:manualLayout>
      </c:layout>
      <c:pieChart>
        <c:varyColors val="1"/>
        <c:ser>
          <c:idx val="0"/>
          <c:order val="0"/>
          <c:tx>
            <c:strRef>
              <c:f>'PV1.SL Tong quan'!$B$37:$B$38</c:f>
              <c:strCache>
                <c:ptCount val="1"/>
                <c:pt idx="0">
                  <c:v>2026</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22FB-4580-952B-EAF0209C2DB5}"/>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22FB-4580-952B-EAF0209C2DB5}"/>
              </c:ext>
            </c:extLst>
          </c:dPt>
          <c:dLbls>
            <c:dLbl>
              <c:idx val="0"/>
              <c:layout>
                <c:manualLayout>
                  <c:x val="-0.14829797668813913"/>
                  <c:y val="-1.8335429939536647E-2"/>
                </c:manualLayout>
              </c:layout>
              <c:dLblPos val="bestFit"/>
              <c:showLegendKey val="0"/>
              <c:showVal val="1"/>
              <c:showCatName val="1"/>
              <c:showSerName val="0"/>
              <c:showPercent val="1"/>
              <c:showBubbleSize val="0"/>
              <c:extLst>
                <c:ext xmlns:c15="http://schemas.microsoft.com/office/drawing/2012/chart" uri="{CE6537A1-D6FC-4f65-9D91-7224C49458BB}">
                  <c15:layout>
                    <c:manualLayout>
                      <c:w val="0.30021297719794005"/>
                      <c:h val="0.31952278537515727"/>
                    </c:manualLayout>
                  </c15:layout>
                </c:ext>
                <c:ext xmlns:c16="http://schemas.microsoft.com/office/drawing/2014/chart" uri="{C3380CC4-5D6E-409C-BE32-E72D297353CC}">
                  <c16:uniqueId val="{00000001-22FB-4580-952B-EAF0209C2DB5}"/>
                </c:ext>
              </c:extLst>
            </c:dLbl>
            <c:dLbl>
              <c:idx val="1"/>
              <c:layout>
                <c:manualLayout>
                  <c:x val="0.16276607197478676"/>
                  <c:y val="-3.6332156528561185E-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5808535834453092"/>
                      <c:h val="0.37449444737518428"/>
                    </c:manualLayout>
                  </c15:layout>
                </c:ext>
                <c:ext xmlns:c16="http://schemas.microsoft.com/office/drawing/2014/chart" uri="{C3380CC4-5D6E-409C-BE32-E72D297353CC}">
                  <c16:uniqueId val="{00000003-22FB-4580-952B-EAF0209C2DB5}"/>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'PV1.SL Tong quan'!$A$39:$A$41</c:f>
              <c:strCache>
                <c:ptCount val="2"/>
                <c:pt idx="0">
                  <c:v>Nội địa</c:v>
                </c:pt>
                <c:pt idx="1">
                  <c:v>Xuất khẩu</c:v>
                </c:pt>
              </c:strCache>
            </c:strRef>
          </c:cat>
          <c:val>
            <c:numRef>
              <c:f>'PV1.SL Tong quan'!$B$39:$B$41</c:f>
              <c:numCache>
                <c:formatCode>#,##0</c:formatCode>
                <c:ptCount val="2"/>
                <c:pt idx="0">
                  <c:v>12550.638999999999</c:v>
                </c:pt>
                <c:pt idx="1">
                  <c:v>12475.073</c:v>
                </c:pt>
              </c:numCache>
            </c:numRef>
          </c:val>
          <c:extLst>
            <c:ext xmlns:c16="http://schemas.microsoft.com/office/drawing/2014/chart" uri="{C3380CC4-5D6E-409C-BE32-E72D297353CC}">
              <c16:uniqueId val="{00000006-1783-4A80-90F2-9351AA2E516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quan!PV2.SL Khu vực</c:name>
    <c:fmtId val="16"/>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3. Khu</a:t>
            </a:r>
            <a:r>
              <a:rPr lang="en-US" sz="1200" baseline="0">
                <a:solidFill>
                  <a:srgbClr val="0066FF"/>
                </a:solidFill>
              </a:rPr>
              <a:t> vực</a:t>
            </a:r>
            <a:endParaRPr lang="en-US" sz="1200">
              <a:solidFill>
                <a:srgbClr val="0066FF"/>
              </a:solidFill>
            </a:endParaRPr>
          </a:p>
        </c:rich>
      </c:tx>
      <c:layout>
        <c:manualLayout>
          <c:xMode val="edge"/>
          <c:yMode val="edge"/>
          <c:x val="6.9238148608987398E-3"/>
          <c:y val="6.2500000000000003E-3"/>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solidFill>
          <a:ln w="19050">
            <a:solidFill>
              <a:schemeClr val="lt1"/>
            </a:solidFill>
          </a:ln>
          <a:effectLst/>
        </c:spPr>
        <c:dLbl>
          <c:idx val="0"/>
          <c:layout>
            <c:manualLayout>
              <c:x val="-0.12128014971579881"/>
              <c:y val="1.875010360547036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2016504574096374"/>
                  <c:h val="0.25477994198093662"/>
                </c:manualLayout>
              </c15:layout>
            </c:ext>
          </c:extLst>
        </c:dLbl>
      </c:pivotFmt>
      <c:pivotFmt>
        <c:idx val="10"/>
        <c:spPr>
          <a:solidFill>
            <a:schemeClr val="accent2"/>
          </a:solidFill>
          <a:ln w="19050">
            <a:solidFill>
              <a:schemeClr val="lt1"/>
            </a:solidFill>
          </a:ln>
          <a:effectLst/>
        </c:spPr>
        <c:dLbl>
          <c:idx val="0"/>
          <c:layout>
            <c:manualLayout>
              <c:x val="0.21668694068108738"/>
              <c:y val="-0.12774140074595938"/>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4146490538240242"/>
                  <c:h val="0.26816742644011604"/>
                </c:manualLayout>
              </c15:layout>
            </c:ext>
          </c:extLst>
        </c:dLbl>
      </c:pivotFmt>
      <c:pivotFmt>
        <c:idx val="11"/>
        <c:spPr>
          <a:solidFill>
            <a:schemeClr val="accent3"/>
          </a:solidFill>
          <a:ln w="19050">
            <a:solidFill>
              <a:schemeClr val="lt1"/>
            </a:solidFill>
          </a:ln>
          <a:effectLst/>
        </c:spPr>
        <c:dLbl>
          <c:idx val="0"/>
          <c:layout>
            <c:manualLayout>
              <c:x val="-7.7201588739460689E-2"/>
              <c:y val="0.2263157894736842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2"/>
        <c:spPr>
          <a:solidFill>
            <a:schemeClr val="accent4"/>
          </a:solidFill>
          <a:ln w="19050">
            <a:solidFill>
              <a:schemeClr val="lt1"/>
            </a:solidFill>
          </a:ln>
          <a:effectLst/>
        </c:spPr>
        <c:dLbl>
          <c:idx val="0"/>
          <c:layout>
            <c:manualLayout>
              <c:x val="-2.3198096880609084E-2"/>
              <c:y val="9.4737187456831018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34846630896801617"/>
                  <c:h val="0.28900345351567891"/>
                </c:manualLayout>
              </c15:layout>
            </c:ext>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1"/>
          </a:solidFill>
          <a:ln w="19050">
            <a:solidFill>
              <a:schemeClr val="lt1"/>
            </a:solidFill>
          </a:ln>
          <a:effectLst/>
        </c:spPr>
        <c:dLbl>
          <c:idx val="0"/>
          <c:layout>
            <c:manualLayout>
              <c:x val="-0.12128014971579881"/>
              <c:y val="1.875010360547036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2016504574096374"/>
                  <c:h val="0.25477994198093662"/>
                </c:manualLayout>
              </c15:layout>
            </c:ext>
          </c:extLst>
        </c:dLbl>
      </c:pivotFmt>
      <c:pivotFmt>
        <c:idx val="15"/>
        <c:spPr>
          <a:solidFill>
            <a:schemeClr val="accent1"/>
          </a:solidFill>
          <a:ln w="19050">
            <a:solidFill>
              <a:schemeClr val="lt1"/>
            </a:solidFill>
          </a:ln>
          <a:effectLst/>
        </c:spPr>
        <c:dLbl>
          <c:idx val="0"/>
          <c:layout>
            <c:manualLayout>
              <c:x val="0.21668694068108738"/>
              <c:y val="-0.12774140074595938"/>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4146490538240242"/>
                  <c:h val="0.26816742644011604"/>
                </c:manualLayout>
              </c15:layout>
            </c:ext>
          </c:extLst>
        </c:dLbl>
      </c:pivotFmt>
      <c:pivotFmt>
        <c:idx val="16"/>
        <c:spPr>
          <a:solidFill>
            <a:schemeClr val="accent1"/>
          </a:solidFill>
          <a:ln w="19050">
            <a:solidFill>
              <a:schemeClr val="lt1"/>
            </a:solidFill>
          </a:ln>
          <a:effectLst/>
        </c:spPr>
        <c:dLbl>
          <c:idx val="0"/>
          <c:layout>
            <c:manualLayout>
              <c:x val="-7.7201588739460689E-2"/>
              <c:y val="0.2263157894736842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7"/>
        <c:spPr>
          <a:solidFill>
            <a:schemeClr val="accent1"/>
          </a:solidFill>
          <a:ln w="19050">
            <a:solidFill>
              <a:schemeClr val="lt1"/>
            </a:solidFill>
          </a:ln>
          <a:effectLst/>
        </c:spPr>
        <c:dLbl>
          <c:idx val="0"/>
          <c:layout>
            <c:manualLayout>
              <c:x val="-2.3198096880609084E-2"/>
              <c:y val="9.4737187456831018E-2"/>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34846630896801617"/>
                  <c:h val="0.28900345351567891"/>
                </c:manualLayout>
              </c15:layout>
            </c:ext>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5"/>
        <c:spPr>
          <a:solidFill>
            <a:schemeClr val="accent1"/>
          </a:solidFill>
          <a:ln w="19050">
            <a:solidFill>
              <a:schemeClr val="lt1"/>
            </a:solidFill>
          </a:ln>
          <a:effectLst/>
        </c:spPr>
        <c:dLbl>
          <c:idx val="0"/>
          <c:layout>
            <c:manualLayout>
              <c:x val="-0.10791565071985335"/>
              <c:y val="3.2713077809826789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7362372311665295"/>
                  <c:h val="0.38044702595639907"/>
                </c:manualLayout>
              </c15:layout>
            </c:ext>
          </c:extLst>
        </c:dLbl>
      </c:pivotFmt>
      <c:pivotFmt>
        <c:idx val="36"/>
        <c:spPr>
          <a:solidFill>
            <a:schemeClr val="accent1"/>
          </a:solidFill>
          <a:ln w="19050">
            <a:solidFill>
              <a:schemeClr val="lt1"/>
            </a:solidFill>
          </a:ln>
          <a:effectLst/>
        </c:spPr>
        <c:dLbl>
          <c:idx val="0"/>
          <c:layout>
            <c:manualLayout>
              <c:x val="0.29687491778591818"/>
              <c:y val="-0.11726941342617107"/>
            </c:manualLayout>
          </c:layout>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24146473134279664"/>
                  <c:h val="0.33100084712732575"/>
                </c:manualLayout>
              </c15:layout>
            </c:ext>
          </c:extLst>
        </c:dLbl>
      </c:pivotFmt>
      <c:pivotFmt>
        <c:idx val="37"/>
        <c:spPr>
          <a:solidFill>
            <a:schemeClr val="accent1"/>
          </a:solidFill>
          <a:ln w="19050">
            <a:solidFill>
              <a:schemeClr val="lt1"/>
            </a:solidFill>
          </a:ln>
          <a:effectLst/>
        </c:spPr>
        <c:dLbl>
          <c:idx val="0"/>
          <c:layout>
            <c:manualLayout>
              <c:x val="2.6308506171449377E-7"/>
              <c:y val="0.2053717547629610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34087089574149465"/>
                  <c:h val="0.23317165900074155"/>
                </c:manualLayout>
              </c15:layout>
            </c:ext>
          </c:extLst>
        </c:dLbl>
      </c:pivotFmt>
      <c:pivotFmt>
        <c:idx val="38"/>
        <c:spPr>
          <a:solidFill>
            <a:schemeClr val="accent1"/>
          </a:solidFill>
          <a:ln w="19050">
            <a:solidFill>
              <a:schemeClr val="lt1"/>
            </a:solidFill>
          </a:ln>
          <a:effectLst/>
        </c:spPr>
        <c:dLbl>
          <c:idx val="0"/>
          <c:layout>
            <c:manualLayout>
              <c:x val="0.11379034014793799"/>
              <c:y val="8.4264980987736174E-2"/>
            </c:manualLayout>
          </c:layout>
          <c:spPr>
            <a:noFill/>
            <a:ln>
              <a:noFill/>
            </a:ln>
            <a:effectLst/>
          </c:spPr>
          <c:txPr>
            <a:bodyPr rot="0" spcFirstLastPara="1" vertOverflow="clip" horzOverflow="clip" vert="horz" wrap="square" lIns="38100" tIns="19050" rIns="38100" bIns="19050" anchor="ctr" anchorCtr="1">
              <a:noAutofit/>
            </a:bodyPr>
            <a:lstStyle/>
            <a:p>
              <a:pPr>
                <a:defRPr sz="8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40860740658112538"/>
                  <c:h val="0.26805890201084165"/>
                </c:manualLayout>
              </c15:layout>
            </c:ext>
          </c:extLst>
        </c:dLbl>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dLbl>
          <c:idx val="0"/>
          <c:layout>
            <c:manualLayout>
              <c:x val="0.16037665362115527"/>
              <c:y val="6.9815165723062476E-3"/>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34621257483454582"/>
                  <c:h val="0.19826407613921035"/>
                </c:manualLayout>
              </c15:layout>
            </c:ext>
          </c:extLst>
        </c:dLbl>
      </c:pivotFmt>
      <c:pivotFmt>
        <c:idx val="4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56"/>
        <c:spPr>
          <a:solidFill>
            <a:schemeClr val="accent1"/>
          </a:solidFill>
          <a:ln w="19050">
            <a:solidFill>
              <a:schemeClr val="lt1"/>
            </a:solidFill>
          </a:ln>
          <a:effectLst/>
        </c:spPr>
        <c:dLbl>
          <c:idx val="0"/>
          <c:layout>
            <c:manualLayout>
              <c:x val="-4.6484194850868875E-2"/>
              <c:y val="0.1178188047490944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32538936395608209"/>
                  <c:h val="0.26325900860377749"/>
                </c:manualLayout>
              </c15:layout>
            </c:ext>
          </c:extLst>
        </c:dLbl>
      </c:pivotFmt>
      <c:pivotFmt>
        <c:idx val="57"/>
        <c:spPr>
          <a:solidFill>
            <a:schemeClr val="accent1"/>
          </a:solidFill>
          <a:ln w="19050">
            <a:solidFill>
              <a:schemeClr val="lt1"/>
            </a:solidFill>
          </a:ln>
          <a:effectLst/>
        </c:spPr>
        <c:dLbl>
          <c:idx val="0"/>
          <c:layout>
            <c:manualLayout>
              <c:x val="0.2124991764611148"/>
              <c:y val="-5.364408671844685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31874876469167229"/>
                  <c:h val="0.27702418552423647"/>
                </c:manualLayout>
              </c15:layout>
            </c:ext>
          </c:extLst>
        </c:dLbl>
      </c:pivotFmt>
      <c:pivotFmt>
        <c:idx val="58"/>
        <c:spPr>
          <a:solidFill>
            <a:schemeClr val="accent1"/>
          </a:solidFill>
          <a:ln w="19050">
            <a:solidFill>
              <a:schemeClr val="lt1"/>
            </a:solidFill>
          </a:ln>
          <a:effectLst/>
        </c:spPr>
        <c:dLbl>
          <c:idx val="0"/>
          <c:layout>
            <c:manualLayout>
              <c:x val="-0.14895753049185403"/>
              <c:y val="9.979726170527780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40673670494510261"/>
                  <c:h val="0.25465577302849063"/>
                </c:manualLayout>
              </c15:layout>
            </c:ext>
          </c:extLst>
        </c:dLbl>
      </c:pivotFmt>
      <c:pivotFmt>
        <c:idx val="59"/>
        <c:spPr>
          <a:solidFill>
            <a:schemeClr val="accent1"/>
          </a:solidFill>
          <a:ln w="19050">
            <a:solidFill>
              <a:schemeClr val="lt1"/>
            </a:solidFill>
          </a:ln>
          <a:effectLst/>
        </c:spPr>
        <c:dLbl>
          <c:idx val="0"/>
          <c:layout>
            <c:manualLayout>
              <c:x val="3.9843595586459037E-2"/>
              <c:y val="0.247699481258765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29052621781793048"/>
                  <c:h val="0.32520230474584283"/>
                </c:manualLayout>
              </c15:layout>
            </c:ext>
          </c:extLst>
        </c:dLbl>
      </c:pivotFmt>
      <c:pivotFmt>
        <c:idx val="60"/>
        <c:spPr>
          <a:solidFill>
            <a:schemeClr val="accent1"/>
          </a:solidFill>
          <a:ln w="19050">
            <a:solidFill>
              <a:schemeClr val="lt1"/>
            </a:solidFill>
          </a:ln>
          <a:effectLst/>
        </c:spPr>
        <c:dLbl>
          <c:idx val="0"/>
          <c:layout>
            <c:manualLayout>
              <c:x val="2.6562397057639357E-2"/>
              <c:y val="0.1703440643906795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2944363281564546"/>
                  <c:h val="0.27874483263929384"/>
                </c:manualLayout>
              </c15:layout>
            </c:ext>
          </c:extLst>
        </c:dLbl>
      </c:pivotFmt>
      <c:pivotFmt>
        <c:idx val="61"/>
        <c:spPr>
          <a:solidFill>
            <a:schemeClr val="accent1"/>
          </a:solidFill>
          <a:ln w="19050">
            <a:solidFill>
              <a:schemeClr val="lt1"/>
            </a:solidFill>
          </a:ln>
          <a:effectLst/>
        </c:spPr>
        <c:dLbl>
          <c:idx val="0"/>
          <c:layout>
            <c:manualLayout>
              <c:x val="0.28554576836962298"/>
              <c:y val="1.89271182656310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28281527944373741"/>
                  <c:h val="0.2477731845682612"/>
                </c:manualLayout>
              </c15:layout>
            </c:ext>
          </c:extLst>
        </c:dLbl>
      </c:pivotFmt>
      <c:pivotFmt>
        <c:idx val="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marker>
          <c:symbol val="none"/>
        </c:marker>
        <c:dLbl>
          <c:idx val="0"/>
          <c:dLblPos val="bestFit"/>
          <c:showLegendKey val="0"/>
          <c:showVal val="1"/>
          <c:showCatName val="1"/>
          <c:showSerName val="0"/>
          <c:showPercent val="1"/>
          <c:showBubbleSize val="0"/>
          <c:extLst>
            <c:ext xmlns:c15="http://schemas.microsoft.com/office/drawing/2012/chart" uri="{CE6537A1-D6FC-4f65-9D91-7224C49458BB}"/>
          </c:extLst>
        </c:dLbl>
      </c:pivotFmt>
      <c:pivotFmt>
        <c:idx val="66"/>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a:solidFill>
              <a:schemeClr val="lt1"/>
            </a:solidFill>
          </a:ln>
          <a:effectLst/>
        </c:spPr>
        <c:marker>
          <c:symbol val="none"/>
        </c:marker>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0.20253801612358416"/>
              <c:y val="5.1619413451721077E-3"/>
            </c:manualLayout>
          </c:layout>
          <c:spPr>
            <a:noFill/>
            <a:ln>
              <a:noFill/>
            </a:ln>
            <a:effectLst/>
          </c:spPr>
          <c:txPr>
            <a:bodyPr rot="0" spcFirstLastPara="1" vertOverflow="overflow" horzOverflow="overflow"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40068591638701195"/>
                  <c:h val="0.29251000955975281"/>
                </c:manualLayout>
              </c15:layout>
            </c:ext>
          </c:extLst>
        </c:dLbl>
      </c:pivotFmt>
      <c:pivotFmt>
        <c:idx val="69"/>
        <c:dLbl>
          <c:idx val="0"/>
          <c:layout>
            <c:manualLayout>
              <c:x val="-1.6601498161024665E-3"/>
              <c:y val="0.142813710549761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21806943661574146"/>
                  <c:h val="0.32004036340067071"/>
                </c:manualLayout>
              </c15:layout>
            </c:ext>
          </c:extLst>
        </c:dLbl>
      </c:pivotFmt>
      <c:pivotFmt>
        <c:idx val="70"/>
        <c:dLbl>
          <c:idx val="0"/>
          <c:layout>
            <c:manualLayout>
              <c:x val="-0.12617138602378694"/>
              <c:y val="-0.1310732068960284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layout>
                <c:manualLayout>
                  <c:w val="0.29218636763403294"/>
                  <c:h val="0.32520230474584283"/>
                </c:manualLayout>
              </c15:layout>
            </c:ext>
          </c:extLst>
        </c:dLbl>
      </c:pivotFmt>
      <c:pivotFmt>
        <c:idx val="71"/>
      </c:pivotFmt>
      <c:pivotFmt>
        <c:idx val="72"/>
        <c:dLbl>
          <c:idx val="0"/>
          <c:layout>
            <c:manualLayout>
              <c:x val="-8.2193363792942981E-2"/>
              <c:y val="-1.187923929513623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73"/>
      </c:pivotFmt>
      <c:pivotFmt>
        <c:idx val="7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75"/>
        <c:spPr>
          <a:solidFill>
            <a:schemeClr val="accent6">
              <a:lumMod val="40000"/>
              <a:lumOff val="60000"/>
            </a:schemeClr>
          </a:solidFill>
          <a:ln w="19050">
            <a:solidFill>
              <a:schemeClr val="lt1"/>
            </a:solidFill>
          </a:ln>
          <a:effectLst/>
        </c:spPr>
        <c:dLbl>
          <c:idx val="0"/>
          <c:layout>
            <c:manualLayout>
              <c:x val="-7.9687191172918073E-2"/>
              <c:y val="-2.8583335681723158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33017059542645721"/>
                  <c:h val="0.3230687023231717"/>
                </c:manualLayout>
              </c15:layout>
            </c:ext>
          </c:extLst>
        </c:dLbl>
      </c:pivotFmt>
      <c:pivotFmt>
        <c:idx val="76"/>
        <c:spPr>
          <a:solidFill>
            <a:schemeClr val="accent1"/>
          </a:solidFill>
          <a:ln w="19050">
            <a:solidFill>
              <a:schemeClr val="lt1"/>
            </a:solidFill>
          </a:ln>
          <a:effectLst/>
        </c:spPr>
        <c:dLbl>
          <c:idx val="0"/>
          <c:layout>
            <c:manualLayout>
              <c:x val="-2.6562397057639357E-2"/>
              <c:y val="-7.25712049840779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3036981340438948"/>
                  <c:h val="0.2477731845682612"/>
                </c:manualLayout>
              </c15:layout>
            </c:ext>
          </c:extLst>
        </c:dLbl>
      </c:pivotFmt>
      <c:pivotFmt>
        <c:idx val="77"/>
        <c:spPr>
          <a:solidFill>
            <a:schemeClr val="accent5">
              <a:lumMod val="40000"/>
              <a:lumOff val="60000"/>
            </a:schemeClr>
          </a:solidFill>
          <a:ln w="19050">
            <a:solidFill>
              <a:schemeClr val="lt1"/>
            </a:solidFill>
          </a:ln>
          <a:effectLst/>
        </c:spPr>
        <c:dLbl>
          <c:idx val="0"/>
          <c:layout>
            <c:manualLayout>
              <c:x val="-1.3281198528819678E-2"/>
              <c:y val="0.1702486836372149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29716681708234027"/>
                  <c:h val="0.32004036340067071"/>
                </c:manualLayout>
              </c15:layout>
            </c:ext>
          </c:extLst>
        </c:dLbl>
      </c:pivotFmt>
      <c:pivotFmt>
        <c:idx val="78"/>
        <c:spPr>
          <a:solidFill>
            <a:schemeClr val="accent1"/>
          </a:solidFill>
          <a:ln w="19050">
            <a:solidFill>
              <a:schemeClr val="lt1"/>
            </a:solidFill>
          </a:ln>
          <a:effectLst/>
        </c:spPr>
        <c:dLbl>
          <c:idx val="0"/>
          <c:layout>
            <c:manualLayout>
              <c:x val="-0.10399962770813578"/>
              <c:y val="1.2044529805401586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42001790347392232"/>
                  <c:h val="0.28046547975435121"/>
                </c:manualLayout>
              </c15:layout>
            </c:ext>
          </c:extLst>
        </c:dLbl>
      </c:pivotFmt>
      <c:pivotFmt>
        <c:idx val="79"/>
        <c:spPr>
          <a:solidFill>
            <a:schemeClr val="accent1"/>
          </a:solidFill>
          <a:ln w="19050">
            <a:solidFill>
              <a:schemeClr val="lt1"/>
            </a:solidFill>
          </a:ln>
          <a:effectLst/>
        </c:spPr>
        <c:dLbl>
          <c:idx val="0"/>
          <c:layout>
            <c:manualLayout>
              <c:x val="-5.107562021628485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4948731436387761"/>
                  <c:h val="0.3230687023231717"/>
                </c:manualLayout>
              </c15:layout>
            </c:ext>
          </c:extLst>
        </c:dLbl>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rgbClr val="FFC00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45488104961207398"/>
                  <c:h val="0.26497965571883486"/>
                </c:manualLayout>
              </c15:layout>
            </c:ext>
          </c:extLst>
        </c:dLbl>
      </c:pivotFmt>
      <c:pivotFmt>
        <c:idx val="83"/>
        <c:spPr>
          <a:solidFill>
            <a:schemeClr val="accent1">
              <a:lumMod val="60000"/>
              <a:lumOff val="40000"/>
            </a:schemeClr>
          </a:solidFill>
          <a:ln w="19050">
            <a:solidFill>
              <a:schemeClr val="lt1"/>
            </a:solidFill>
          </a:ln>
          <a:effectLst/>
        </c:spPr>
        <c:dLbl>
          <c:idx val="0"/>
          <c:layout>
            <c:manualLayout>
              <c:x val="0.1204066138277146"/>
              <c:y val="-0.15267938626820635"/>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3778171565895137"/>
                  <c:h val="0.28177317156179477"/>
                </c:manualLayout>
              </c15:layout>
            </c:ext>
          </c:extLst>
        </c:dLbl>
      </c:pivotFmt>
      <c:pivotFmt>
        <c:idx val="84"/>
        <c:spPr>
          <a:solidFill>
            <a:schemeClr val="accent2">
              <a:lumMod val="20000"/>
              <a:lumOff val="80000"/>
            </a:schemeClr>
          </a:solidFill>
          <a:ln w="19050">
            <a:solidFill>
              <a:schemeClr val="lt1"/>
            </a:solidFill>
          </a:ln>
          <a:effectLst/>
        </c:spPr>
        <c:dLbl>
          <c:idx val="0"/>
          <c:layout>
            <c:manualLayout>
              <c:x val="0.10081841464320113"/>
              <c:y val="0.17722665285090905"/>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31141116394541529"/>
                  <c:h val="0.3230687023231717"/>
                </c:manualLayout>
              </c15:layout>
            </c:ext>
          </c:extLst>
        </c:dLbl>
      </c:pivotFmt>
      <c:pivotFmt>
        <c:idx val="8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3799123440897099"/>
                  <c:h val="0.27358289129412178"/>
                </c:manualLayout>
              </c15:layout>
            </c:ext>
          </c:extLst>
        </c:dLbl>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s>
    <c:plotArea>
      <c:layout>
        <c:manualLayout>
          <c:layoutTarget val="inner"/>
          <c:xMode val="edge"/>
          <c:yMode val="edge"/>
          <c:x val="0.20543750818198159"/>
          <c:y val="0.11791652177938856"/>
          <c:w val="0.73041154683334686"/>
          <c:h val="0.87319851226136369"/>
        </c:manualLayout>
      </c:layout>
      <c:pieChart>
        <c:varyColors val="1"/>
        <c:ser>
          <c:idx val="0"/>
          <c:order val="0"/>
          <c:tx>
            <c:strRef>
              <c:f>'PV1.SL Tong quan'!$B$10:$B$11</c:f>
              <c:strCache>
                <c:ptCount val="1"/>
                <c:pt idx="0">
                  <c:v>2026</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F59-459C-9332-02B793F69132}"/>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8F59-459C-9332-02B793F69132}"/>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8F59-459C-9332-02B793F69132}"/>
              </c:ext>
            </c:extLst>
          </c:dPt>
          <c:dPt>
            <c:idx val="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7-8F59-459C-9332-02B793F69132}"/>
              </c:ext>
            </c:extLst>
          </c:dPt>
          <c:dPt>
            <c:idx val="4"/>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9-8F59-459C-9332-02B793F69132}"/>
              </c:ext>
            </c:extLst>
          </c:dPt>
          <c:dPt>
            <c:idx val="5"/>
            <c:bubble3D val="0"/>
            <c:spPr>
              <a:solidFill>
                <a:schemeClr val="accent1"/>
              </a:solidFill>
              <a:ln w="19050">
                <a:solidFill>
                  <a:schemeClr val="lt1"/>
                </a:solidFill>
              </a:ln>
              <a:effectLst/>
            </c:spPr>
            <c:extLst>
              <c:ext xmlns:c16="http://schemas.microsoft.com/office/drawing/2014/chart" uri="{C3380CC4-5D6E-409C-BE32-E72D297353CC}">
                <c16:uniqueId val="{0000000B-8F59-459C-9332-02B793F69132}"/>
              </c:ext>
            </c:extLst>
          </c:dPt>
          <c:dLbls>
            <c:dLbl>
              <c:idx val="0"/>
              <c:layout>
                <c:manualLayout>
                  <c:x val="-5.1075620216284853E-2"/>
                  <c:y val="0"/>
                </c:manualLayout>
              </c:layout>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24948731436387761"/>
                      <c:h val="0.3230687023231717"/>
                    </c:manualLayout>
                  </c15:layout>
                </c:ext>
                <c:ext xmlns:c16="http://schemas.microsoft.com/office/drawing/2014/chart" uri="{C3380CC4-5D6E-409C-BE32-E72D297353CC}">
                  <c16:uniqueId val="{00000001-8F59-459C-9332-02B793F69132}"/>
                </c:ext>
              </c:extLst>
            </c:dLbl>
            <c:dLbl>
              <c:idx val="1"/>
              <c:layout>
                <c:manualLayout>
                  <c:x val="-7.9687191172918073E-2"/>
                  <c:y val="-2.8583335681723158E-2"/>
                </c:manualLayout>
              </c:layout>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3017059542645721"/>
                      <c:h val="0.3230687023231717"/>
                    </c:manualLayout>
                  </c15:layout>
                </c:ext>
                <c:ext xmlns:c16="http://schemas.microsoft.com/office/drawing/2014/chart" uri="{C3380CC4-5D6E-409C-BE32-E72D297353CC}">
                  <c16:uniqueId val="{00000003-8F59-459C-9332-02B793F69132}"/>
                </c:ext>
              </c:extLst>
            </c:dLbl>
            <c:dLbl>
              <c:idx val="2"/>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45488104961207398"/>
                      <c:h val="0.26497965571883486"/>
                    </c:manualLayout>
                  </c15:layout>
                </c:ext>
                <c:ext xmlns:c16="http://schemas.microsoft.com/office/drawing/2014/chart" uri="{C3380CC4-5D6E-409C-BE32-E72D297353CC}">
                  <c16:uniqueId val="{00000005-8F59-459C-9332-02B793F69132}"/>
                </c:ext>
              </c:extLst>
            </c:dLbl>
            <c:dLbl>
              <c:idx val="3"/>
              <c:layout>
                <c:manualLayout>
                  <c:x val="0.1204066138277146"/>
                  <c:y val="-0.15267938626820635"/>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3778171565895137"/>
                      <c:h val="0.28177317156179477"/>
                    </c:manualLayout>
                  </c15:layout>
                </c:ext>
                <c:ext xmlns:c16="http://schemas.microsoft.com/office/drawing/2014/chart" uri="{C3380CC4-5D6E-409C-BE32-E72D297353CC}">
                  <c16:uniqueId val="{00000007-8F59-459C-9332-02B793F69132}"/>
                </c:ext>
              </c:extLst>
            </c:dLbl>
            <c:dLbl>
              <c:idx val="4"/>
              <c:layout>
                <c:manualLayout>
                  <c:x val="0.10081841464320113"/>
                  <c:y val="0.17722665285090905"/>
                </c:manualLayout>
              </c:layout>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31141116394541529"/>
                      <c:h val="0.3230687023231717"/>
                    </c:manualLayout>
                  </c15:layout>
                </c:ext>
                <c:ext xmlns:c16="http://schemas.microsoft.com/office/drawing/2014/chart" uri="{C3380CC4-5D6E-409C-BE32-E72D297353CC}">
                  <c16:uniqueId val="{00000009-8F59-459C-9332-02B793F69132}"/>
                </c:ext>
              </c:extLst>
            </c:dLbl>
            <c:dLbl>
              <c:idx val="5"/>
              <c:dLblPos val="bestFit"/>
              <c:showLegendKey val="0"/>
              <c:showVal val="1"/>
              <c:showCatName val="1"/>
              <c:showSerName val="0"/>
              <c:showPercent val="1"/>
              <c:showBubbleSize val="0"/>
              <c:separator>; </c:separator>
              <c:extLst>
                <c:ext xmlns:c15="http://schemas.microsoft.com/office/drawing/2012/chart" uri="{CE6537A1-D6FC-4f65-9D91-7224C49458BB}">
                  <c15:layout>
                    <c:manualLayout>
                      <c:w val="0.23799123440897099"/>
                      <c:h val="0.27358289129412178"/>
                    </c:manualLayout>
                  </c15:layout>
                </c:ext>
                <c:ext xmlns:c16="http://schemas.microsoft.com/office/drawing/2014/chart" uri="{C3380CC4-5D6E-409C-BE32-E72D297353CC}">
                  <c16:uniqueId val="{0000000B-8F59-459C-9332-02B793F6913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extLst>
              <c:ext xmlns:c15="http://schemas.microsoft.com/office/drawing/2012/chart" uri="{CE6537A1-D6FC-4f65-9D91-7224C49458BB}">
                <c15:spPr xmlns:c15="http://schemas.microsoft.com/office/drawing/2012/chart">
                  <a:prstGeom prst="rect">
                    <a:avLst/>
                  </a:prstGeom>
                </c15:spPr>
              </c:ext>
            </c:extLst>
          </c:dLbls>
          <c:cat>
            <c:strRef>
              <c:f>'PV1.SL Tong quan'!$A$12:$A$18</c:f>
              <c:strCache>
                <c:ptCount val="6"/>
                <c:pt idx="0">
                  <c:v>Châu Phi</c:v>
                </c:pt>
                <c:pt idx="1">
                  <c:v>Việt Nam</c:v>
                </c:pt>
                <c:pt idx="2">
                  <c:v>Châu Á (ngoài VN)</c:v>
                </c:pt>
                <c:pt idx="3">
                  <c:v>Châu Âu</c:v>
                </c:pt>
                <c:pt idx="4">
                  <c:v>Châu Mỹ</c:v>
                </c:pt>
                <c:pt idx="5">
                  <c:v>Châu Úc</c:v>
                </c:pt>
              </c:strCache>
            </c:strRef>
          </c:cat>
          <c:val>
            <c:numRef>
              <c:f>'PV1.SL Tong quan'!$B$12:$B$18</c:f>
              <c:numCache>
                <c:formatCode>#,##0</c:formatCode>
                <c:ptCount val="6"/>
                <c:pt idx="0">
                  <c:v>189</c:v>
                </c:pt>
                <c:pt idx="1">
                  <c:v>12550.638999999999</c:v>
                </c:pt>
                <c:pt idx="2">
                  <c:v>1782.961</c:v>
                </c:pt>
                <c:pt idx="3">
                  <c:v>5546.56</c:v>
                </c:pt>
                <c:pt idx="4">
                  <c:v>4868.5119999999997</c:v>
                </c:pt>
                <c:pt idx="5">
                  <c:v>88.04</c:v>
                </c:pt>
              </c:numCache>
            </c:numRef>
          </c:val>
          <c:extLst>
            <c:ext xmlns:c16="http://schemas.microsoft.com/office/drawing/2014/chart" uri="{C3380CC4-5D6E-409C-BE32-E72D297353CC}">
              <c16:uniqueId val="{0000000E-452D-43E0-8B69-87C49D014A10}"/>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quan!PV3.Ngành SP</c:name>
    <c:fmtId val="21"/>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4. Nhóm</a:t>
            </a:r>
            <a:r>
              <a:rPr lang="en-US" sz="1200" baseline="0">
                <a:solidFill>
                  <a:srgbClr val="0066FF"/>
                </a:solidFill>
              </a:rPr>
              <a:t> sản phẩm</a:t>
            </a:r>
            <a:endParaRPr lang="en-US" sz="1200">
              <a:solidFill>
                <a:srgbClr val="0066FF"/>
              </a:solidFill>
            </a:endParaRPr>
          </a:p>
        </c:rich>
      </c:tx>
      <c:layout>
        <c:manualLayout>
          <c:xMode val="edge"/>
          <c:yMode val="edge"/>
          <c:x val="8.8062702845072699E-3"/>
          <c:y val="1.996365808576316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20000"/>
              <a:lumOff val="80000"/>
            </a:schemeClr>
          </a:solidFill>
          <a:ln>
            <a:noFill/>
          </a:ln>
          <a:effectLst/>
        </c:spPr>
        <c:marker>
          <c:symbol val="none"/>
        </c:marker>
        <c:dLbl>
          <c:idx val="0"/>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lumMod val="20000"/>
              <a:lumOff val="80000"/>
            </a:schemeClr>
          </a:solidFill>
          <a:ln>
            <a:noFill/>
          </a:ln>
          <a:effectLst/>
        </c:spPr>
        <c:dLbl>
          <c:idx val="0"/>
          <c:layout>
            <c:manualLayout>
              <c:x val="0.45611402850712679"/>
              <c:y val="-4.8602673147023975E-3"/>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lumMod val="20000"/>
              <a:lumOff val="80000"/>
            </a:schemeClr>
          </a:solidFill>
          <a:ln>
            <a:noFill/>
          </a:ln>
          <a:effectLst/>
        </c:spPr>
        <c:dLbl>
          <c:idx val="0"/>
          <c:layout>
            <c:manualLayout>
              <c:x val="0.53713428357089266"/>
              <c:y val="0"/>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lumMod val="20000"/>
              <a:lumOff val="80000"/>
            </a:schemeClr>
          </a:solidFill>
          <a:ln>
            <a:noFill/>
          </a:ln>
          <a:effectLst/>
        </c:spPr>
        <c:dLbl>
          <c:idx val="0"/>
          <c:layout>
            <c:manualLayout>
              <c:x val="0.54313578394598638"/>
              <c:y val="-4.8602673147023082E-3"/>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layout>
            <c:manualLayout>
              <c:x val="0.54913728432108033"/>
              <c:y val="-4.8602673147023082E-3"/>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lumMod val="20000"/>
              <a:lumOff val="80000"/>
            </a:schemeClr>
          </a:solidFill>
          <a:ln>
            <a:noFill/>
          </a:ln>
          <a:effectLst/>
        </c:spPr>
        <c:marker>
          <c:symbol val="none"/>
        </c:marker>
        <c:dLbl>
          <c:idx val="0"/>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lumMod val="20000"/>
              <a:lumOff val="80000"/>
            </a:schemeClr>
          </a:solidFill>
          <a:ln>
            <a:noFill/>
          </a:ln>
          <a:effectLst/>
        </c:spPr>
        <c:dLbl>
          <c:idx val="0"/>
          <c:layout>
            <c:manualLayout>
              <c:x val="0.45611402850712679"/>
              <c:y val="-4.8602673147023975E-3"/>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lumMod val="20000"/>
              <a:lumOff val="80000"/>
            </a:schemeClr>
          </a:solidFill>
          <a:ln>
            <a:noFill/>
          </a:ln>
          <a:effectLst/>
        </c:spPr>
        <c:dLbl>
          <c:idx val="0"/>
          <c:layout>
            <c:manualLayout>
              <c:x val="0.54313578394598638"/>
              <c:y val="-4.8602673147023082E-3"/>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lumMod val="20000"/>
              <a:lumOff val="80000"/>
            </a:schemeClr>
          </a:solidFill>
          <a:ln>
            <a:noFill/>
          </a:ln>
          <a:effectLst/>
        </c:spPr>
        <c:dLbl>
          <c:idx val="0"/>
          <c:layout>
            <c:manualLayout>
              <c:x val="0.53713428357089266"/>
              <c:y val="0"/>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lumMod val="20000"/>
              <a:lumOff val="80000"/>
            </a:schemeClr>
          </a:solidFill>
          <a:ln>
            <a:noFill/>
          </a:ln>
          <a:effectLst/>
        </c:spPr>
        <c:marker>
          <c:symbol val="none"/>
        </c:marker>
        <c:dLbl>
          <c:idx val="0"/>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lumMod val="20000"/>
              <a:lumOff val="80000"/>
            </a:schemeClr>
          </a:solidFill>
          <a:ln>
            <a:noFill/>
          </a:ln>
          <a:effectLst/>
        </c:spPr>
        <c:dLbl>
          <c:idx val="0"/>
          <c:layout>
            <c:manualLayout>
              <c:x val="0.58752150757663002"/>
              <c:y val="-1.2663729026947195E-2"/>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lumMod val="20000"/>
              <a:lumOff val="80000"/>
            </a:schemeClr>
          </a:solidFill>
          <a:ln>
            <a:noFill/>
          </a:ln>
          <a:effectLst/>
        </c:spPr>
        <c:dLbl>
          <c:idx val="0"/>
          <c:layout>
            <c:manualLayout>
              <c:x val="0.69183396899641492"/>
              <c:y val="-2.046764157567247E-2"/>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lumMod val="20000"/>
              <a:lumOff val="80000"/>
            </a:schemeClr>
          </a:solidFill>
          <a:ln>
            <a:noFill/>
          </a:ln>
          <a:effectLst/>
        </c:spPr>
        <c:dLbl>
          <c:idx val="0"/>
          <c:layout>
            <c:manualLayout>
              <c:x val="0.68583240550212754"/>
              <c:y val="-1.5607219814541351E-2"/>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lumMod val="75000"/>
            </a:schemeClr>
          </a:solidFill>
          <a:ln>
            <a:noFill/>
          </a:ln>
          <a:effectLst/>
        </c:spPr>
        <c:dLbl>
          <c:idx val="0"/>
          <c:layout>
            <c:manualLayout>
              <c:x val="-0.1210333003589066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lumMod val="20000"/>
              <a:lumOff val="80000"/>
            </a:schemeClr>
          </a:solidFill>
          <a:ln>
            <a:noFill/>
          </a:ln>
          <a:effectLst/>
        </c:spPr>
        <c:dLbl>
          <c:idx val="0"/>
          <c:layout>
            <c:manualLayout>
              <c:x val="3.8039037255656369E-2"/>
              <c:y val="7.6870929472435418E-3"/>
            </c:manualLayout>
          </c:layout>
          <c:numFmt formatCode="#,##0," sourceLinked="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dLbl>
          <c:idx val="0"/>
          <c:layout>
            <c:manualLayout>
              <c:x val="4.8178119221606343E-2"/>
              <c:y val="-6.343285632158418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dLbl>
          <c:idx val="0"/>
          <c:layout>
            <c:manualLayout>
              <c:x val="7.2267178832409518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dLbl>
          <c:idx val="0"/>
          <c:layout>
            <c:manualLayout>
              <c:x val="0.1342104749744748"/>
              <c:y val="6.34328563215830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pivotFmt>
      <c:pivotFmt>
        <c:idx val="65"/>
        <c:spPr>
          <a:solidFill>
            <a:schemeClr val="accent2"/>
          </a:solidFill>
          <a:ln>
            <a:noFill/>
          </a:ln>
          <a:effectLst/>
        </c:spPr>
        <c:dLbl>
          <c:idx val="0"/>
          <c:layout>
            <c:manualLayout>
              <c:x val="-5.161941345172095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2"/>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3"/>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4"/>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6"/>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0"/>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3"/>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1"/>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2"/>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5"/>
        <c:spPr>
          <a:solidFill>
            <a:srgbClr val="0066FF"/>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solidFill>
            <a:srgbClr val="0066FF"/>
          </a:solidFill>
          <a:ln>
            <a:noFill/>
          </a:ln>
          <a:effectLst/>
        </c:spPr>
        <c:dLbl>
          <c:idx val="0"/>
          <c:layout>
            <c:manualLayout>
              <c:x val="6.243073492936802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solidFill>
            <a:srgbClr val="0066FF"/>
          </a:solidFill>
          <a:ln>
            <a:noFill/>
          </a:ln>
          <a:effectLst/>
        </c:spPr>
        <c:dLbl>
          <c:idx val="0"/>
          <c:layout>
            <c:manualLayout>
              <c:x val="6.936748325485334E-2"/>
              <c:y val="-1.430491406531531E-1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8"/>
        <c:spPr>
          <a:solidFill>
            <a:srgbClr val="0066FF"/>
          </a:solidFill>
          <a:ln>
            <a:noFill/>
          </a:ln>
          <a:effectLst/>
        </c:spPr>
        <c:dLbl>
          <c:idx val="0"/>
          <c:layout>
            <c:manualLayout>
              <c:x val="6.9367483254853396E-2"/>
              <c:y val="-7.1524570326576549E-17"/>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0066FF"/>
          </a:solidFill>
          <a:ln>
            <a:noFill/>
          </a:ln>
          <a:effectLst/>
        </c:spPr>
        <c:dLbl>
          <c:idx val="0"/>
          <c:layout>
            <c:manualLayout>
              <c:x val="9.7114476556794699E-2"/>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0"/>
        <c:spPr>
          <a:solidFill>
            <a:srgbClr val="0066FF"/>
          </a:solidFill>
          <a:ln>
            <a:noFill/>
          </a:ln>
          <a:effectLst/>
        </c:spPr>
        <c:dLbl>
          <c:idx val="0"/>
          <c:layout>
            <c:manualLayout>
              <c:x val="8.6709354068566752E-2"/>
              <c:y val="-7.80277053649269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1"/>
        <c:spPr>
          <a:solidFill>
            <a:srgbClr val="0066FF"/>
          </a:solidFill>
          <a:ln>
            <a:noFill/>
          </a:ln>
          <a:effectLst/>
        </c:spPr>
        <c:dLbl>
          <c:idx val="0"/>
          <c:layout>
            <c:manualLayout>
              <c:x val="0.11445634737050805"/>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pivotFmt>
      <c:pivotFmt>
        <c:idx val="123"/>
        <c:spPr>
          <a:solidFill>
            <a:schemeClr val="accent1"/>
          </a:solidFill>
          <a:ln>
            <a:noFill/>
          </a:ln>
          <a:effectLst/>
        </c:spPr>
      </c:pivotFmt>
      <c:pivotFmt>
        <c:idx val="124"/>
        <c:spPr>
          <a:solidFill>
            <a:schemeClr val="accent1"/>
          </a:solidFill>
          <a:ln>
            <a:noFill/>
          </a:ln>
          <a:effectLst/>
        </c:spPr>
      </c:pivotFmt>
      <c:pivotFmt>
        <c:idx val="125"/>
        <c:spPr>
          <a:solidFill>
            <a:schemeClr val="accent1"/>
          </a:solidFill>
          <a:ln>
            <a:noFill/>
          </a:ln>
          <a:effectLst/>
        </c:spPr>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pivotFmt>
      <c:pivotFmt>
        <c:idx val="133"/>
      </c:pivotFmt>
      <c:pivotFmt>
        <c:idx val="134"/>
      </c:pivotFmt>
      <c:pivotFmt>
        <c:idx val="135"/>
      </c:pivotFmt>
      <c:pivotFmt>
        <c:idx val="136"/>
      </c:pivotFmt>
      <c:pivotFmt>
        <c:idx val="137"/>
      </c:pivotFmt>
      <c:pivotFmt>
        <c:idx val="138"/>
      </c:pivotFmt>
      <c:pivotFmt>
        <c:idx val="139"/>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0"/>
      </c:pivotFmt>
      <c:pivotFmt>
        <c:idx val="141"/>
        <c:spPr>
          <a:solidFill>
            <a:schemeClr val="accent2"/>
          </a:solidFill>
          <a:ln>
            <a:noFill/>
          </a:ln>
          <a:effectLst/>
        </c:spPr>
        <c:dLbl>
          <c:idx val="0"/>
          <c:layout>
            <c:manualLayout>
              <c:x val="6.1943296142065299E-2"/>
              <c:y val="-6.343285632158360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2"/>
      </c:pivotFmt>
      <c:pivotFmt>
        <c:idx val="143"/>
      </c:pivotFmt>
      <c:pivotFmt>
        <c:idx val="14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5"/>
        <c:spPr>
          <a:solidFill>
            <a:schemeClr val="accent5"/>
          </a:solidFill>
          <a:ln>
            <a:noFill/>
          </a:ln>
          <a:effectLst/>
        </c:spPr>
        <c:dLbl>
          <c:idx val="0"/>
          <c:layout>
            <c:manualLayout>
              <c:x val="-0.2403570600183391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6"/>
        <c:spPr>
          <a:solidFill>
            <a:schemeClr val="accent5"/>
          </a:solidFill>
          <a:ln>
            <a:noFill/>
          </a:ln>
          <a:effectLst/>
        </c:spPr>
        <c:dLbl>
          <c:idx val="0"/>
          <c:layout>
            <c:manualLayout>
              <c:x val="-1.538068843226557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7"/>
        <c:spPr>
          <a:solidFill>
            <a:schemeClr val="accent5"/>
          </a:solidFill>
          <a:ln>
            <a:noFill/>
          </a:ln>
          <a:effectLst/>
        </c:spPr>
      </c:pivotFmt>
      <c:pivotFmt>
        <c:idx val="14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9"/>
        <c:spPr>
          <a:solidFill>
            <a:schemeClr val="accent5"/>
          </a:solidFill>
          <a:ln>
            <a:noFill/>
          </a:ln>
          <a:effectLst/>
        </c:spPr>
        <c:dLbl>
          <c:idx val="0"/>
          <c:layout>
            <c:manualLayout>
              <c:x val="-1.538068843226557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5"/>
          </a:solidFill>
          <a:ln>
            <a:noFill/>
          </a:ln>
          <a:effectLst/>
        </c:spPr>
        <c:dLbl>
          <c:idx val="0"/>
          <c:layout>
            <c:manualLayout>
              <c:x val="-0.2403570600183391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2"/>
        <c:spPr>
          <a:solidFill>
            <a:schemeClr val="accent5"/>
          </a:solidFill>
          <a:ln>
            <a:noFill/>
          </a:ln>
          <a:effectLst/>
        </c:spPr>
        <c:dLbl>
          <c:idx val="0"/>
          <c:layout>
            <c:manualLayout>
              <c:x val="-1.538068843226557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3"/>
        <c:spPr>
          <a:solidFill>
            <a:schemeClr val="accent5"/>
          </a:solidFill>
          <a:ln>
            <a:noFill/>
          </a:ln>
          <a:effectLst/>
        </c:spPr>
        <c:dLbl>
          <c:idx val="0"/>
          <c:layout>
            <c:manualLayout>
              <c:x val="-0.2403570600183391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5"/>
        <c:spPr>
          <a:solidFill>
            <a:schemeClr val="accent5"/>
          </a:solidFill>
          <a:ln>
            <a:noFill/>
          </a:ln>
          <a:effectLst/>
        </c:spPr>
        <c:dLbl>
          <c:idx val="0"/>
          <c:layout>
            <c:manualLayout>
              <c:x val="-1.538068843226557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6"/>
        <c:spPr>
          <a:solidFill>
            <a:schemeClr val="accent5"/>
          </a:solidFill>
          <a:ln>
            <a:noFill/>
          </a:ln>
          <a:effectLst/>
        </c:spPr>
        <c:dLbl>
          <c:idx val="0"/>
          <c:layout>
            <c:manualLayout>
              <c:x val="-0.2403570600183391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8"/>
        <c:spPr>
          <a:solidFill>
            <a:schemeClr val="accent5"/>
          </a:solidFill>
          <a:ln>
            <a:noFill/>
          </a:ln>
          <a:effectLst/>
        </c:spPr>
        <c:dLbl>
          <c:idx val="0"/>
          <c:layout>
            <c:manualLayout>
              <c:x val="-1.538068843226557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9"/>
        <c:spPr>
          <a:solidFill>
            <a:schemeClr val="accent5"/>
          </a:solidFill>
          <a:ln>
            <a:noFill/>
          </a:ln>
          <a:effectLst/>
        </c:spPr>
        <c:dLbl>
          <c:idx val="0"/>
          <c:layout>
            <c:manualLayout>
              <c:x val="-0.2403570600183391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1"/>
        <c:dLbl>
          <c:idx val="0"/>
          <c:layout>
            <c:manualLayout>
              <c:x val="-1.538068843226557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0.2403570600183391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4"/>
        <c:spPr>
          <a:solidFill>
            <a:schemeClr val="accent1">
              <a:lumMod val="75000"/>
            </a:schemeClr>
          </a:solidFill>
          <a:ln>
            <a:noFill/>
          </a:ln>
          <a:effectLst/>
        </c:spPr>
        <c:dLbl>
          <c:idx val="0"/>
          <c:layout>
            <c:manualLayout>
              <c:x val="-0.230566713417687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5"/>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6"/>
        <c:spPr>
          <a:solidFill>
            <a:schemeClr val="accent1">
              <a:lumMod val="75000"/>
            </a:schemeClr>
          </a:solidFill>
          <a:ln>
            <a:noFill/>
          </a:ln>
          <a:effectLst/>
        </c:spPr>
        <c:dLbl>
          <c:idx val="0"/>
          <c:layout>
            <c:manualLayout>
              <c:x val="-0.230566713417687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7"/>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8"/>
        <c:spPr>
          <a:solidFill>
            <a:schemeClr val="accent1">
              <a:lumMod val="75000"/>
            </a:schemeClr>
          </a:solidFill>
          <a:ln>
            <a:noFill/>
          </a:ln>
          <a:effectLst/>
        </c:spPr>
        <c:dLbl>
          <c:idx val="0"/>
          <c:layout>
            <c:manualLayout>
              <c:x val="-0.230566713417687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32320852183676"/>
          <c:y val="0.16499834924732171"/>
          <c:w val="0.8001840956929086"/>
          <c:h val="0.80851018077237613"/>
        </c:manualLayout>
      </c:layout>
      <c:barChart>
        <c:barDir val="bar"/>
        <c:grouping val="clustered"/>
        <c:varyColors val="0"/>
        <c:ser>
          <c:idx val="0"/>
          <c:order val="0"/>
          <c:tx>
            <c:strRef>
              <c:f>'PV1.SL Tong quan'!$B$22:$B$24</c:f>
              <c:strCache>
                <c:ptCount val="1"/>
                <c:pt idx="0">
                  <c:v>Kế hoạch - 2026</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0-4F91-43F5-8971-3781D1C96A65}"/>
              </c:ext>
            </c:extLst>
          </c:dPt>
          <c:dPt>
            <c:idx val="1"/>
            <c:invertIfNegative val="0"/>
            <c:bubble3D val="0"/>
            <c:extLst>
              <c:ext xmlns:c16="http://schemas.microsoft.com/office/drawing/2014/chart" uri="{C3380CC4-5D6E-409C-BE32-E72D297353CC}">
                <c16:uniqueId val="{00000001-4F91-43F5-8971-3781D1C96A65}"/>
              </c:ext>
            </c:extLst>
          </c:dPt>
          <c:dPt>
            <c:idx val="3"/>
            <c:invertIfNegative val="0"/>
            <c:bubble3D val="0"/>
            <c:extLst>
              <c:ext xmlns:c16="http://schemas.microsoft.com/office/drawing/2014/chart" uri="{C3380CC4-5D6E-409C-BE32-E72D297353CC}">
                <c16:uniqueId val="{00000002-4F91-43F5-8971-3781D1C96A65}"/>
              </c:ext>
            </c:extLst>
          </c:dPt>
          <c:dPt>
            <c:idx val="4"/>
            <c:invertIfNegative val="0"/>
            <c:bubble3D val="0"/>
            <c:extLst>
              <c:ext xmlns:c16="http://schemas.microsoft.com/office/drawing/2014/chart" uri="{C3380CC4-5D6E-409C-BE32-E72D297353CC}">
                <c16:uniqueId val="{00000003-4F91-43F5-8971-3781D1C96A65}"/>
              </c:ext>
            </c:extLst>
          </c:dPt>
          <c:dPt>
            <c:idx val="5"/>
            <c:invertIfNegative val="0"/>
            <c:bubble3D val="0"/>
            <c:extLst>
              <c:ext xmlns:c16="http://schemas.microsoft.com/office/drawing/2014/chart" uri="{C3380CC4-5D6E-409C-BE32-E72D297353CC}">
                <c16:uniqueId val="{00000004-4F91-43F5-8971-3781D1C96A65}"/>
              </c:ext>
            </c:extLst>
          </c:dPt>
          <c:dLbls>
            <c:dLbl>
              <c:idx val="0"/>
              <c:layout>
                <c:manualLayout>
                  <c:x val="6.1943296142065299E-2"/>
                  <c:y val="-6.34328563215836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F91-43F5-8971-3781D1C96A65}"/>
                </c:ext>
              </c:extLst>
            </c:dLbl>
            <c:dLbl>
              <c:idx val="1"/>
              <c:layout>
                <c:manualLayout>
                  <c:x val="7.2267178832409518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F91-43F5-8971-3781D1C96A65}"/>
                </c:ext>
              </c:extLst>
            </c:dLbl>
            <c:dLbl>
              <c:idx val="3"/>
              <c:layout>
                <c:manualLayout>
                  <c:x val="0.1342104749744748"/>
                  <c:y val="6.34328563215830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F91-43F5-8971-3781D1C96A65}"/>
                </c:ext>
              </c:extLst>
            </c:dLbl>
            <c:dLbl>
              <c:idx val="4"/>
              <c:layout>
                <c:manualLayout>
                  <c:x val="4.8178119221606343E-2"/>
                  <c:y val="-6.343285632158418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F91-43F5-8971-3781D1C96A65}"/>
                </c:ext>
              </c:extLst>
            </c:dLbl>
            <c:dLbl>
              <c:idx val="5"/>
              <c:layout>
                <c:manualLayout>
                  <c:x val="-5.161941345172095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F91-43F5-8971-3781D1C96A6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'PV1.SL Tong quan'!$A$25:$A$31</c:f>
              <c:strCache>
                <c:ptCount val="6"/>
                <c:pt idx="0">
                  <c:v>EPR, khác</c:v>
                </c:pt>
                <c:pt idx="1">
                  <c:v>PP</c:v>
                </c:pt>
                <c:pt idx="2">
                  <c:v>HDPE Ép</c:v>
                </c:pt>
                <c:pt idx="3">
                  <c:v>Phó sản</c:v>
                </c:pt>
                <c:pt idx="4">
                  <c:v>HDPE Thổi</c:v>
                </c:pt>
                <c:pt idx="5">
                  <c:v>PET</c:v>
                </c:pt>
              </c:strCache>
            </c:strRef>
          </c:cat>
          <c:val>
            <c:numRef>
              <c:f>'PV1.SL Tong quan'!$B$25:$B$31</c:f>
              <c:numCache>
                <c:formatCode>#,##0</c:formatCode>
                <c:ptCount val="6"/>
                <c:pt idx="0">
                  <c:v>0</c:v>
                </c:pt>
                <c:pt idx="1">
                  <c:v>858</c:v>
                </c:pt>
                <c:pt idx="3">
                  <c:v>132</c:v>
                </c:pt>
                <c:pt idx="4">
                  <c:v>6624</c:v>
                </c:pt>
                <c:pt idx="5">
                  <c:v>47386.000002186738</c:v>
                </c:pt>
              </c:numCache>
            </c:numRef>
          </c:val>
          <c:extLst>
            <c:ext xmlns:c16="http://schemas.microsoft.com/office/drawing/2014/chart" uri="{C3380CC4-5D6E-409C-BE32-E72D297353CC}">
              <c16:uniqueId val="{0000000A-9C51-4637-BD46-23AB0A5E086D}"/>
            </c:ext>
          </c:extLst>
        </c:ser>
        <c:ser>
          <c:idx val="1"/>
          <c:order val="1"/>
          <c:tx>
            <c:strRef>
              <c:f>'PV1.SL Tong quan'!$C$22:$C$24</c:f>
              <c:strCache>
                <c:ptCount val="1"/>
                <c:pt idx="0">
                  <c:v>Thực hiện - 2026</c:v>
                </c:pt>
              </c:strCache>
            </c:strRef>
          </c:tx>
          <c:spPr>
            <a:solidFill>
              <a:schemeClr val="accent1">
                <a:lumMod val="75000"/>
              </a:schemeClr>
            </a:solidFill>
            <a:ln>
              <a:noFill/>
            </a:ln>
            <a:effectLst/>
          </c:spPr>
          <c:invertIfNegative val="0"/>
          <c:dLbls>
            <c:dLbl>
              <c:idx val="5"/>
              <c:layout>
                <c:manualLayout>
                  <c:x val="-0.230566713417687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F91-43F5-8971-3781D1C96A6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'PV1.SL Tong quan'!$A$25:$A$31</c:f>
              <c:strCache>
                <c:ptCount val="6"/>
                <c:pt idx="0">
                  <c:v>EPR, khác</c:v>
                </c:pt>
                <c:pt idx="1">
                  <c:v>PP</c:v>
                </c:pt>
                <c:pt idx="2">
                  <c:v>HDPE Ép</c:v>
                </c:pt>
                <c:pt idx="3">
                  <c:v>Phó sản</c:v>
                </c:pt>
                <c:pt idx="4">
                  <c:v>HDPE Thổi</c:v>
                </c:pt>
                <c:pt idx="5">
                  <c:v>PET</c:v>
                </c:pt>
              </c:strCache>
            </c:strRef>
          </c:cat>
          <c:val>
            <c:numRef>
              <c:f>'PV1.SL Tong quan'!$C$25:$C$31</c:f>
              <c:numCache>
                <c:formatCode>#,##0</c:formatCode>
                <c:ptCount val="6"/>
                <c:pt idx="0">
                  <c:v>1.077</c:v>
                </c:pt>
                <c:pt idx="1">
                  <c:v>115.97499999999999</c:v>
                </c:pt>
                <c:pt idx="2">
                  <c:v>577.41600000000005</c:v>
                </c:pt>
                <c:pt idx="3">
                  <c:v>1628.8520000000001</c:v>
                </c:pt>
                <c:pt idx="4">
                  <c:v>1966.825</c:v>
                </c:pt>
                <c:pt idx="5">
                  <c:v>20722.441999999999</c:v>
                </c:pt>
              </c:numCache>
            </c:numRef>
          </c:val>
          <c:extLst>
            <c:ext xmlns:c16="http://schemas.microsoft.com/office/drawing/2014/chart" uri="{C3380CC4-5D6E-409C-BE32-E72D297353CC}">
              <c16:uniqueId val="{00000010-9C51-4637-BD46-23AB0A5E086D}"/>
            </c:ext>
          </c:extLst>
        </c:ser>
        <c:dLbls>
          <c:dLblPos val="outEnd"/>
          <c:showLegendKey val="0"/>
          <c:showVal val="1"/>
          <c:showCatName val="0"/>
          <c:showSerName val="0"/>
          <c:showPercent val="0"/>
          <c:showBubbleSize val="0"/>
        </c:dLbls>
        <c:gapWidth val="60"/>
        <c:overlap val="100"/>
        <c:axId val="1288326496"/>
        <c:axId val="1288339456"/>
      </c:barChart>
      <c:catAx>
        <c:axId val="1288326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8339456"/>
        <c:crosses val="autoZero"/>
        <c:auto val="1"/>
        <c:lblAlgn val="ctr"/>
        <c:lblOffset val="100"/>
        <c:noMultiLvlLbl val="0"/>
      </c:catAx>
      <c:valAx>
        <c:axId val="1288339456"/>
        <c:scaling>
          <c:orientation val="minMax"/>
        </c:scaling>
        <c:delete val="1"/>
        <c:axPos val="b"/>
        <c:numFmt formatCode="#,##0," sourceLinked="0"/>
        <c:majorTickMark val="none"/>
        <c:minorTickMark val="none"/>
        <c:tickLblPos val="nextTo"/>
        <c:crossAx val="1288326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quan!PV1.SL TTvsKH năm</c:name>
    <c:fmtId val="22"/>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1. Năm</a:t>
            </a:r>
          </a:p>
        </c:rich>
      </c:tx>
      <c:layout>
        <c:manualLayout>
          <c:xMode val="edge"/>
          <c:yMode val="edge"/>
          <c:x val="1.4930008748906055E-3"/>
          <c:y val="1.3888888888888888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3.435736310755045E-3"/>
              <c:y val="0.140803082638967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3.4357363107551712E-3"/>
              <c:y val="0.1564479659608644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0"/>
              <c:y val="0.156447965960864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dLbl>
          <c:idx val="0"/>
          <c:layout>
            <c:manualLayout>
              <c:x val="-1.2597554278079821E-16"/>
              <c:y val="0.14337353024660018"/>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pivotFmt>
    </c:pivotFmts>
    <c:plotArea>
      <c:layout>
        <c:manualLayout>
          <c:layoutTarget val="inner"/>
          <c:xMode val="edge"/>
          <c:yMode val="edge"/>
          <c:x val="3.0555555555555555E-2"/>
          <c:y val="0.20507741402599131"/>
          <c:w val="0.96341725367258557"/>
          <c:h val="0.64058851536423733"/>
        </c:manualLayout>
      </c:layout>
      <c:barChart>
        <c:barDir val="col"/>
        <c:grouping val="clustered"/>
        <c:varyColors val="0"/>
        <c:ser>
          <c:idx val="0"/>
          <c:order val="0"/>
          <c:tx>
            <c:strRef>
              <c:f>'PV1.SL Tong quan'!$B$2</c:f>
              <c:strCache>
                <c:ptCount val="1"/>
                <c:pt idx="0">
                  <c:v>Kế hoạch</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'PV1.SL Tong quan'!$A$3:$A$6</c:f>
              <c:strCache>
                <c:ptCount val="3"/>
                <c:pt idx="0">
                  <c:v>2024</c:v>
                </c:pt>
                <c:pt idx="1">
                  <c:v>2025</c:v>
                </c:pt>
                <c:pt idx="2">
                  <c:v>2026</c:v>
                </c:pt>
              </c:strCache>
            </c:strRef>
          </c:cat>
          <c:val>
            <c:numRef>
              <c:f>'PV1.SL Tong quan'!$B$3:$B$6</c:f>
              <c:numCache>
                <c:formatCode>#,##0</c:formatCode>
                <c:ptCount val="3"/>
                <c:pt idx="2">
                  <c:v>55000.000002186738</c:v>
                </c:pt>
              </c:numCache>
            </c:numRef>
          </c:val>
          <c:extLst>
            <c:ext xmlns:c16="http://schemas.microsoft.com/office/drawing/2014/chart" uri="{C3380CC4-5D6E-409C-BE32-E72D297353CC}">
              <c16:uniqueId val="{00000002-E753-49D2-8D63-8DBC39E215FA}"/>
            </c:ext>
          </c:extLst>
        </c:ser>
        <c:ser>
          <c:idx val="1"/>
          <c:order val="1"/>
          <c:tx>
            <c:strRef>
              <c:f>'PV1.SL Tong quan'!$C$2</c:f>
              <c:strCache>
                <c:ptCount val="1"/>
                <c:pt idx="0">
                  <c:v>Thực hiện</c:v>
                </c:pt>
              </c:strCache>
            </c:strRef>
          </c:tx>
          <c:spPr>
            <a:solidFill>
              <a:schemeClr val="accent5"/>
            </a:solidFill>
            <a:ln>
              <a:noFill/>
            </a:ln>
            <a:effectLst/>
          </c:spPr>
          <c:invertIfNegative val="0"/>
          <c:dPt>
            <c:idx val="2"/>
            <c:invertIfNegative val="0"/>
            <c:bubble3D val="0"/>
            <c:extLst>
              <c:ext xmlns:c16="http://schemas.microsoft.com/office/drawing/2014/chart" uri="{C3380CC4-5D6E-409C-BE32-E72D297353CC}">
                <c16:uniqueId val="{00000000-7407-4637-80E5-C24B51AE3D22}"/>
              </c:ext>
            </c:extLst>
          </c:dPt>
          <c:dLbls>
            <c:dLbl>
              <c:idx val="2"/>
              <c:layout>
                <c:manualLayout>
                  <c:x val="-1.2597554278079821E-16"/>
                  <c:y val="0.14337353024660018"/>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07-4637-80E5-C24B51AE3D2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'PV1.SL Tong quan'!$A$3:$A$6</c:f>
              <c:strCache>
                <c:ptCount val="3"/>
                <c:pt idx="0">
                  <c:v>2024</c:v>
                </c:pt>
                <c:pt idx="1">
                  <c:v>2025</c:v>
                </c:pt>
                <c:pt idx="2">
                  <c:v>2026</c:v>
                </c:pt>
              </c:strCache>
            </c:strRef>
          </c:cat>
          <c:val>
            <c:numRef>
              <c:f>'PV1.SL Tong quan'!$C$3:$C$6</c:f>
              <c:numCache>
                <c:formatCode>#,##0</c:formatCode>
                <c:ptCount val="3"/>
                <c:pt idx="0">
                  <c:v>38826.892200000002</c:v>
                </c:pt>
                <c:pt idx="1">
                  <c:v>50778.512699999992</c:v>
                </c:pt>
                <c:pt idx="2">
                  <c:v>25025.712</c:v>
                </c:pt>
              </c:numCache>
            </c:numRef>
          </c:val>
          <c:extLst>
            <c:ext xmlns:c16="http://schemas.microsoft.com/office/drawing/2014/chart" uri="{C3380CC4-5D6E-409C-BE32-E72D297353CC}">
              <c16:uniqueId val="{00000003-E753-49D2-8D63-8DBC39E215FA}"/>
            </c:ext>
          </c:extLst>
        </c:ser>
        <c:dLbls>
          <c:dLblPos val="outEnd"/>
          <c:showLegendKey val="0"/>
          <c:showVal val="1"/>
          <c:showCatName val="0"/>
          <c:showSerName val="0"/>
          <c:showPercent val="0"/>
          <c:showBubbleSize val="0"/>
        </c:dLbls>
        <c:gapWidth val="219"/>
        <c:overlap val="100"/>
        <c:axId val="1334302688"/>
        <c:axId val="1334300768"/>
      </c:barChart>
      <c:catAx>
        <c:axId val="133430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300768"/>
        <c:crosses val="autoZero"/>
        <c:auto val="1"/>
        <c:lblAlgn val="ctr"/>
        <c:lblOffset val="100"/>
        <c:noMultiLvlLbl val="0"/>
      </c:catAx>
      <c:valAx>
        <c:axId val="1334300768"/>
        <c:scaling>
          <c:orientation val="minMax"/>
        </c:scaling>
        <c:delete val="1"/>
        <c:axPos val="l"/>
        <c:numFmt formatCode="#,##0" sourceLinked="1"/>
        <c:majorTickMark val="none"/>
        <c:minorTickMark val="none"/>
        <c:tickLblPos val="nextTo"/>
        <c:crossAx val="1334302688"/>
        <c:crosses val="autoZero"/>
        <c:crossBetween val="between"/>
      </c:valAx>
      <c:spPr>
        <a:noFill/>
        <a:ln>
          <a:noFill/>
        </a:ln>
        <a:effectLst/>
      </c:spPr>
    </c:plotArea>
    <c:legend>
      <c:legendPos val="r"/>
      <c:layout>
        <c:manualLayout>
          <c:xMode val="edge"/>
          <c:yMode val="edge"/>
          <c:x val="0.28262962059190971"/>
          <c:y val="7.791735835748873E-3"/>
          <c:w val="0.40128263881862614"/>
          <c:h val="0.107531760435571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quan!PV5.SL TTvsKH tháng</c:name>
    <c:fmtId val="28"/>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5. Tháng</a:t>
            </a:r>
          </a:p>
        </c:rich>
      </c:tx>
      <c:layout>
        <c:manualLayout>
          <c:xMode val="edge"/>
          <c:yMode val="edge"/>
          <c:x val="1.9470278574621456E-3"/>
          <c:y val="5.4910291638765238E-4"/>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1"/>
            </a:solidFill>
            <a:round/>
          </a:ln>
          <a:effectLst/>
        </c:spPr>
        <c:marker>
          <c:symbol val="circl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dLbl>
          <c:idx val="0"/>
          <c:layout>
            <c:manualLayout>
              <c:x val="0"/>
              <c:y val="-4.32172869147659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layout>
            <c:manualLayout>
              <c:x val="0"/>
              <c:y val="-4.32172869147659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1"/>
            </a:solidFill>
            <a:round/>
          </a:ln>
          <a:effectLst/>
        </c:spPr>
        <c:marker>
          <c:symbol val="circl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0"/>
              <c:y val="-6.98474638999294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noFill/>
          </a:ln>
          <a:effectLst/>
        </c:spPr>
        <c:marker>
          <c:symbol val="circle"/>
          <c:size val="3"/>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444464844959E-2"/>
          <c:y val="0.1540603801336427"/>
          <c:w val="0.97551624355721478"/>
          <c:h val="0.7034861222057387"/>
        </c:manualLayout>
      </c:layout>
      <c:barChart>
        <c:barDir val="col"/>
        <c:grouping val="clustered"/>
        <c:varyColors val="0"/>
        <c:ser>
          <c:idx val="0"/>
          <c:order val="0"/>
          <c:tx>
            <c:strRef>
              <c:f>'PV1.SL Tong quan'!$B$47</c:f>
              <c:strCache>
                <c:ptCount val="1"/>
                <c:pt idx="0">
                  <c:v>Thực hiện</c:v>
                </c:pt>
              </c:strCache>
            </c:strRef>
          </c:tx>
          <c:spPr>
            <a:solidFill>
              <a:schemeClr val="accent5"/>
            </a:solidFill>
            <a:ln>
              <a:noFill/>
            </a:ln>
            <a:effectLst/>
          </c:spPr>
          <c:invertIfNegative val="0"/>
          <c:dPt>
            <c:idx val="0"/>
            <c:invertIfNegative val="0"/>
            <c:bubble3D val="0"/>
            <c:extLst>
              <c:ext xmlns:c16="http://schemas.microsoft.com/office/drawing/2014/chart" uri="{C3380CC4-5D6E-409C-BE32-E72D297353CC}">
                <c16:uniqueId val="{00000000-5026-471B-90D8-9B0D7E5510E2}"/>
              </c:ext>
            </c:extLst>
          </c:dPt>
          <c:dPt>
            <c:idx val="1"/>
            <c:invertIfNegative val="0"/>
            <c:bubble3D val="0"/>
            <c:extLst>
              <c:ext xmlns:c16="http://schemas.microsoft.com/office/drawing/2014/chart" uri="{C3380CC4-5D6E-409C-BE32-E72D297353CC}">
                <c16:uniqueId val="{00000001-5026-471B-90D8-9B0D7E5510E2}"/>
              </c:ext>
            </c:extLst>
          </c:dPt>
          <c:dPt>
            <c:idx val="2"/>
            <c:invertIfNegative val="0"/>
            <c:bubble3D val="0"/>
            <c:extLst>
              <c:ext xmlns:c16="http://schemas.microsoft.com/office/drawing/2014/chart" uri="{C3380CC4-5D6E-409C-BE32-E72D297353CC}">
                <c16:uniqueId val="{00000002-5026-471B-90D8-9B0D7E5510E2}"/>
              </c:ext>
            </c:extLst>
          </c:dPt>
          <c:dPt>
            <c:idx val="4"/>
            <c:invertIfNegative val="0"/>
            <c:bubble3D val="0"/>
            <c:extLst>
              <c:ext xmlns:c16="http://schemas.microsoft.com/office/drawing/2014/chart" uri="{C3380CC4-5D6E-409C-BE32-E72D297353CC}">
                <c16:uniqueId val="{00000003-5026-471B-90D8-9B0D7E5510E2}"/>
              </c:ext>
            </c:extLst>
          </c:dPt>
          <c:dLbls>
            <c:dLbl>
              <c:idx val="0"/>
              <c:layout>
                <c:manualLayout>
                  <c:x val="-2.2046410297583167E-3"/>
                  <c:y val="-9.12429459711682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026-471B-90D8-9B0D7E5510E2}"/>
                </c:ext>
              </c:extLst>
            </c:dLbl>
            <c:dLbl>
              <c:idx val="1"/>
              <c:layout>
                <c:manualLayout>
                  <c:x val="-1.7637128238066513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026-471B-90D8-9B0D7E5510E2}"/>
                </c:ext>
              </c:extLst>
            </c:dLbl>
            <c:dLbl>
              <c:idx val="2"/>
              <c:layout>
                <c:manualLayout>
                  <c:x val="-4.04179519672723E-17"/>
                  <c:y val="-1.44067809428160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026-471B-90D8-9B0D7E5510E2}"/>
                </c:ext>
              </c:extLst>
            </c:dLbl>
            <c:dLbl>
              <c:idx val="4"/>
              <c:layout>
                <c:manualLayout>
                  <c:x val="0"/>
                  <c:y val="-1.44067809428160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26-471B-90D8-9B0D7E5510E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'PV1.SL Tong quan'!$A$48:$A$60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'PV1.SL Tong quan'!$B$48:$B$60</c:f>
              <c:numCache>
                <c:formatCode>_(* #,##0_);_(* \(#,##0\);_(* "-"??_);_(@_)</c:formatCode>
                <c:ptCount val="12"/>
                <c:pt idx="0">
                  <c:v>4411.8090000000002</c:v>
                </c:pt>
                <c:pt idx="1">
                  <c:v>3269.2629999999999</c:v>
                </c:pt>
                <c:pt idx="2">
                  <c:v>6448.8940000000002</c:v>
                </c:pt>
                <c:pt idx="3">
                  <c:v>5751.9110000000001</c:v>
                </c:pt>
                <c:pt idx="4">
                  <c:v>5143.835</c:v>
                </c:pt>
              </c:numCache>
            </c:numRef>
          </c:val>
          <c:extLst>
            <c:ext xmlns:c16="http://schemas.microsoft.com/office/drawing/2014/chart" uri="{C3380CC4-5D6E-409C-BE32-E72D297353CC}">
              <c16:uniqueId val="{0000000B-EB50-477A-9879-B90BF7A9DCB9}"/>
            </c:ext>
          </c:extLst>
        </c:ser>
        <c:ser>
          <c:idx val="1"/>
          <c:order val="1"/>
          <c:tx>
            <c:strRef>
              <c:f>'PV1.SL Tong quan'!$C$47</c:f>
              <c:strCache>
                <c:ptCount val="1"/>
                <c:pt idx="0">
                  <c:v>Kế hoạch</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4-5026-471B-90D8-9B0D7E5510E2}"/>
              </c:ext>
            </c:extLst>
          </c:dPt>
          <c:dPt>
            <c:idx val="2"/>
            <c:invertIfNegative val="0"/>
            <c:bubble3D val="0"/>
            <c:extLst>
              <c:ext xmlns:c16="http://schemas.microsoft.com/office/drawing/2014/chart" uri="{C3380CC4-5D6E-409C-BE32-E72D297353CC}">
                <c16:uniqueId val="{00000006-5026-471B-90D8-9B0D7E5510E2}"/>
              </c:ext>
            </c:extLst>
          </c:dPt>
          <c:dPt>
            <c:idx val="3"/>
            <c:invertIfNegative val="0"/>
            <c:bubble3D val="0"/>
            <c:extLst>
              <c:ext xmlns:c16="http://schemas.microsoft.com/office/drawing/2014/chart" uri="{C3380CC4-5D6E-409C-BE32-E72D297353CC}">
                <c16:uniqueId val="{00000005-5026-471B-90D8-9B0D7E5510E2}"/>
              </c:ext>
            </c:extLst>
          </c:dPt>
          <c:dPt>
            <c:idx val="4"/>
            <c:invertIfNegative val="0"/>
            <c:bubble3D val="0"/>
            <c:extLst>
              <c:ext xmlns:c16="http://schemas.microsoft.com/office/drawing/2014/chart" uri="{C3380CC4-5D6E-409C-BE32-E72D297353CC}">
                <c16:uniqueId val="{00000007-5026-471B-90D8-9B0D7E5510E2}"/>
              </c:ext>
            </c:extLst>
          </c:dPt>
          <c:dLbls>
            <c:dLbl>
              <c:idx val="0"/>
              <c:layout>
                <c:manualLayout>
                  <c:x val="0"/>
                  <c:y val="-3.84180825141761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026-471B-90D8-9B0D7E5510E2}"/>
                </c:ext>
              </c:extLst>
            </c:dLbl>
            <c:dLbl>
              <c:idx val="2"/>
              <c:layout>
                <c:manualLayout>
                  <c:x val="1.1023205148791571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026-471B-90D8-9B0D7E5510E2}"/>
                </c:ext>
              </c:extLst>
            </c:dLbl>
            <c:dLbl>
              <c:idx val="3"/>
              <c:layout>
                <c:manualLayout>
                  <c:x val="1.5432487208308199E-2"/>
                  <c:y val="-2.40113015713600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026-471B-90D8-9B0D7E5510E2}"/>
                </c:ext>
              </c:extLst>
            </c:dLbl>
            <c:dLbl>
              <c:idx val="4"/>
              <c:layout>
                <c:manualLayout>
                  <c:x val="1.543248720830819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026-471B-90D8-9B0D7E5510E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'PV1.SL Tong quan'!$A$48:$A$60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'PV1.SL Tong quan'!$C$48:$C$60</c:f>
              <c:numCache>
                <c:formatCode>_(* #,##0_);_(* \(#,##0\);_(* "-"??_);_(@_)</c:formatCode>
                <c:ptCount val="12"/>
                <c:pt idx="0">
                  <c:v>4318.222932676138</c:v>
                </c:pt>
                <c:pt idx="1">
                  <c:v>4253.3145678240335</c:v>
                </c:pt>
                <c:pt idx="2">
                  <c:v>4678.557403475741</c:v>
                </c:pt>
                <c:pt idx="3">
                  <c:v>4394.231518676721</c:v>
                </c:pt>
                <c:pt idx="4">
                  <c:v>4663.4364391825347</c:v>
                </c:pt>
                <c:pt idx="5">
                  <c:v>4691.9521822275938</c:v>
                </c:pt>
                <c:pt idx="6">
                  <c:v>4689.4225169732681</c:v>
                </c:pt>
                <c:pt idx="7">
                  <c:v>4562.8494989087394</c:v>
                </c:pt>
                <c:pt idx="8">
                  <c:v>4774.6231018888848</c:v>
                </c:pt>
                <c:pt idx="9">
                  <c:v>4468.6262974285746</c:v>
                </c:pt>
                <c:pt idx="10">
                  <c:v>4720.2431243544634</c:v>
                </c:pt>
                <c:pt idx="11">
                  <c:v>4784.5204185700304</c:v>
                </c:pt>
              </c:numCache>
            </c:numRef>
          </c:val>
          <c:extLst>
            <c:ext xmlns:c16="http://schemas.microsoft.com/office/drawing/2014/chart" uri="{C3380CC4-5D6E-409C-BE32-E72D297353CC}">
              <c16:uniqueId val="{0000000C-EB50-477A-9879-B90BF7A9DCB9}"/>
            </c:ext>
          </c:extLst>
        </c:ser>
        <c:dLbls>
          <c:showLegendKey val="0"/>
          <c:showVal val="1"/>
          <c:showCatName val="0"/>
          <c:showSerName val="0"/>
          <c:showPercent val="0"/>
          <c:showBubbleSize val="0"/>
        </c:dLbls>
        <c:gapWidth val="150"/>
        <c:axId val="709746736"/>
        <c:axId val="709747216"/>
      </c:barChart>
      <c:catAx>
        <c:axId val="70974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747216"/>
        <c:crosses val="autoZero"/>
        <c:auto val="1"/>
        <c:lblAlgn val="ctr"/>
        <c:lblOffset val="100"/>
        <c:noMultiLvlLbl val="0"/>
      </c:catAx>
      <c:valAx>
        <c:axId val="709747216"/>
        <c:scaling>
          <c:orientation val="minMax"/>
        </c:scaling>
        <c:delete val="1"/>
        <c:axPos val="l"/>
        <c:numFmt formatCode="_(* #,##0_);_(* \(#,##0\);_(* &quot;-&quot;??_);_(@_)" sourceLinked="1"/>
        <c:majorTickMark val="none"/>
        <c:minorTickMark val="none"/>
        <c:tickLblPos val="nextTo"/>
        <c:crossAx val="709746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quan!PV7.SL lũy kế Tt vs lũy kế KH tháng</c:name>
    <c:fmtId val="32"/>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6. Lũy</a:t>
            </a:r>
            <a:r>
              <a:rPr lang="en-US" sz="1200" baseline="0">
                <a:solidFill>
                  <a:srgbClr val="0066FF"/>
                </a:solidFill>
              </a:rPr>
              <a:t> kế </a:t>
            </a:r>
            <a:endParaRPr lang="en-US" sz="1200">
              <a:solidFill>
                <a:srgbClr val="0066FF"/>
              </a:solidFill>
            </a:endParaRPr>
          </a:p>
        </c:rich>
      </c:tx>
      <c:layout>
        <c:manualLayout>
          <c:xMode val="edge"/>
          <c:yMode val="edge"/>
          <c:x val="2.216463301884884E-3"/>
          <c:y val="1.198266035457385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1"/>
            </a:solidFill>
            <a:round/>
          </a:ln>
          <a:effectLst/>
        </c:spPr>
        <c:marker>
          <c:symbol val="circle"/>
          <c:size val="3"/>
          <c:spPr>
            <a:solidFill>
              <a:schemeClr val="accent2"/>
            </a:solidFill>
            <a:ln w="9525">
              <a:solidFill>
                <a:schemeClr val="accent2">
                  <a:alpha val="9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8.3333333333333329E-2"/>
              <c:y val="7.87037037037037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a:noFill/>
          </a:ln>
          <a:effectLst/>
        </c:spPr>
        <c:dLbl>
          <c:idx val="0"/>
          <c:layout>
            <c:manualLayout>
              <c:x val="-2.7777777777777779E-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2.7777777777777779E-3"/>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2.777777777777784E-3"/>
              <c:y val="-3.70370370370371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cap="rnd">
            <a:solidFill>
              <a:schemeClr val="accent2"/>
            </a:solidFill>
            <a:round/>
          </a:ln>
          <a:effectLst/>
        </c:spPr>
        <c:marker>
          <c:symbol val="circle"/>
          <c:size val="3"/>
          <c:spPr>
            <a:solidFill>
              <a:schemeClr val="accent2"/>
            </a:solidFill>
            <a:ln w="9525">
              <a:solidFill>
                <a:schemeClr val="accent2">
                  <a:alpha val="97000"/>
                </a:schemeClr>
              </a:solidFill>
            </a:ln>
            <a:effectLst/>
          </c:spPr>
        </c:marker>
        <c:dLbl>
          <c:idx val="0"/>
          <c:layout>
            <c:manualLayout>
              <c:x val="-1.0185067526415994E-16"/>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cap="rnd">
            <a:solidFill>
              <a:schemeClr val="accent2"/>
            </a:solidFill>
            <a:round/>
          </a:ln>
          <a:effectLst/>
        </c:spPr>
        <c:marker>
          <c:symbol val="circle"/>
          <c:size val="3"/>
          <c:spPr>
            <a:solidFill>
              <a:schemeClr val="accent2"/>
            </a:solidFill>
            <a:ln w="9525">
              <a:solidFill>
                <a:schemeClr val="accent2">
                  <a:alpha val="97000"/>
                </a:schemeClr>
              </a:solidFill>
            </a:ln>
            <a:effectLst/>
          </c:spPr>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2.777777777777784E-3"/>
              <c:y val="-3.70370370370371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2.7777777777777779E-3"/>
              <c:y val="-5.09259259259260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2.7777777777777779E-3"/>
              <c:y val="-3.70370370370370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layout>
            <c:manualLayout>
              <c:x val="8.3333333333333329E-2"/>
              <c:y val="7.87037037037037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bg1"/>
          </a:solidFill>
          <a:ln>
            <a:noFill/>
          </a:ln>
          <a:effectLst/>
        </c:spP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bg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cap="rnd">
            <a:solidFill>
              <a:schemeClr val="accent1"/>
            </a:solidFill>
            <a:round/>
          </a:ln>
          <a:effectLst/>
        </c:spPr>
        <c:marker>
          <c:symbol val="circle"/>
          <c:size val="3"/>
          <c:spPr>
            <a:solidFill>
              <a:schemeClr val="accent2"/>
            </a:solidFill>
            <a:ln w="9525">
              <a:solidFill>
                <a:schemeClr val="accent2">
                  <a:alpha val="9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2"/>
            </a:solidFill>
            <a:round/>
          </a:ln>
          <a:effectLst/>
        </c:spPr>
        <c:marker>
          <c:symbol val="circle"/>
          <c:size val="3"/>
          <c:spPr>
            <a:solidFill>
              <a:schemeClr val="accent2"/>
            </a:solidFill>
            <a:ln w="9525">
              <a:solidFill>
                <a:schemeClr val="accent2">
                  <a:alpha val="97000"/>
                </a:schemeClr>
              </a:solidFill>
            </a:ln>
            <a:effectLst/>
          </c:spPr>
        </c:marker>
        <c:dLbl>
          <c:idx val="0"/>
          <c:layout>
            <c:manualLayout>
              <c:x val="-1.0185067526415994E-16"/>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4"/>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4"/>
          <c:spPr>
            <a:solidFill>
              <a:schemeClr val="accent1"/>
            </a:solidFill>
            <a:ln w="9525">
              <a:solidFill>
                <a:schemeClr val="accent1"/>
              </a:solidFill>
            </a:ln>
            <a:effectLst/>
          </c:spPr>
        </c:marker>
        <c:dLbl>
          <c:idx val="0"/>
          <c:layout>
            <c:manualLayout>
              <c:x val="-7.1007263088429043E-2"/>
              <c:y val="-8.430973338693004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5"/>
                  </a:solidFill>
                  <a:latin typeface="+mn-lt"/>
                  <a:ea typeface="+mn-ea"/>
                  <a:cs typeface="+mn-cs"/>
                </a:defRPr>
              </a:pPr>
              <a:endParaRPr lang="en-US"/>
            </a:p>
          </c:txPr>
          <c:showLegendKey val="1"/>
          <c:showVal val="1"/>
          <c:showCatName val="0"/>
          <c:showSerName val="0"/>
          <c:showPercent val="1"/>
          <c:showBubbleSize val="1"/>
          <c:extLst>
            <c:ext xmlns:c15="http://schemas.microsoft.com/office/drawing/2012/chart" uri="{CE6537A1-D6FC-4f65-9D91-7224C49458BB}">
              <c15:layout>
                <c:manualLayout>
                  <c:w val="7.7121075276073467E-2"/>
                  <c:h val="9.7043146871139907E-2"/>
                </c:manualLayout>
              </c15:layout>
            </c:ext>
          </c:extLst>
        </c:dLbl>
      </c:pivotFmt>
      <c:pivotFmt>
        <c:idx val="33"/>
        <c:spPr>
          <a:solidFill>
            <a:schemeClr val="accent1"/>
          </a:solidFill>
          <a:ln w="28575" cap="rnd">
            <a:solidFill>
              <a:schemeClr val="accent1"/>
            </a:solidFill>
            <a:round/>
          </a:ln>
          <a:effectLst/>
        </c:spPr>
        <c:marker>
          <c:symbol val="circle"/>
          <c:size val="4"/>
          <c:spPr>
            <a:solidFill>
              <a:schemeClr val="accent1"/>
            </a:solidFill>
            <a:ln w="9525">
              <a:solidFill>
                <a:schemeClr val="accent1"/>
              </a:solidFill>
            </a:ln>
            <a:effectLst/>
          </c:spPr>
        </c:marker>
        <c:dLbl>
          <c:idx val="0"/>
          <c:layout>
            <c:manualLayout>
              <c:x val="-5.1703012188586063E-2"/>
              <c:y val="-0.104969568000205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4"/>
          <c:spPr>
            <a:solidFill>
              <a:schemeClr val="accent1"/>
            </a:solidFill>
            <a:ln w="9525">
              <a:solidFill>
                <a:schemeClr val="accent1"/>
              </a:solidFill>
            </a:ln>
            <a:effectLst/>
          </c:spPr>
        </c:marker>
        <c:dLbl>
          <c:idx val="0"/>
          <c:layout>
            <c:manualLayout>
              <c:x val="-5.1472825963525697E-2"/>
              <c:y val="-8.24443864004458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circle"/>
          <c:size val="4"/>
          <c:spPr>
            <a:solidFill>
              <a:schemeClr val="accent1"/>
            </a:solidFill>
            <a:ln w="9525">
              <a:solidFill>
                <a:schemeClr val="accent1"/>
              </a:solidFill>
            </a:ln>
            <a:effectLst/>
          </c:spPr>
        </c:marker>
        <c:dLbl>
          <c:idx val="0"/>
          <c:layout>
            <c:manualLayout>
              <c:x val="2.1262489965074013E-2"/>
              <c:y val="4.71803374975004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noFill/>
            <a:round/>
          </a:ln>
          <a:effectLst/>
        </c:spPr>
        <c:marker>
          <c:symbol val="circle"/>
          <c:size val="4"/>
          <c:spPr>
            <a:noFill/>
            <a:ln w="9525">
              <a:noFill/>
            </a:ln>
            <a:effectLst/>
          </c:spPr>
        </c:marker>
      </c:pivotFmt>
      <c:pivotFmt>
        <c:idx val="37"/>
        <c:spPr>
          <a:solidFill>
            <a:schemeClr val="accent1"/>
          </a:solidFill>
          <a:ln w="28575" cap="rnd">
            <a:noFill/>
            <a:round/>
          </a:ln>
          <a:effectLst/>
        </c:spPr>
        <c:marker>
          <c:symbol val="circle"/>
          <c:size val="4"/>
          <c:spPr>
            <a:noFill/>
            <a:ln w="9525">
              <a:noFill/>
            </a:ln>
            <a:effectLst/>
          </c:spPr>
        </c:marker>
      </c:pivotFmt>
      <c:pivotFmt>
        <c:idx val="38"/>
        <c:spPr>
          <a:solidFill>
            <a:schemeClr val="accent1"/>
          </a:solidFill>
          <a:ln w="28575" cap="rnd">
            <a:solidFill>
              <a:schemeClr val="bg1"/>
            </a:solidFill>
            <a:round/>
          </a:ln>
          <a:effectLst/>
        </c:spPr>
        <c:marker>
          <c:symbol val="circle"/>
          <c:size val="4"/>
          <c:spPr>
            <a:noFill/>
            <a:ln w="9525">
              <a:noFill/>
            </a:ln>
            <a:effectLst/>
          </c:spPr>
        </c:marker>
      </c:pivotFmt>
      <c:pivotFmt>
        <c:idx val="39"/>
        <c:spPr>
          <a:solidFill>
            <a:schemeClr val="accent1"/>
          </a:solidFill>
          <a:ln w="28575" cap="rnd">
            <a:solidFill>
              <a:schemeClr val="bg1"/>
            </a:solidFill>
            <a:round/>
          </a:ln>
          <a:effectLst/>
        </c:spPr>
        <c:marker>
          <c:symbol val="circle"/>
          <c:size val="4"/>
          <c:spPr>
            <a:noFill/>
            <a:ln w="9525">
              <a:noFill/>
            </a:ln>
            <a:effectLst/>
          </c:spPr>
        </c:marker>
      </c:pivotFmt>
      <c:pivotFmt>
        <c:idx val="40"/>
        <c:spPr>
          <a:solidFill>
            <a:schemeClr val="accent1"/>
          </a:solidFill>
          <a:ln w="28575" cap="rnd">
            <a:solidFill>
              <a:schemeClr val="bg1"/>
            </a:solidFill>
            <a:round/>
          </a:ln>
          <a:effectLst/>
        </c:spPr>
        <c:marker>
          <c:symbol val="circle"/>
          <c:size val="4"/>
          <c:spPr>
            <a:noFill/>
            <a:ln w="9525">
              <a:noFill/>
            </a:ln>
            <a:effectLst/>
          </c:spPr>
        </c:marker>
      </c:pivotFmt>
      <c:pivotFmt>
        <c:idx val="41"/>
        <c:spPr>
          <a:solidFill>
            <a:schemeClr val="accent1"/>
          </a:solidFill>
          <a:ln w="28575" cap="rnd">
            <a:solidFill>
              <a:schemeClr val="bg1"/>
            </a:solidFill>
            <a:round/>
          </a:ln>
          <a:effectLst/>
        </c:spPr>
        <c:marker>
          <c:symbol val="circle"/>
          <c:size val="4"/>
          <c:spPr>
            <a:noFill/>
            <a:ln w="9525">
              <a:noFill/>
            </a:ln>
            <a:effectLst/>
          </c:spPr>
        </c:marker>
      </c:pivotFmt>
      <c:pivotFmt>
        <c:idx val="42"/>
        <c:spPr>
          <a:solidFill>
            <a:schemeClr val="accent1"/>
          </a:solidFill>
          <a:ln w="28575" cap="rnd">
            <a:solidFill>
              <a:schemeClr val="bg1"/>
            </a:solidFill>
            <a:round/>
          </a:ln>
          <a:effectLst/>
        </c:spPr>
        <c:marker>
          <c:symbol val="circle"/>
          <c:size val="4"/>
          <c:spPr>
            <a:noFill/>
            <a:ln w="9525">
              <a:noFill/>
            </a:ln>
            <a:effectLst/>
          </c:spPr>
        </c:marker>
      </c:pivotFmt>
      <c:pivotFmt>
        <c:idx val="43"/>
        <c:spPr>
          <a:solidFill>
            <a:schemeClr val="accent1"/>
          </a:solidFill>
          <a:ln w="28575" cap="rnd">
            <a:solidFill>
              <a:schemeClr val="bg1"/>
            </a:solidFill>
            <a:round/>
          </a:ln>
          <a:effectLst/>
        </c:spPr>
        <c:marker>
          <c:symbol val="circle"/>
          <c:size val="4"/>
          <c:spPr>
            <a:noFill/>
            <a:ln w="9525">
              <a:noFill/>
            </a:ln>
            <a:effectLst/>
          </c:spPr>
        </c:marker>
      </c:pivotFmt>
      <c:pivotFmt>
        <c:idx val="44"/>
        <c:spPr>
          <a:solidFill>
            <a:schemeClr val="accent1"/>
          </a:solidFill>
          <a:ln w="19050" cap="rnd">
            <a:solidFill>
              <a:schemeClr val="accent1"/>
            </a:solidFill>
            <a:round/>
          </a:ln>
          <a:effectLst/>
        </c:spPr>
        <c:marker>
          <c:symbol val="circle"/>
          <c:size val="4"/>
          <c:spPr>
            <a:solidFill>
              <a:schemeClr val="accent1"/>
            </a:solidFill>
            <a:ln w="9525">
              <a:solidFill>
                <a:schemeClr val="accent2">
                  <a:alpha val="9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cap="rnd">
            <a:solidFill>
              <a:schemeClr val="accent1"/>
            </a:solidFill>
            <a:round/>
          </a:ln>
          <a:effectLst/>
        </c:spPr>
        <c:marker>
          <c:symbol val="circle"/>
          <c:size val="4"/>
          <c:spPr>
            <a:solidFill>
              <a:schemeClr val="accent1"/>
            </a:solidFill>
            <a:ln w="9525">
              <a:solidFill>
                <a:schemeClr val="accent2">
                  <a:alpha val="97000"/>
                </a:schemeClr>
              </a:solidFill>
            </a:ln>
            <a:effectLst/>
          </c:spPr>
        </c:marker>
        <c:dLbl>
          <c:idx val="0"/>
          <c:layout>
            <c:manualLayout>
              <c:x val="-1.0185067526415994E-16"/>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cap="rnd">
            <a:solidFill>
              <a:schemeClr val="accent1"/>
            </a:solidFill>
            <a:round/>
          </a:ln>
          <a:effectLst/>
        </c:spPr>
        <c:marker>
          <c:symbol val="circle"/>
          <c:size val="4"/>
          <c:spPr>
            <a:solidFill>
              <a:schemeClr val="accent1"/>
            </a:solidFill>
            <a:ln w="9525">
              <a:solidFill>
                <a:schemeClr val="accent2">
                  <a:alpha val="97000"/>
                </a:schemeClr>
              </a:solidFill>
            </a:ln>
            <a:effectLst/>
          </c:spPr>
        </c:marker>
        <c:dLbl>
          <c:idx val="0"/>
          <c:layout>
            <c:manualLayout>
              <c:x val="1.000164903580773E-2"/>
              <c:y val="2.05464930109819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cap="rnd">
            <a:solidFill>
              <a:schemeClr val="accent1"/>
            </a:solidFill>
            <a:round/>
          </a:ln>
          <a:effectLst/>
        </c:spPr>
        <c:marker>
          <c:symbol val="circle"/>
          <c:size val="4"/>
          <c:spPr>
            <a:solidFill>
              <a:schemeClr val="accent1"/>
            </a:solidFill>
            <a:ln w="9525">
              <a:solidFill>
                <a:schemeClr val="accent2">
                  <a:alpha val="97000"/>
                </a:schemeClr>
              </a:solidFill>
            </a:ln>
            <a:effectLst/>
          </c:spPr>
        </c:marker>
        <c:dLbl>
          <c:idx val="0"/>
          <c:layout>
            <c:manualLayout>
              <c:x val="7.5243430270965223E-3"/>
              <c:y val="1.17840658089042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cap="rnd">
            <a:solidFill>
              <a:schemeClr val="accent1"/>
            </a:solidFill>
            <a:round/>
          </a:ln>
          <a:effectLst/>
        </c:spPr>
        <c:marker>
          <c:symbol val="circle"/>
          <c:size val="4"/>
          <c:spPr>
            <a:solidFill>
              <a:schemeClr val="accent1"/>
            </a:solidFill>
            <a:ln w="9525">
              <a:solidFill>
                <a:schemeClr val="accent2">
                  <a:alpha val="97000"/>
                </a:schemeClr>
              </a:solidFill>
            </a:ln>
            <a:effectLst/>
          </c:spPr>
        </c:marker>
        <c:dLbl>
          <c:idx val="0"/>
          <c:layout>
            <c:manualLayout>
              <c:x val="1.0032457369462029E-2"/>
              <c:y val="1.17840658089042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9"/>
        <c:spPr>
          <a:ln w="19050"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0"/>
        <c:spPr>
          <a:ln w="2222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51"/>
        <c:spPr>
          <a:ln w="19050" cap="rnd">
            <a:solidFill>
              <a:schemeClr val="accent5"/>
            </a:solidFill>
            <a:round/>
          </a:ln>
          <a:effectLst/>
        </c:spPr>
        <c:marker>
          <c:symbol val="circle"/>
          <c:size val="5"/>
          <c:spPr>
            <a:solidFill>
              <a:schemeClr val="accent5"/>
            </a:solidFill>
            <a:ln w="9525">
              <a:solidFill>
                <a:schemeClr val="accent5"/>
              </a:solidFill>
            </a:ln>
            <a:effectLst/>
          </c:spPr>
        </c:marker>
      </c:pivotFmt>
      <c:pivotFmt>
        <c:idx val="52"/>
        <c:spPr>
          <a:ln w="19050" cap="rnd">
            <a:solidFill>
              <a:schemeClr val="accent5"/>
            </a:solidFill>
            <a:round/>
          </a:ln>
          <a:effectLst/>
        </c:spPr>
        <c:marker>
          <c:symbol val="circle"/>
          <c:size val="5"/>
          <c:spPr>
            <a:solidFill>
              <a:schemeClr val="accent5"/>
            </a:solidFill>
            <a:ln w="9525">
              <a:solidFill>
                <a:schemeClr val="accent5"/>
              </a:solidFill>
            </a:ln>
            <a:effectLst/>
          </c:spPr>
        </c:marker>
      </c:pivotFmt>
      <c:pivotFmt>
        <c:idx val="53"/>
        <c:spPr>
          <a:ln w="19050" cap="rnd">
            <a:solidFill>
              <a:schemeClr val="accent5"/>
            </a:solidFill>
            <a:round/>
          </a:ln>
          <a:effectLst/>
        </c:spPr>
        <c:marker>
          <c:symbol val="circle"/>
          <c:size val="5"/>
          <c:spPr>
            <a:solidFill>
              <a:schemeClr val="accent5"/>
            </a:solidFill>
            <a:ln w="9525">
              <a:solidFill>
                <a:schemeClr val="accent5"/>
              </a:solidFill>
            </a:ln>
            <a:effectLst/>
          </c:spPr>
        </c:marker>
      </c:pivotFmt>
      <c:pivotFmt>
        <c:idx val="54"/>
        <c:spPr>
          <a:ln w="19050" cap="rnd">
            <a:solidFill>
              <a:schemeClr val="accent5"/>
            </a:solidFill>
            <a:round/>
          </a:ln>
          <a:effectLst/>
        </c:spPr>
        <c:marker>
          <c:symbol val="circle"/>
          <c:size val="5"/>
          <c:spPr>
            <a:solidFill>
              <a:schemeClr val="accent5"/>
            </a:solidFill>
            <a:ln w="9525">
              <a:solidFill>
                <a:schemeClr val="accent5"/>
              </a:solidFill>
            </a:ln>
            <a:effectLst/>
          </c:spPr>
        </c:marker>
      </c:pivotFmt>
      <c:pivotFmt>
        <c:idx val="55"/>
        <c:spPr>
          <a:ln w="19050" cap="rnd">
            <a:solidFill>
              <a:schemeClr val="accent5"/>
            </a:solidFill>
            <a:round/>
          </a:ln>
          <a:effectLst/>
        </c:spPr>
        <c:marker>
          <c:symbol val="circle"/>
          <c:size val="5"/>
          <c:spPr>
            <a:solidFill>
              <a:schemeClr val="accent5"/>
            </a:solidFill>
            <a:ln w="9525">
              <a:solidFill>
                <a:schemeClr val="accent5"/>
              </a:solidFill>
            </a:ln>
            <a:effectLst/>
          </c:spPr>
        </c:marker>
      </c:pivotFmt>
      <c:pivotFmt>
        <c:idx val="56"/>
        <c:spPr>
          <a:ln w="19050" cap="rnd">
            <a:solidFill>
              <a:schemeClr val="accent5"/>
            </a:solidFill>
            <a:round/>
          </a:ln>
          <a:effectLst/>
        </c:spPr>
        <c:marker>
          <c:symbol val="circle"/>
          <c:size val="5"/>
        </c:marker>
        <c:dLbl>
          <c:idx val="0"/>
          <c:layout>
            <c:manualLayout>
              <c:x val="-4.8584021919984365E-2"/>
              <c:y val="-8.3082929647120829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7"/>
        <c:spPr>
          <a:ln w="19050" cap="rnd">
            <a:solidFill>
              <a:schemeClr val="accent5"/>
            </a:solidFill>
            <a:round/>
          </a:ln>
          <a:effectLst/>
        </c:spPr>
        <c:marker>
          <c:symbol val="circle"/>
          <c:size val="5"/>
          <c:spPr>
            <a:solidFill>
              <a:sysClr val="window" lastClr="FFFFFF"/>
            </a:solidFill>
            <a:ln w="9525">
              <a:solidFill>
                <a:schemeClr val="accent5"/>
              </a:solidFill>
            </a:ln>
            <a:effectLst/>
          </c:spPr>
        </c:marker>
      </c:pivotFmt>
      <c:pivotFmt>
        <c:idx val="58"/>
        <c:spPr>
          <a:ln w="19050" cap="rnd">
            <a:solidFill>
              <a:schemeClr val="accent5"/>
            </a:solidFill>
            <a:round/>
          </a:ln>
          <a:effectLst/>
        </c:spPr>
        <c:marker>
          <c:symbol val="circle"/>
          <c:size val="5"/>
          <c:spPr>
            <a:solidFill>
              <a:schemeClr val="accent5"/>
            </a:solidFill>
            <a:ln w="9525">
              <a:solidFill>
                <a:schemeClr val="accent5"/>
              </a:solidFill>
            </a:ln>
            <a:effectLst/>
          </c:spPr>
        </c:marker>
      </c:pivotFmt>
      <c:pivotFmt>
        <c:idx val="59"/>
        <c:spPr>
          <a:ln w="2222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2.557026666255802E-2"/>
          <c:y val="5.0926055903375213E-2"/>
          <c:w val="0.91111111111111109"/>
          <c:h val="0.8416746864975212"/>
        </c:manualLayout>
      </c:layout>
      <c:lineChart>
        <c:grouping val="standard"/>
        <c:varyColors val="0"/>
        <c:ser>
          <c:idx val="0"/>
          <c:order val="0"/>
          <c:tx>
            <c:strRef>
              <c:f>'PV1.SL Tong quan'!$B$64</c:f>
              <c:strCache>
                <c:ptCount val="1"/>
                <c:pt idx="0">
                  <c:v>Thực hiện lũy kế</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4"/>
            <c:marker>
              <c:symbol val="circle"/>
              <c:size val="5"/>
              <c:spPr>
                <a:solidFill>
                  <a:schemeClr val="accent5"/>
                </a:solidFill>
                <a:ln w="9525">
                  <a:solidFill>
                    <a:schemeClr val="accent5"/>
                  </a:solidFill>
                </a:ln>
                <a:effectLst/>
              </c:spPr>
            </c:marker>
            <c:bubble3D val="0"/>
            <c:extLst>
              <c:ext xmlns:c16="http://schemas.microsoft.com/office/drawing/2014/chart" uri="{C3380CC4-5D6E-409C-BE32-E72D297353CC}">
                <c16:uniqueId val="{00000000-C7EC-4F8C-AFA8-46FE63E9D4D9}"/>
              </c:ext>
            </c:extLst>
          </c:dPt>
          <c:dPt>
            <c:idx val="5"/>
            <c:marker>
              <c:symbol val="circle"/>
              <c:size val="5"/>
              <c:spPr>
                <a:solidFill>
                  <a:sysClr val="window" lastClr="FFFFFF"/>
                </a:solidFill>
                <a:ln w="9525">
                  <a:solidFill>
                    <a:schemeClr val="accent5"/>
                  </a:solidFill>
                </a:ln>
                <a:effectLst/>
              </c:spPr>
            </c:marker>
            <c:bubble3D val="0"/>
            <c:extLst>
              <c:ext xmlns:c16="http://schemas.microsoft.com/office/drawing/2014/chart" uri="{C3380CC4-5D6E-409C-BE32-E72D297353CC}">
                <c16:uniqueId val="{00000001-C7EC-4F8C-AFA8-46FE63E9D4D9}"/>
              </c:ext>
            </c:extLst>
          </c:dPt>
          <c:dLbls>
            <c:dLbl>
              <c:idx val="4"/>
              <c:layout>
                <c:manualLayout>
                  <c:x val="-4.8584021919984365E-2"/>
                  <c:y val="-8.308292964712082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7EC-4F8C-AFA8-46FE63E9D4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'PV1.SL Tong quan'!$A$65:$A$77</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'PV1.SL Tong quan'!$B$65:$B$77</c:f>
              <c:numCache>
                <c:formatCode>_(* #,##0_);_(* \(#,##0\);_(* "-"??_);_(@_)</c:formatCode>
                <c:ptCount val="12"/>
                <c:pt idx="0">
                  <c:v>4411.8090000000002</c:v>
                </c:pt>
                <c:pt idx="1">
                  <c:v>7681.0720000000001</c:v>
                </c:pt>
                <c:pt idx="2">
                  <c:v>14129.966</c:v>
                </c:pt>
                <c:pt idx="3">
                  <c:v>19881.877</c:v>
                </c:pt>
                <c:pt idx="4">
                  <c:v>25025.712</c:v>
                </c:pt>
              </c:numCache>
            </c:numRef>
          </c:val>
          <c:smooth val="0"/>
          <c:extLst>
            <c:ext xmlns:c16="http://schemas.microsoft.com/office/drawing/2014/chart" uri="{C3380CC4-5D6E-409C-BE32-E72D297353CC}">
              <c16:uniqueId val="{00000005-398D-4207-AF5C-CF267AC66574}"/>
            </c:ext>
          </c:extLst>
        </c:ser>
        <c:ser>
          <c:idx val="1"/>
          <c:order val="1"/>
          <c:tx>
            <c:strRef>
              <c:f>'PV1.SL Tong quan'!$C$64</c:f>
              <c:strCache>
                <c:ptCount val="1"/>
                <c:pt idx="0">
                  <c:v>Kế hoạch lũy kế</c:v>
                </c:pt>
              </c:strCache>
            </c:strRef>
          </c:tx>
          <c:spPr>
            <a:ln w="2222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'PV1.SL Tong quan'!$A$65:$A$77</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'PV1.SL Tong quan'!$C$65:$C$77</c:f>
              <c:numCache>
                <c:formatCode>_(* #,##0_);_(* \(#,##0\);_(* "-"??_);_(@_)</c:formatCode>
                <c:ptCount val="12"/>
                <c:pt idx="0">
                  <c:v>4318.222932676138</c:v>
                </c:pt>
                <c:pt idx="1">
                  <c:v>8571.5375005001715</c:v>
                </c:pt>
                <c:pt idx="2">
                  <c:v>13250.094903975913</c:v>
                </c:pt>
                <c:pt idx="3">
                  <c:v>17644.326422652633</c:v>
                </c:pt>
                <c:pt idx="4">
                  <c:v>22307.762861835166</c:v>
                </c:pt>
                <c:pt idx="5">
                  <c:v>26999.715044062759</c:v>
                </c:pt>
                <c:pt idx="6">
                  <c:v>31689.137561036026</c:v>
                </c:pt>
                <c:pt idx="7">
                  <c:v>36251.98705994476</c:v>
                </c:pt>
                <c:pt idx="8">
                  <c:v>41026.610161833654</c:v>
                </c:pt>
                <c:pt idx="9">
                  <c:v>45495.236459262225</c:v>
                </c:pt>
                <c:pt idx="10">
                  <c:v>50215.479583616689</c:v>
                </c:pt>
                <c:pt idx="11">
                  <c:v>55000.000002186716</c:v>
                </c:pt>
              </c:numCache>
            </c:numRef>
          </c:val>
          <c:smooth val="0"/>
          <c:extLst>
            <c:ext xmlns:c16="http://schemas.microsoft.com/office/drawing/2014/chart" uri="{C3380CC4-5D6E-409C-BE32-E72D297353CC}">
              <c16:uniqueId val="{00000006-398D-4207-AF5C-CF267AC66574}"/>
            </c:ext>
          </c:extLst>
        </c:ser>
        <c:dLbls>
          <c:showLegendKey val="0"/>
          <c:showVal val="1"/>
          <c:showCatName val="0"/>
          <c:showSerName val="0"/>
          <c:showPercent val="0"/>
          <c:showBubbleSize val="0"/>
        </c:dLbls>
        <c:marker val="1"/>
        <c:smooth val="0"/>
        <c:axId val="589283424"/>
        <c:axId val="589289184"/>
      </c:lineChart>
      <c:catAx>
        <c:axId val="58928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289184"/>
        <c:crosses val="autoZero"/>
        <c:auto val="1"/>
        <c:lblAlgn val="ctr"/>
        <c:lblOffset val="100"/>
        <c:noMultiLvlLbl val="0"/>
      </c:catAx>
      <c:valAx>
        <c:axId val="589289184"/>
        <c:scaling>
          <c:orientation val="minMax"/>
        </c:scaling>
        <c:delete val="1"/>
        <c:axPos val="l"/>
        <c:numFmt formatCode="_(* #,##0_);_(* \(#,##0\);_(* &quot;-&quot;??_);_(@_)" sourceLinked="1"/>
        <c:majorTickMark val="none"/>
        <c:minorTickMark val="none"/>
        <c:tickLblPos val="nextTo"/>
        <c:crossAx val="589283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quan!PV8.SL lũy kế TT năm</c:name>
    <c:fmtId val="39"/>
  </c:pivotSource>
  <c:chart>
    <c:title>
      <c:tx>
        <c:rich>
          <a:bodyPr rot="0" spcFirstLastPara="1" vertOverflow="ellipsis" vert="horz" wrap="square" anchor="ctr" anchorCtr="1"/>
          <a:lstStyle/>
          <a:p>
            <a:pPr>
              <a:defRPr sz="1000" b="0" i="1" u="none" strike="noStrike" kern="1200" spc="0" baseline="0">
                <a:solidFill>
                  <a:srgbClr val="0066FF"/>
                </a:solidFill>
                <a:latin typeface="+mn-lt"/>
                <a:ea typeface="+mn-ea"/>
                <a:cs typeface="+mn-cs"/>
              </a:defRPr>
            </a:pPr>
            <a:r>
              <a:rPr lang="en-US" sz="1000" b="0" i="1">
                <a:solidFill>
                  <a:srgbClr val="0066FF"/>
                </a:solidFill>
              </a:rPr>
              <a:t>Lũy</a:t>
            </a:r>
            <a:r>
              <a:rPr lang="en-US" sz="1000" b="0" i="1" baseline="0">
                <a:solidFill>
                  <a:srgbClr val="0066FF"/>
                </a:solidFill>
              </a:rPr>
              <a:t> kế 4 tháng</a:t>
            </a:r>
            <a:endParaRPr lang="en-US" sz="1000" b="0" i="1">
              <a:solidFill>
                <a:srgbClr val="0066FF"/>
              </a:solidFill>
            </a:endParaRPr>
          </a:p>
        </c:rich>
      </c:tx>
      <c:layout>
        <c:manualLayout>
          <c:xMode val="edge"/>
          <c:yMode val="edge"/>
          <c:x val="1.0611765575406195E-2"/>
          <c:y val="2.1306203976042205E-2"/>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40012518582270551"/>
                  <c:h val="0.15601953150063558"/>
                </c:manualLayout>
              </c15:layout>
            </c:ext>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40012518582270551"/>
                  <c:h val="0.13830504439780505"/>
                </c:manualLayout>
              </c15:layout>
            </c:ext>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7361965842195027"/>
                  <c:h val="0.13830504314420417"/>
                </c:manualLayout>
              </c15:layout>
            </c:ext>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8"/>
      </c:pivotFmt>
      <c:pivotFmt>
        <c:idx val="9"/>
      </c:pivotFmt>
      <c:pivotFmt>
        <c:idx val="10"/>
      </c:pivotFmt>
    </c:pivotFmts>
    <c:plotArea>
      <c:layout>
        <c:manualLayout>
          <c:layoutTarget val="inner"/>
          <c:xMode val="edge"/>
          <c:yMode val="edge"/>
          <c:x val="3.7696318223177115E-2"/>
          <c:y val="0.28633879984640831"/>
          <c:w val="0.95227315198492002"/>
          <c:h val="0.55584945410797337"/>
        </c:manualLayout>
      </c:layout>
      <c:barChart>
        <c:barDir val="col"/>
        <c:grouping val="clustered"/>
        <c:varyColors val="0"/>
        <c:ser>
          <c:idx val="0"/>
          <c:order val="0"/>
          <c:tx>
            <c:strRef>
              <c:f>'PV1.SL Tong quan'!$G$64</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'PV1.SL Tong quan'!$F$65:$F$66</c:f>
              <c:strCache>
                <c:ptCount val="1"/>
                <c:pt idx="0">
                  <c:v>2026</c:v>
                </c:pt>
              </c:strCache>
            </c:strRef>
          </c:cat>
          <c:val>
            <c:numRef>
              <c:f>'PV1.SL Tong quan'!$G$65:$G$66</c:f>
              <c:numCache>
                <c:formatCode>_(* #,##0_);_(* \(#,##0\);_(* "-"??_);_(@_)</c:formatCode>
                <c:ptCount val="1"/>
                <c:pt idx="0">
                  <c:v>25025.712</c:v>
                </c:pt>
              </c:numCache>
            </c:numRef>
          </c:val>
          <c:extLst>
            <c:ext xmlns:c16="http://schemas.microsoft.com/office/drawing/2014/chart" uri="{C3380CC4-5D6E-409C-BE32-E72D297353CC}">
              <c16:uniqueId val="{00000005-F11F-472C-8087-D656B037BC05}"/>
            </c:ext>
          </c:extLst>
        </c:ser>
        <c:dLbls>
          <c:dLblPos val="outEnd"/>
          <c:showLegendKey val="0"/>
          <c:showVal val="1"/>
          <c:showCatName val="0"/>
          <c:showSerName val="0"/>
          <c:showPercent val="0"/>
          <c:showBubbleSize val="0"/>
        </c:dLbls>
        <c:gapWidth val="124"/>
        <c:overlap val="-27"/>
        <c:axId val="2112696959"/>
        <c:axId val="2112697439"/>
      </c:barChart>
      <c:catAx>
        <c:axId val="211269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697439"/>
        <c:crosses val="autoZero"/>
        <c:auto val="1"/>
        <c:lblAlgn val="ctr"/>
        <c:lblOffset val="100"/>
        <c:noMultiLvlLbl val="0"/>
      </c:catAx>
      <c:valAx>
        <c:axId val="2112697439"/>
        <c:scaling>
          <c:orientation val="minMax"/>
        </c:scaling>
        <c:delete val="1"/>
        <c:axPos val="l"/>
        <c:numFmt formatCode="_(* #,##0_);_(* \(#,##0\);_(* &quot;-&quot;??_);_(@_)" sourceLinked="1"/>
        <c:majorTickMark val="none"/>
        <c:minorTickMark val="none"/>
        <c:tickLblPos val="nextTo"/>
        <c:crossAx val="211269695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quan!PV6.SL Lũy kế TTvsKH năm</c:name>
    <c:fmtId val="43"/>
  </c:pivotSource>
  <c:chart>
    <c:title>
      <c:tx>
        <c:rich>
          <a:bodyPr rot="0" spcFirstLastPara="1" vertOverflow="ellipsis" vert="horz" wrap="square" anchor="ctr" anchorCtr="1"/>
          <a:lstStyle/>
          <a:p>
            <a:pPr>
              <a:defRPr sz="1000" b="0" i="1" u="none" strike="noStrike" kern="1200" spc="0" baseline="0">
                <a:solidFill>
                  <a:srgbClr val="0066FF"/>
                </a:solidFill>
                <a:latin typeface="+mn-lt"/>
                <a:ea typeface="+mn-ea"/>
                <a:cs typeface="+mn-cs"/>
              </a:defRPr>
            </a:pPr>
            <a:r>
              <a:rPr lang="en-US" sz="1000" i="1">
                <a:solidFill>
                  <a:srgbClr val="0066FF"/>
                </a:solidFill>
              </a:rPr>
              <a:t>Năm</a:t>
            </a:r>
          </a:p>
        </c:rich>
      </c:tx>
      <c:layout>
        <c:manualLayout>
          <c:xMode val="edge"/>
          <c:yMode val="edge"/>
          <c:x val="2.3101542553249855E-2"/>
          <c:y val="7.2482182727049314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4049605062282896E-2"/>
              <c:y val="0.16601593750490204"/>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65220081829163778"/>
                  <c:h val="0.15223663639168192"/>
                </c:manualLayout>
              </c15:layout>
            </c:ext>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a:noFill/>
          </a:ln>
          <a:effectLst/>
        </c:spPr>
        <c:dLbl>
          <c:idx val="0"/>
          <c:layout>
            <c:manualLayout>
              <c:x val="-1.3934437920981863E-2"/>
              <c:y val="1.992214256955664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7105312531887372"/>
                  <c:h val="0.1323147552641348"/>
                </c:manualLayout>
              </c15:layout>
            </c:ext>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2679087700280114"/>
                  <c:h val="0.13895538230665055"/>
                </c:manualLayout>
              </c15:layout>
            </c:ext>
          </c:extLst>
        </c:dLbl>
      </c:pivotFmt>
      <c:pivotFmt>
        <c:idx val="7"/>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9574632132075855"/>
                  <c:h val="0.14559600934916625"/>
                </c:manualLayout>
              </c15:layout>
            </c:ext>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pivotFmt>
      <c:pivotFmt>
        <c:idx val="1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6"/>
      </c:pivotFmt>
    </c:pivotFmts>
    <c:plotArea>
      <c:layout>
        <c:manualLayout>
          <c:layoutTarget val="inner"/>
          <c:xMode val="edge"/>
          <c:yMode val="edge"/>
          <c:x val="4.1803313762945583E-2"/>
          <c:y val="0.12452576972509306"/>
          <c:w val="0.93032781039509072"/>
          <c:h val="0.72142299331609516"/>
        </c:manualLayout>
      </c:layout>
      <c:barChart>
        <c:barDir val="col"/>
        <c:grouping val="clustered"/>
        <c:varyColors val="0"/>
        <c:ser>
          <c:idx val="0"/>
          <c:order val="0"/>
          <c:tx>
            <c:strRef>
              <c:f>'PV1.SL Tong quan'!$G$47</c:f>
              <c:strCache>
                <c:ptCount val="1"/>
                <c:pt idx="0">
                  <c:v>Kế hoạch lũy kế</c:v>
                </c:pt>
              </c:strCache>
            </c:strRef>
          </c:tx>
          <c:spPr>
            <a:solidFill>
              <a:schemeClr val="accent2"/>
            </a:solidFill>
            <a:ln>
              <a:noFill/>
            </a:ln>
            <a:effectLst/>
          </c:spPr>
          <c:invertIfNegative val="0"/>
          <c:dLbls>
            <c:dLbl>
              <c:idx val="2"/>
              <c:layout>
                <c:manualLayout>
                  <c:x val="-5.7396533107590938E-17"/>
                  <c:y val="-2.40113015713600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374-4D25-A665-428C3CD56B4D}"/>
                </c:ext>
              </c:extLst>
            </c:dLbl>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a:noFill/>
                    </a:ln>
                  </c:spPr>
                </c15:leaderLines>
              </c:ext>
            </c:extLst>
          </c:dLbls>
          <c:cat>
            <c:strRef>
              <c:f>'PV1.SL Tong quan'!$F$48:$F$51</c:f>
              <c:strCache>
                <c:ptCount val="3"/>
                <c:pt idx="0">
                  <c:v>2024</c:v>
                </c:pt>
                <c:pt idx="1">
                  <c:v>2025</c:v>
                </c:pt>
                <c:pt idx="2">
                  <c:v>2026</c:v>
                </c:pt>
              </c:strCache>
            </c:strRef>
          </c:cat>
          <c:val>
            <c:numRef>
              <c:f>'PV1.SL Tong quan'!$G$48:$G$51</c:f>
              <c:numCache>
                <c:formatCode>_(* #,##0_);_(* \(#,##0\);_(* "-"??_);_(@_)</c:formatCode>
                <c:ptCount val="3"/>
                <c:pt idx="2">
                  <c:v>55000.000002186716</c:v>
                </c:pt>
              </c:numCache>
            </c:numRef>
          </c:val>
          <c:extLst>
            <c:ext xmlns:c16="http://schemas.microsoft.com/office/drawing/2014/chart" uri="{C3380CC4-5D6E-409C-BE32-E72D297353CC}">
              <c16:uniqueId val="{00000006-195D-4C95-9357-CB53FDAE8085}"/>
            </c:ext>
          </c:extLst>
        </c:ser>
        <c:ser>
          <c:idx val="1"/>
          <c:order val="1"/>
          <c:tx>
            <c:strRef>
              <c:f>'PV1.SL Tong quan'!$H$47</c:f>
              <c:strCache>
                <c:ptCount val="1"/>
                <c:pt idx="0">
                  <c:v>Thực hiện lũy kế</c:v>
                </c:pt>
              </c:strCache>
            </c:strRef>
          </c:tx>
          <c:spPr>
            <a:solidFill>
              <a:schemeClr val="accent5"/>
            </a:solidFill>
            <a:ln>
              <a:noFill/>
            </a:ln>
            <a:effectLst/>
          </c:spPr>
          <c:invertIfNegative val="0"/>
          <c:dLbls>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7374-4D25-A665-428C3CD56B4D}"/>
                </c:ext>
              </c:extLst>
            </c:dLbl>
            <c:dLbl>
              <c:idx val="2"/>
              <c:layout>
                <c:manualLayout>
                  <c:x val="1.2523024616124923E-2"/>
                  <c:y val="0.1008474665997122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374-4D25-A665-428C3CD56B4D}"/>
                </c:ext>
              </c:extLst>
            </c:dLbl>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'PV1.SL Tong quan'!$F$48:$F$51</c:f>
              <c:strCache>
                <c:ptCount val="3"/>
                <c:pt idx="0">
                  <c:v>2024</c:v>
                </c:pt>
                <c:pt idx="1">
                  <c:v>2025</c:v>
                </c:pt>
                <c:pt idx="2">
                  <c:v>2026</c:v>
                </c:pt>
              </c:strCache>
            </c:strRef>
          </c:cat>
          <c:val>
            <c:numRef>
              <c:f>'PV1.SL Tong quan'!$H$48:$H$51</c:f>
              <c:numCache>
                <c:formatCode>_(* #,##0_);_(* \(#,##0\);_(* "-"??_);_(@_)</c:formatCode>
                <c:ptCount val="3"/>
                <c:pt idx="0">
                  <c:v>38826.892200000002</c:v>
                </c:pt>
                <c:pt idx="1">
                  <c:v>50778.512700000007</c:v>
                </c:pt>
                <c:pt idx="2">
                  <c:v>25025.712</c:v>
                </c:pt>
              </c:numCache>
            </c:numRef>
          </c:val>
          <c:extLst>
            <c:ext xmlns:c16="http://schemas.microsoft.com/office/drawing/2014/chart" uri="{C3380CC4-5D6E-409C-BE32-E72D297353CC}">
              <c16:uniqueId val="{00000007-195D-4C95-9357-CB53FDAE8085}"/>
            </c:ext>
          </c:extLst>
        </c:ser>
        <c:dLbls>
          <c:dLblPos val="outEnd"/>
          <c:showLegendKey val="0"/>
          <c:showVal val="1"/>
          <c:showCatName val="0"/>
          <c:showSerName val="0"/>
          <c:showPercent val="0"/>
          <c:showBubbleSize val="0"/>
        </c:dLbls>
        <c:gapWidth val="130"/>
        <c:overlap val="100"/>
        <c:axId val="1313275888"/>
        <c:axId val="1313289328"/>
      </c:barChart>
      <c:catAx>
        <c:axId val="131327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89328"/>
        <c:crosses val="autoZero"/>
        <c:auto val="1"/>
        <c:lblAlgn val="ctr"/>
        <c:lblOffset val="100"/>
        <c:noMultiLvlLbl val="0"/>
      </c:catAx>
      <c:valAx>
        <c:axId val="1313289328"/>
        <c:scaling>
          <c:orientation val="minMax"/>
        </c:scaling>
        <c:delete val="1"/>
        <c:axPos val="l"/>
        <c:numFmt formatCode="_(* #,##0_);_(* \(#,##0\);_(* &quot;-&quot;??_);_(@_)" sourceLinked="1"/>
        <c:majorTickMark val="none"/>
        <c:minorTickMark val="none"/>
        <c:tickLblPos val="nextTo"/>
        <c:crossAx val="1313275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quan!PV9.SL TT top 10 KH</c:name>
    <c:fmtId val="39"/>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8. Top 10</a:t>
            </a:r>
            <a:r>
              <a:rPr lang="en-US" sz="1200" baseline="0">
                <a:solidFill>
                  <a:srgbClr val="0066FF"/>
                </a:solidFill>
              </a:rPr>
              <a:t> khách hàng</a:t>
            </a:r>
            <a:endParaRPr lang="en-US" sz="1200">
              <a:solidFill>
                <a:srgbClr val="0066FF"/>
              </a:solidFill>
            </a:endParaRPr>
          </a:p>
        </c:rich>
      </c:tx>
      <c:layout>
        <c:manualLayout>
          <c:xMode val="edge"/>
          <c:yMode val="edge"/>
          <c:x val="1.3519671616895699E-3"/>
          <c:y val="7.5876503646489192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3"/>
        <c:spPr>
          <a:solidFill>
            <a:schemeClr val="accent5"/>
          </a:solidFill>
        </c:spPr>
        <c:marker>
          <c:symbol val="none"/>
        </c:marker>
        <c:dLbl>
          <c:idx val="0"/>
          <c:spPr>
            <a:noFill/>
            <a:ln>
              <a:noFill/>
            </a:ln>
            <a:effectLst/>
          </c:spPr>
          <c:txPr>
            <a:bodyPr wrap="none" lIns="38100" tIns="19050" rIns="38100" bIns="19050" anchor="ctr">
              <a:spAutoFit/>
            </a:bodyPr>
            <a:lstStyle/>
            <a:p>
              <a:pPr>
                <a:defRPr/>
              </a:pPr>
              <a:endParaRPr lang="en-US"/>
            </a:p>
          </c:txPr>
          <c:dLblPos val="inBase"/>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5.3931049125997589E-2"/>
          <c:y val="8.3546551893665666E-2"/>
          <c:w val="0.92494908512208529"/>
          <c:h val="0.88910745939760105"/>
        </c:manualLayout>
      </c:layout>
      <c:barChart>
        <c:barDir val="bar"/>
        <c:grouping val="clustered"/>
        <c:varyColors val="0"/>
        <c:ser>
          <c:idx val="0"/>
          <c:order val="0"/>
          <c:tx>
            <c:strRef>
              <c:f>'PV1.SL Tong quan'!$B$80</c:f>
              <c:strCache>
                <c:ptCount val="1"/>
                <c:pt idx="0">
                  <c:v>Total</c:v>
                </c:pt>
              </c:strCache>
            </c:strRef>
          </c:tx>
          <c:spPr>
            <a:solidFill>
              <a:schemeClr val="accent5"/>
            </a:solidFill>
          </c:spPr>
          <c:invertIfNegative val="0"/>
          <c:dLbls>
            <c:spPr>
              <a:noFill/>
              <a:ln>
                <a:noFill/>
              </a:ln>
              <a:effectLst/>
            </c:spPr>
            <c:txPr>
              <a:bodyPr wrap="none" lIns="38100" tIns="19050" rIns="38100" bIns="19050" anchor="ctr">
                <a:spAutoFit/>
              </a:bodyPr>
              <a:lstStyle/>
              <a:p>
                <a:pPr>
                  <a:defRPr/>
                </a:pPr>
                <a:endParaRPr lang="en-US"/>
              </a:p>
            </c:txPr>
            <c:dLblPos val="inBase"/>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'PV1.SL Tong quan'!$A$81:$A$91</c:f>
              <c:strCache>
                <c:ptCount val="10"/>
                <c:pt idx="0">
                  <c:v>Suntory Sri TBD</c:v>
                </c:pt>
                <c:pt idx="1">
                  <c:v>Vinafiber</c:v>
                </c:pt>
                <c:pt idx="2">
                  <c:v>Unilever-NNG</c:v>
                </c:pt>
                <c:pt idx="3">
                  <c:v>Unilever Duy Tân</c:v>
                </c:pt>
                <c:pt idx="4">
                  <c:v>Plycore Global</c:v>
                </c:pt>
                <c:pt idx="5">
                  <c:v>Uy Kiệt</c:v>
                </c:pt>
                <c:pt idx="6">
                  <c:v>Suntory VN</c:v>
                </c:pt>
                <c:pt idx="7">
                  <c:v>Outeirinho</c:v>
                </c:pt>
                <c:pt idx="8">
                  <c:v>Shepley Spring</c:v>
                </c:pt>
                <c:pt idx="9">
                  <c:v>Niagara US</c:v>
                </c:pt>
              </c:strCache>
            </c:strRef>
          </c:cat>
          <c:val>
            <c:numRef>
              <c:f>'PV1.SL Tong quan'!$B$81:$B$91</c:f>
              <c:numCache>
                <c:formatCode>_(* #,##0_);_(* \(#,##0\);_(* "-"??_);_(@_)</c:formatCode>
                <c:ptCount val="10"/>
                <c:pt idx="0">
                  <c:v>660.6</c:v>
                </c:pt>
                <c:pt idx="1">
                  <c:v>682.774</c:v>
                </c:pt>
                <c:pt idx="2">
                  <c:v>1167.05</c:v>
                </c:pt>
                <c:pt idx="3">
                  <c:v>1298.08</c:v>
                </c:pt>
                <c:pt idx="4">
                  <c:v>1320.6</c:v>
                </c:pt>
                <c:pt idx="5">
                  <c:v>1548.1559999999999</c:v>
                </c:pt>
                <c:pt idx="6">
                  <c:v>1942.402</c:v>
                </c:pt>
                <c:pt idx="7">
                  <c:v>1981.2</c:v>
                </c:pt>
                <c:pt idx="8">
                  <c:v>2663.21</c:v>
                </c:pt>
                <c:pt idx="9">
                  <c:v>3741.7</c:v>
                </c:pt>
              </c:numCache>
            </c:numRef>
          </c:val>
          <c:extLst>
            <c:ext xmlns:c16="http://schemas.microsoft.com/office/drawing/2014/chart" uri="{C3380CC4-5D6E-409C-BE32-E72D297353CC}">
              <c16:uniqueId val="{00000002-D49A-49FA-BE39-45A08FC414F8}"/>
            </c:ext>
          </c:extLst>
        </c:ser>
        <c:dLbls>
          <c:dLblPos val="outEnd"/>
          <c:showLegendKey val="0"/>
          <c:showVal val="1"/>
          <c:showCatName val="0"/>
          <c:showSerName val="0"/>
          <c:showPercent val="0"/>
          <c:showBubbleSize val="0"/>
        </c:dLbls>
        <c:gapWidth val="50"/>
        <c:axId val="1337207184"/>
        <c:axId val="1337204784"/>
      </c:barChart>
      <c:catAx>
        <c:axId val="1337207184"/>
        <c:scaling>
          <c:orientation val="minMax"/>
        </c:scaling>
        <c:delete val="1"/>
        <c:axPos val="l"/>
        <c:numFmt formatCode="General" sourceLinked="1"/>
        <c:majorTickMark val="none"/>
        <c:minorTickMark val="none"/>
        <c:tickLblPos val="nextTo"/>
        <c:crossAx val="1337204784"/>
        <c:crosses val="autoZero"/>
        <c:auto val="1"/>
        <c:lblAlgn val="ctr"/>
        <c:lblOffset val="100"/>
        <c:noMultiLvlLbl val="0"/>
      </c:catAx>
      <c:valAx>
        <c:axId val="1337204784"/>
        <c:scaling>
          <c:orientation val="minMax"/>
        </c:scaling>
        <c:delete val="1"/>
        <c:axPos val="b"/>
        <c:numFmt formatCode="_(* #,##0_);_(* \(#,##0\);_(* &quot;-&quot;??_);_(@_)" sourceLinked="1"/>
        <c:majorTickMark val="none"/>
        <c:minorTickMark val="none"/>
        <c:tickLblPos val="nextTo"/>
        <c:crossAx val="1337207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gop.xlsm]PV1.SL Tong quan!PV10.SL TT top 5 QG</c:name>
    <c:fmtId val="43"/>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7. Top</a:t>
            </a:r>
            <a:r>
              <a:rPr lang="en-US" sz="1200" baseline="0">
                <a:solidFill>
                  <a:srgbClr val="0066FF"/>
                </a:solidFill>
              </a:rPr>
              <a:t> 10 Quốc gia</a:t>
            </a:r>
            <a:endParaRPr lang="en-US" sz="1200">
              <a:solidFill>
                <a:srgbClr val="0066FF"/>
              </a:solidFill>
            </a:endParaRPr>
          </a:p>
        </c:rich>
      </c:tx>
      <c:layout>
        <c:manualLayout>
          <c:xMode val="edge"/>
          <c:yMode val="edge"/>
          <c:x val="7.5135109338752845E-3"/>
          <c:y val="5.1324643786735263E-3"/>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3"/>
        <c:spPr>
          <a:solidFill>
            <a:schemeClr val="accent5"/>
          </a:solidFill>
        </c:spPr>
        <c:marker>
          <c:symbol val="none"/>
        </c:marker>
        <c:dLbl>
          <c:idx val="0"/>
          <c:spPr>
            <a:noFill/>
            <a:ln>
              <a:noFill/>
            </a:ln>
            <a:effectLst/>
          </c:spPr>
          <c:txPr>
            <a:bodyPr wrap="none" lIns="38100" tIns="19050" rIns="38100" bIns="19050" anchor="ctr">
              <a:spAutoFit/>
            </a:bodyPr>
            <a:lstStyle/>
            <a:p>
              <a:pPr>
                <a:defRPr/>
              </a:pPr>
              <a:endParaRPr lang="en-US"/>
            </a:p>
          </c:txPr>
          <c:dLblPos val="inBase"/>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980656928784023E-2"/>
          <c:y val="8.6380762748474338E-2"/>
          <c:w val="0.97472979206215637"/>
          <c:h val="0.88428070981363271"/>
        </c:manualLayout>
      </c:layout>
      <c:barChart>
        <c:barDir val="bar"/>
        <c:grouping val="clustered"/>
        <c:varyColors val="0"/>
        <c:ser>
          <c:idx val="0"/>
          <c:order val="0"/>
          <c:tx>
            <c:strRef>
              <c:f>'PV1.SL Tong quan'!$G$80</c:f>
              <c:strCache>
                <c:ptCount val="1"/>
                <c:pt idx="0">
                  <c:v>Total</c:v>
                </c:pt>
              </c:strCache>
            </c:strRef>
          </c:tx>
          <c:spPr>
            <a:solidFill>
              <a:schemeClr val="accent5"/>
            </a:solidFill>
          </c:spPr>
          <c:invertIfNegative val="0"/>
          <c:dLbls>
            <c:spPr>
              <a:noFill/>
              <a:ln>
                <a:noFill/>
              </a:ln>
              <a:effectLst/>
            </c:spPr>
            <c:txPr>
              <a:bodyPr wrap="none" lIns="38100" tIns="19050" rIns="38100" bIns="19050" anchor="ctr">
                <a:spAutoFit/>
              </a:bodyPr>
              <a:lstStyle/>
              <a:p>
                <a:pPr>
                  <a:defRPr/>
                </a:pPr>
                <a:endParaRPr lang="en-US"/>
              </a:p>
            </c:txPr>
            <c:dLblPos val="inBase"/>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'PV1.SL Tong quan'!$F$81:$F$91</c:f>
              <c:strCache>
                <c:ptCount val="10"/>
                <c:pt idx="0">
                  <c:v>Australia</c:v>
                </c:pt>
                <c:pt idx="1">
                  <c:v>Greece</c:v>
                </c:pt>
                <c:pt idx="2">
                  <c:v>Ghana</c:v>
                </c:pt>
                <c:pt idx="3">
                  <c:v>Luxembourg</c:v>
                </c:pt>
                <c:pt idx="4">
                  <c:v>Mexico</c:v>
                </c:pt>
                <c:pt idx="5">
                  <c:v>Hong Kong</c:v>
                </c:pt>
                <c:pt idx="6">
                  <c:v>Portugal</c:v>
                </c:pt>
                <c:pt idx="7">
                  <c:v>UK</c:v>
                </c:pt>
                <c:pt idx="8">
                  <c:v>USA</c:v>
                </c:pt>
                <c:pt idx="9">
                  <c:v>Việt Nam</c:v>
                </c:pt>
              </c:strCache>
            </c:strRef>
          </c:cat>
          <c:val>
            <c:numRef>
              <c:f>'PV1.SL Tong quan'!$G$81:$G$91</c:f>
              <c:numCache>
                <c:formatCode>#,##0</c:formatCode>
                <c:ptCount val="10"/>
                <c:pt idx="0">
                  <c:v>88.04</c:v>
                </c:pt>
                <c:pt idx="1">
                  <c:v>110.05</c:v>
                </c:pt>
                <c:pt idx="2">
                  <c:v>189</c:v>
                </c:pt>
                <c:pt idx="3">
                  <c:v>198.09</c:v>
                </c:pt>
                <c:pt idx="4">
                  <c:v>202.07</c:v>
                </c:pt>
                <c:pt idx="5">
                  <c:v>1782.81</c:v>
                </c:pt>
                <c:pt idx="6">
                  <c:v>1981.2</c:v>
                </c:pt>
                <c:pt idx="7">
                  <c:v>3257.22</c:v>
                </c:pt>
                <c:pt idx="8">
                  <c:v>4622.22</c:v>
                </c:pt>
                <c:pt idx="9">
                  <c:v>12550.638999999999</c:v>
                </c:pt>
              </c:numCache>
            </c:numRef>
          </c:val>
          <c:extLst>
            <c:ext xmlns:c16="http://schemas.microsoft.com/office/drawing/2014/chart" uri="{C3380CC4-5D6E-409C-BE32-E72D297353CC}">
              <c16:uniqueId val="{00000003-121D-4C24-BC35-C39B54F88F5C}"/>
            </c:ext>
          </c:extLst>
        </c:ser>
        <c:dLbls>
          <c:dLblPos val="outEnd"/>
          <c:showLegendKey val="0"/>
          <c:showVal val="1"/>
          <c:showCatName val="0"/>
          <c:showSerName val="0"/>
          <c:showPercent val="0"/>
          <c:showBubbleSize val="0"/>
        </c:dLbls>
        <c:gapWidth val="35"/>
        <c:overlap val="100"/>
        <c:axId val="1126281632"/>
        <c:axId val="1126273472"/>
      </c:barChart>
      <c:catAx>
        <c:axId val="1126281632"/>
        <c:scaling>
          <c:orientation val="minMax"/>
        </c:scaling>
        <c:delete val="1"/>
        <c:axPos val="l"/>
        <c:numFmt formatCode="General" sourceLinked="1"/>
        <c:majorTickMark val="none"/>
        <c:minorTickMark val="none"/>
        <c:tickLblPos val="nextTo"/>
        <c:crossAx val="1126273472"/>
        <c:crosses val="autoZero"/>
        <c:auto val="1"/>
        <c:lblAlgn val="ctr"/>
        <c:lblOffset val="100"/>
        <c:noMultiLvlLbl val="0"/>
      </c:catAx>
      <c:valAx>
        <c:axId val="1126273472"/>
        <c:scaling>
          <c:orientation val="minMax"/>
        </c:scaling>
        <c:delete val="1"/>
        <c:axPos val="b"/>
        <c:numFmt formatCode="#,##0" sourceLinked="1"/>
        <c:majorTickMark val="none"/>
        <c:minorTickMark val="none"/>
        <c:tickLblPos val="nextTo"/>
        <c:crossAx val="112628163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1" u="none" strike="noStrike" kern="1200" spc="0" baseline="0">
                <a:solidFill>
                  <a:srgbClr val="0066FF"/>
                </a:solidFill>
                <a:latin typeface="+mn-lt"/>
                <a:ea typeface="+mn-ea"/>
                <a:cs typeface="+mn-cs"/>
              </a:defRPr>
            </a:pPr>
            <a:r>
              <a:rPr lang="en-US" sz="1000" i="1">
                <a:solidFill>
                  <a:srgbClr val="0066FF"/>
                </a:solidFill>
              </a:rPr>
              <a:t>Vượt (</a:t>
            </a:r>
            <a:r>
              <a:rPr lang="en-US" sz="1000" i="1">
                <a:solidFill>
                  <a:schemeClr val="accent6"/>
                </a:solidFill>
              </a:rPr>
              <a:t>xanh</a:t>
            </a:r>
            <a:r>
              <a:rPr lang="en-US" sz="1000" i="1">
                <a:solidFill>
                  <a:srgbClr val="0066FF"/>
                </a:solidFill>
              </a:rPr>
              <a:t>),</a:t>
            </a:r>
            <a:r>
              <a:rPr lang="en-US" sz="1000" i="1" baseline="0">
                <a:solidFill>
                  <a:srgbClr val="0066FF"/>
                </a:solidFill>
              </a:rPr>
              <a:t> thiếu (</a:t>
            </a:r>
            <a:r>
              <a:rPr lang="en-US" sz="1000" i="1" baseline="0">
                <a:solidFill>
                  <a:schemeClr val="accent2"/>
                </a:solidFill>
              </a:rPr>
              <a:t>đỏ</a:t>
            </a:r>
            <a:r>
              <a:rPr lang="en-US" sz="1000" i="1" baseline="0">
                <a:solidFill>
                  <a:srgbClr val="0066FF"/>
                </a:solidFill>
              </a:rPr>
              <a:t>)</a:t>
            </a:r>
            <a:endParaRPr lang="en-US" sz="1000" i="1">
              <a:solidFill>
                <a:srgbClr val="0066FF"/>
              </a:solidFill>
            </a:endParaRPr>
          </a:p>
        </c:rich>
      </c:tx>
      <c:layout>
        <c:manualLayout>
          <c:xMode val="edge"/>
          <c:yMode val="edge"/>
          <c:x val="1.1244092161691299E-3"/>
          <c:y val="0"/>
        </c:manualLayout>
      </c:layout>
      <c:overlay val="0"/>
      <c:spPr>
        <a:noFill/>
        <a:ln>
          <a:noFill/>
        </a:ln>
        <a:effectLst/>
      </c:spPr>
      <c:txPr>
        <a:bodyPr rot="0" spcFirstLastPara="1" vertOverflow="ellipsis" vert="horz" wrap="square" anchor="ctr" anchorCtr="1"/>
        <a:lstStyle/>
        <a:p>
          <a:pPr>
            <a:defRPr sz="1000" b="0" i="1" u="none" strike="noStrike" kern="1200" spc="0" baseline="0">
              <a:solidFill>
                <a:srgbClr val="0066FF"/>
              </a:solidFill>
              <a:latin typeface="+mn-lt"/>
              <a:ea typeface="+mn-ea"/>
              <a:cs typeface="+mn-cs"/>
            </a:defRPr>
          </a:pPr>
          <a:endParaRPr lang="en-US"/>
        </a:p>
      </c:txPr>
    </c:title>
    <c:autoTitleDeleted val="0"/>
    <c:plotArea>
      <c:layout>
        <c:manualLayout>
          <c:layoutTarget val="inner"/>
          <c:xMode val="edge"/>
          <c:yMode val="edge"/>
          <c:x val="5.5555555555555558E-3"/>
          <c:y val="0.19125174050261717"/>
          <c:w val="0.8429444940437697"/>
          <c:h val="0.78589161343385128"/>
        </c:manualLayout>
      </c:layout>
      <c:barChart>
        <c:barDir val="col"/>
        <c:grouping val="clustered"/>
        <c:varyColors val="0"/>
        <c:ser>
          <c:idx val="0"/>
          <c:order val="0"/>
          <c:spPr>
            <a:noFill/>
            <a:ln>
              <a:noFill/>
            </a:ln>
            <a:effectLst/>
          </c:spPr>
          <c:invertIfNegative val="0"/>
          <c:dLbls>
            <c:delete val="1"/>
          </c:dLbls>
          <c:val>
            <c:numRef>
              <c:f>'PV1.SL Tong quan'!$K$83:$V$83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extLst>
            <c:ext xmlns:c16="http://schemas.microsoft.com/office/drawing/2014/chart" uri="{C3380CC4-5D6E-409C-BE32-E72D297353CC}">
              <c16:uniqueId val="{00000000-88E0-43E2-8416-E95AF3C02105}"/>
            </c:ext>
          </c:extLst>
        </c:ser>
        <c:ser>
          <c:idx val="1"/>
          <c:order val="1"/>
          <c:spPr>
            <a:solidFill>
              <a:srgbClr val="70AD4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'PV1.SL Tong quan'!$K$84:$V$84</c:f>
              <c:numCache>
                <c:formatCode>_(* #,##0_);_(* \(#,##0\);_(* "-"??_);_(@_)</c:formatCode>
                <c:ptCount val="12"/>
                <c:pt idx="0">
                  <c:v>93.586067323862153</c:v>
                </c:pt>
                <c:pt idx="1">
                  <c:v>-890.4655005001714</c:v>
                </c:pt>
                <c:pt idx="2">
                  <c:v>879.87109602408782</c:v>
                </c:pt>
                <c:pt idx="3">
                  <c:v>1357.6794813232791</c:v>
                </c:pt>
              </c:numCache>
            </c:numRef>
          </c:val>
          <c:extLst>
            <c:ext xmlns:c14="http://schemas.microsoft.com/office/drawing/2007/8/2/chart" uri="{6F2FDCE9-48DA-4B69-8628-5D25D57E5C99}">
              <c14:invertSolidFillFmt>
                <c14:spPr xmlns:c14="http://schemas.microsoft.com/office/drawing/2007/8/2/chart">
                  <a:solidFill>
                    <a:srgbClr val="ED7D31"/>
                  </a:solidFill>
                  <a:ln>
                    <a:noFill/>
                  </a:ln>
                  <a:effectLst/>
                </c14:spPr>
              </c14:invertSolidFillFmt>
            </c:ext>
            <c:ext xmlns:c16="http://schemas.microsoft.com/office/drawing/2014/chart" uri="{C3380CC4-5D6E-409C-BE32-E72D297353CC}">
              <c16:uniqueId val="{00000001-88E0-43E2-8416-E95AF3C02105}"/>
            </c:ext>
          </c:extLst>
        </c:ser>
        <c:dLbls>
          <c:dLblPos val="outEnd"/>
          <c:showLegendKey val="0"/>
          <c:showVal val="1"/>
          <c:showCatName val="0"/>
          <c:showSerName val="0"/>
          <c:showPercent val="0"/>
          <c:showBubbleSize val="0"/>
        </c:dLbls>
        <c:gapWidth val="30"/>
        <c:overlap val="-27"/>
        <c:axId val="1476471631"/>
        <c:axId val="1476457231"/>
      </c:barChart>
      <c:catAx>
        <c:axId val="1476471631"/>
        <c:scaling>
          <c:orientation val="minMax"/>
        </c:scaling>
        <c:delete val="1"/>
        <c:axPos val="b"/>
        <c:majorTickMark val="none"/>
        <c:minorTickMark val="none"/>
        <c:tickLblPos val="nextTo"/>
        <c:crossAx val="1476457231"/>
        <c:crosses val="autoZero"/>
        <c:auto val="1"/>
        <c:lblAlgn val="ctr"/>
        <c:lblOffset val="100"/>
        <c:noMultiLvlLbl val="0"/>
      </c:catAx>
      <c:valAx>
        <c:axId val="1476457231"/>
        <c:scaling>
          <c:orientation val="minMax"/>
        </c:scaling>
        <c:delete val="1"/>
        <c:axPos val="l"/>
        <c:numFmt formatCode="General" sourceLinked="1"/>
        <c:majorTickMark val="none"/>
        <c:minorTickMark val="none"/>
        <c:tickLblPos val="nextTo"/>
        <c:crossAx val="1476471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55221420515673"/>
          <c:y val="0.2684206299219255"/>
          <c:w val="0.72089557158968653"/>
          <c:h val="0.6957899527551511"/>
        </c:manualLayout>
      </c:layout>
      <c:barChart>
        <c:barDir val="col"/>
        <c:grouping val="clustered"/>
        <c:varyColors val="0"/>
        <c:ser>
          <c:idx val="0"/>
          <c:order val="0"/>
          <c:spPr>
            <a:solidFill>
              <a:srgbClr val="70AD47"/>
            </a:solidFill>
            <a:ln>
              <a:noFill/>
            </a:ln>
            <a:effectLst/>
          </c:spPr>
          <c:invertIfNegative val="1"/>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2167154982873132"/>
                      <c:h val="0.41104145795377522"/>
                    </c:manualLayout>
                  </c15:layout>
                </c:ext>
                <c:ext xmlns:c16="http://schemas.microsoft.com/office/drawing/2014/chart" uri="{C3380CC4-5D6E-409C-BE32-E72D297353CC}">
                  <c16:uniqueId val="{00000001-8F15-481E-8EA0-0D9531049B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'PV1.SL Tong quan'!$W$84</c:f>
              <c:numCache>
                <c:formatCode>_(* #,##0_);_(* \(#,##0\);_(* "-"??_);_(@_)</c:formatCode>
                <c:ptCount val="1"/>
                <c:pt idx="0">
                  <c:v>1440.6711441710577</c:v>
                </c:pt>
              </c:numCache>
            </c:numRef>
          </c:val>
          <c:extLst>
            <c:ext xmlns:c14="http://schemas.microsoft.com/office/drawing/2007/8/2/chart" uri="{6F2FDCE9-48DA-4B69-8628-5D25D57E5C99}">
              <c14:invertSolidFillFmt>
                <c14:spPr xmlns:c14="http://schemas.microsoft.com/office/drawing/2007/8/2/chart">
                  <a:solidFill>
                    <a:srgbClr val="ED7D31"/>
                  </a:solidFill>
                  <a:ln>
                    <a:noFill/>
                  </a:ln>
                  <a:effectLst/>
                </c14:spPr>
              </c14:invertSolidFillFmt>
            </c:ext>
            <c:ext xmlns:c16="http://schemas.microsoft.com/office/drawing/2014/chart" uri="{C3380CC4-5D6E-409C-BE32-E72D297353CC}">
              <c16:uniqueId val="{00000000-8F15-481E-8EA0-0D9531049B03}"/>
            </c:ext>
          </c:extLst>
        </c:ser>
        <c:dLbls>
          <c:dLblPos val="outEnd"/>
          <c:showLegendKey val="0"/>
          <c:showVal val="1"/>
          <c:showCatName val="0"/>
          <c:showSerName val="0"/>
          <c:showPercent val="0"/>
          <c:showBubbleSize val="0"/>
        </c:dLbls>
        <c:gapWidth val="80"/>
        <c:overlap val="-27"/>
        <c:axId val="619115263"/>
        <c:axId val="619121503"/>
      </c:barChart>
      <c:catAx>
        <c:axId val="619115263"/>
        <c:scaling>
          <c:orientation val="minMax"/>
        </c:scaling>
        <c:delete val="1"/>
        <c:axPos val="b"/>
        <c:majorTickMark val="none"/>
        <c:minorTickMark val="none"/>
        <c:tickLblPos val="nextTo"/>
        <c:crossAx val="619121503"/>
        <c:crosses val="autoZero"/>
        <c:auto val="1"/>
        <c:lblAlgn val="ctr"/>
        <c:lblOffset val="100"/>
        <c:noMultiLvlLbl val="0"/>
      </c:catAx>
      <c:valAx>
        <c:axId val="619121503"/>
        <c:scaling>
          <c:orientation val="minMax"/>
        </c:scaling>
        <c:delete val="1"/>
        <c:axPos val="l"/>
        <c:numFmt formatCode="_(* #,##0_);_(* \(#,##0\);_(* &quot;-&quot;??_);_(@_)" sourceLinked="1"/>
        <c:majorTickMark val="none"/>
        <c:minorTickMark val="none"/>
        <c:tickLblPos val="nextTo"/>
        <c:crossAx val="619115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gop.xlsm]PV2.SL Thi truong.List!PV6.SLTT.Quốc gia</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overflow" horzOverflow="overflow" vert="horz" wrap="none" lIns="38100" tIns="19050" rIns="38100" bIns="19050" numCol="1" spcCol="9144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overflow" horzOverflow="overflow" vert="horz" wrap="none" lIns="38100" tIns="19050" rIns="38100" bIns="19050" numCol="1" spcCol="9144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
        <c:spPr>
          <a:solidFill>
            <a:schemeClr val="accent2"/>
          </a:solidFill>
          <a:ln>
            <a:noFill/>
          </a:ln>
          <a:effectLst/>
        </c:spPr>
        <c:marker>
          <c:symbol val="none"/>
        </c:marker>
        <c:dLbl>
          <c:idx val="0"/>
          <c:spPr>
            <a:noFill/>
            <a:ln>
              <a:noFill/>
            </a:ln>
            <a:effectLst/>
          </c:spPr>
          <c:txPr>
            <a:bodyPr rot="0" spcFirstLastPara="1" vertOverflow="overflow" horzOverflow="overflow" vert="horz" wrap="none" lIns="38100" tIns="19050" rIns="38100" bIns="19050" numCol="1" spcCol="9144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6"/>
        <c:spPr>
          <a:solidFill>
            <a:schemeClr val="accent5"/>
          </a:solidFill>
          <a:ln>
            <a:noFill/>
          </a:ln>
          <a:effectLst/>
        </c:spPr>
        <c:marker>
          <c:symbol val="none"/>
        </c:marker>
        <c:dLbl>
          <c:idx val="0"/>
          <c:spPr>
            <a:noFill/>
            <a:ln>
              <a:noFill/>
            </a:ln>
            <a:effectLst/>
          </c:spPr>
          <c:txPr>
            <a:bodyPr rot="0" spcFirstLastPara="1" vertOverflow="clip" horzOverflow="clip"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dLbl>
          <c:idx val="0"/>
          <c:layout>
            <c:manualLayout>
              <c:x val="-2.0021669090661897E-2"/>
              <c:y val="0"/>
            </c:manualLayout>
          </c:layout>
          <c:spPr>
            <a:noFill/>
            <a:ln>
              <a:noFill/>
            </a:ln>
            <a:effectLst/>
          </c:spPr>
          <c:txPr>
            <a:bodyPr rot="0" spcFirstLastPara="1" vertOverflow="clip" horzOverflow="clip"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4"/>
      </c:pivotFmt>
      <c:pivotFmt>
        <c:idx val="35"/>
      </c:pivotFmt>
      <c:pivotFmt>
        <c:idx val="36"/>
      </c:pivotFmt>
      <c:pivotFmt>
        <c:idx val="37"/>
        <c:spPr>
          <a:solidFill>
            <a:schemeClr val="accent2"/>
          </a:solidFill>
        </c:spPr>
        <c:marker>
          <c:symbol val="none"/>
        </c:marker>
        <c:dLbl>
          <c:idx val="0"/>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8"/>
      </c:pivotFmt>
      <c:pivotFmt>
        <c:idx val="39"/>
        <c:dLbl>
          <c:idx val="0"/>
          <c:layout>
            <c:manualLayout>
              <c:x val="0.14831242095439673"/>
              <c:y val="4.5610918751151494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0"/>
        <c:dLbl>
          <c:idx val="0"/>
          <c:layout>
            <c:manualLayout>
              <c:x val="9.5924750683767976E-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1"/>
        <c:dLbl>
          <c:idx val="0"/>
          <c:layout>
            <c:manualLayout>
              <c:x val="0.1332288203941223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2"/>
        <c:dLbl>
          <c:idx val="0"/>
          <c:layout>
            <c:manualLayout>
              <c:x val="0.11562346081957915"/>
              <c:y val="-2.2805459375575747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3"/>
        <c:dLbl>
          <c:idx val="0"/>
          <c:layout>
            <c:manualLayout>
              <c:x val="0.10406111473762113"/>
              <c:y val="-1.6723810347204651E-16"/>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4"/>
        <c:dLbl>
          <c:idx val="0"/>
          <c:layout>
            <c:manualLayout>
              <c:x val="0.12140463386055811"/>
              <c:y val="-4.5610918751151494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5"/>
        <c:dLbl>
          <c:idx val="0"/>
          <c:layout>
            <c:manualLayout>
              <c:x val="0.15188085524929945"/>
              <c:y val="-2.2805459375575747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8642047938876716"/>
                  <c:h val="3.5014460816090671E-2"/>
                </c:manualLayout>
              </c15:layout>
            </c:ext>
          </c:extLst>
        </c:dLbl>
      </c:pivotFmt>
      <c:pivotFmt>
        <c:idx val="46"/>
        <c:dLbl>
          <c:idx val="0"/>
          <c:layout>
            <c:manualLayout>
              <c:x val="0.16187284514741071"/>
              <c:y val="2.2805459375575747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7"/>
        <c:dLbl>
          <c:idx val="0"/>
          <c:layout>
            <c:manualLayout>
              <c:x val="0.10406111473762124"/>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8"/>
        <c:dLbl>
          <c:idx val="0"/>
          <c:layout>
            <c:manualLayout>
              <c:x val="0.11562346081957915"/>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9"/>
        <c:dLbl>
          <c:idx val="0"/>
          <c:layout>
            <c:manualLayout>
              <c:x val="0.10658305631529785"/>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0"/>
        <c:dLbl>
          <c:idx val="0"/>
          <c:layout>
            <c:manualLayout>
              <c:x val="0.10812934986853348"/>
              <c:y val="2.2805459375575747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1"/>
        <c:dLbl>
          <c:idx val="0"/>
          <c:layout>
            <c:manualLayout>
              <c:x val="9.5924750683768073E-2"/>
              <c:y val="-1.6723810347204651E-16"/>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2"/>
        <c:dLbl>
          <c:idx val="0"/>
          <c:layout>
            <c:manualLayout>
              <c:x val="9.8279941696642281E-2"/>
              <c:y val="-8.3619051736023257E-17"/>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3"/>
        <c:dLbl>
          <c:idx val="0"/>
          <c:layout>
            <c:manualLayout>
              <c:x val="0.13874815298349497"/>
              <c:y val="2.2805459375575747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4"/>
        <c:dLbl>
          <c:idx val="0"/>
          <c:layout>
            <c:manualLayout>
              <c:x val="0.1329669799425160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5"/>
        <c:dLbl>
          <c:idx val="0"/>
          <c:layout>
            <c:manualLayout>
              <c:x val="-3.5012114381243395E-2"/>
              <c:y val="0"/>
            </c:manualLayout>
          </c:layout>
          <c:spPr>
            <a:noFill/>
            <a:ln>
              <a:noFill/>
            </a:ln>
            <a:effectLst/>
          </c:spPr>
          <c:txPr>
            <a:bodyPr rot="0" spcFirstLastPara="1" vertOverflow="clip" horzOverflow="clip"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6"/>
      </c:pivotFmt>
      <c:pivotFmt>
        <c:idx val="57"/>
        <c:dLbl>
          <c:idx val="0"/>
          <c:layout>
            <c:manualLayout>
              <c:x val="0.11562346081957915"/>
              <c:y val="2.2805459375574077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8"/>
        <c:dLbl>
          <c:idx val="0"/>
          <c:layout>
            <c:manualLayout>
              <c:x val="0.14452932602447383"/>
              <c:y val="2.2805459375575747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9"/>
        <c:dLbl>
          <c:idx val="0"/>
          <c:layout>
            <c:manualLayout>
              <c:x val="8.6717595614684367E-2"/>
              <c:y val="2.2805459375575747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32233989252735284"/>
          <c:y val="5.8902191874001815E-2"/>
          <c:w val="0.65357359560038575"/>
          <c:h val="0.90631858472551396"/>
        </c:manualLayout>
      </c:layout>
      <c:barChart>
        <c:barDir val="bar"/>
        <c:grouping val="clustered"/>
        <c:varyColors val="0"/>
        <c:ser>
          <c:idx val="0"/>
          <c:order val="0"/>
          <c:tx>
            <c:strRef>
              <c:f>'PV2.SL Thi truong.List'!$B$46</c:f>
              <c:strCache>
                <c:ptCount val="1"/>
                <c:pt idx="0">
                  <c:v>Kế hoạch</c:v>
                </c:pt>
              </c:strCache>
            </c:strRef>
          </c:tx>
          <c:spPr>
            <a:solidFill>
              <a:schemeClr val="accent2"/>
            </a:solidFill>
          </c:spPr>
          <c:invertIfNegative val="0"/>
          <c:dLbls>
            <c:dLbl>
              <c:idx val="0"/>
              <c:layout>
                <c:manualLayout>
                  <c:x val="9.5924750683768073E-2"/>
                  <c:y val="-1.6723810347204651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B56-4D0D-B97F-D0106911F925}"/>
                </c:ext>
              </c:extLst>
            </c:dLbl>
            <c:dLbl>
              <c:idx val="1"/>
              <c:layout>
                <c:manualLayout>
                  <c:x val="0.10812934986853348"/>
                  <c:y val="2.280545937557574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B56-4D0D-B97F-D0106911F925}"/>
                </c:ext>
              </c:extLst>
            </c:dLbl>
            <c:dLbl>
              <c:idx val="2"/>
              <c:layout>
                <c:manualLayout>
                  <c:x val="0.10658305631529785"/>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B56-4D0D-B97F-D0106911F925}"/>
                </c:ext>
              </c:extLst>
            </c:dLbl>
            <c:dLbl>
              <c:idx val="3"/>
              <c:layout>
                <c:manualLayout>
                  <c:x val="0.11562346081957915"/>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B56-4D0D-B97F-D0106911F925}"/>
                </c:ext>
              </c:extLst>
            </c:dLbl>
            <c:dLbl>
              <c:idx val="4"/>
              <c:layout>
                <c:manualLayout>
                  <c:x val="0.1329669799425160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B56-4D0D-B97F-D0106911F925}"/>
                </c:ext>
              </c:extLst>
            </c:dLbl>
            <c:dLbl>
              <c:idx val="5"/>
              <c:layout>
                <c:manualLayout>
                  <c:x val="0.10406111473762124"/>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B56-4D0D-B97F-D0106911F925}"/>
                </c:ext>
              </c:extLst>
            </c:dLbl>
            <c:dLbl>
              <c:idx val="6"/>
              <c:layout>
                <c:manualLayout>
                  <c:x val="0.13874815298349497"/>
                  <c:y val="2.280545937557574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B56-4D0D-B97F-D0106911F925}"/>
                </c:ext>
              </c:extLst>
            </c:dLbl>
            <c:dLbl>
              <c:idx val="7"/>
              <c:layout>
                <c:manualLayout>
                  <c:x val="0.11562346081957915"/>
                  <c:y val="-2.280545937557574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B56-4D0D-B97F-D0106911F925}"/>
                </c:ext>
              </c:extLst>
            </c:dLbl>
            <c:dLbl>
              <c:idx val="8"/>
              <c:layout>
                <c:manualLayout>
                  <c:x val="0.11562346081957915"/>
                  <c:y val="2.280545937557407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B56-4D0D-B97F-D0106911F925}"/>
                </c:ext>
              </c:extLst>
            </c:dLbl>
            <c:dLbl>
              <c:idx val="9"/>
              <c:layout>
                <c:manualLayout>
                  <c:x val="0.10406111473762113"/>
                  <c:y val="-1.6723810347204651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B56-4D0D-B97F-D0106911F925}"/>
                </c:ext>
              </c:extLst>
            </c:dLbl>
            <c:dLbl>
              <c:idx val="10"/>
              <c:layout>
                <c:manualLayout>
                  <c:x val="0.12140463386055811"/>
                  <c:y val="-4.561091875115149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B56-4D0D-B97F-D0106911F925}"/>
                </c:ext>
              </c:extLst>
            </c:dLbl>
            <c:dLbl>
              <c:idx val="11"/>
              <c:layout>
                <c:manualLayout>
                  <c:x val="9.8279941696642281E-2"/>
                  <c:y val="-8.361905173602325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B56-4D0D-B97F-D0106911F925}"/>
                </c:ext>
              </c:extLst>
            </c:dLbl>
            <c:dLbl>
              <c:idx val="12"/>
              <c:layout>
                <c:manualLayout>
                  <c:x val="0.16187284514741071"/>
                  <c:y val="2.280545937557574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B56-4D0D-B97F-D0106911F925}"/>
                </c:ext>
              </c:extLst>
            </c:dLbl>
            <c:dLbl>
              <c:idx val="13"/>
              <c:layout>
                <c:manualLayout>
                  <c:x val="0.15188085524929945"/>
                  <c:y val="-2.2805459375575747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18642047938876716"/>
                      <c:h val="3.5014460816090671E-2"/>
                    </c:manualLayout>
                  </c15:layout>
                </c:ext>
                <c:ext xmlns:c16="http://schemas.microsoft.com/office/drawing/2014/chart" uri="{C3380CC4-5D6E-409C-BE32-E72D297353CC}">
                  <c16:uniqueId val="{0000000D-8B56-4D0D-B97F-D0106911F925}"/>
                </c:ext>
              </c:extLst>
            </c:dLbl>
            <c:dLbl>
              <c:idx val="14"/>
              <c:layout>
                <c:manualLayout>
                  <c:x val="0.1332288203941223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8B56-4D0D-B97F-D0106911F925}"/>
                </c:ext>
              </c:extLst>
            </c:dLbl>
            <c:dLbl>
              <c:idx val="15"/>
              <c:layout>
                <c:manualLayout>
                  <c:x val="8.6717595614684367E-2"/>
                  <c:y val="2.280545937557574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8B56-4D0D-B97F-D0106911F925}"/>
                </c:ext>
              </c:extLst>
            </c:dLbl>
            <c:dLbl>
              <c:idx val="16"/>
              <c:layout>
                <c:manualLayout>
                  <c:x val="9.592475068376797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8B56-4D0D-B97F-D0106911F925}"/>
                </c:ext>
              </c:extLst>
            </c:dLbl>
            <c:dLbl>
              <c:idx val="17"/>
              <c:layout>
                <c:manualLayout>
                  <c:x val="0.14831242095439673"/>
                  <c:y val="4.561091875115149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8B56-4D0D-B97F-D0106911F925}"/>
                </c:ext>
              </c:extLst>
            </c:dLbl>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a:noFill/>
                    </a:ln>
                  </c:spPr>
                </c15:leaderLines>
              </c:ext>
            </c:extLst>
          </c:dLbls>
          <c:cat>
            <c:strRef>
              <c:f>'PV2.SL Thi truong.List'!$A$47:$A$67</c:f>
              <c:strCache>
                <c:ptCount val="20"/>
                <c:pt idx="0">
                  <c:v>Italy</c:v>
                </c:pt>
                <c:pt idx="1">
                  <c:v>Ytalia</c:v>
                </c:pt>
                <c:pt idx="2">
                  <c:v>Nhật</c:v>
                </c:pt>
                <c:pt idx="3">
                  <c:v>Israel</c:v>
                </c:pt>
                <c:pt idx="4">
                  <c:v>South Korea</c:v>
                </c:pt>
                <c:pt idx="5">
                  <c:v>Bulgaria</c:v>
                </c:pt>
                <c:pt idx="6">
                  <c:v>Switzerland</c:v>
                </c:pt>
                <c:pt idx="7">
                  <c:v>Japan</c:v>
                </c:pt>
                <c:pt idx="8">
                  <c:v>Canada</c:v>
                </c:pt>
                <c:pt idx="9">
                  <c:v>Colombia</c:v>
                </c:pt>
                <c:pt idx="10">
                  <c:v>Australia</c:v>
                </c:pt>
                <c:pt idx="11">
                  <c:v>Greece</c:v>
                </c:pt>
                <c:pt idx="12">
                  <c:v>Ghana</c:v>
                </c:pt>
                <c:pt idx="13">
                  <c:v>Luxembourg</c:v>
                </c:pt>
                <c:pt idx="14">
                  <c:v>Mexico</c:v>
                </c:pt>
                <c:pt idx="15">
                  <c:v>Hong Kong</c:v>
                </c:pt>
                <c:pt idx="16">
                  <c:v>Portugal</c:v>
                </c:pt>
                <c:pt idx="17">
                  <c:v>UK</c:v>
                </c:pt>
                <c:pt idx="18">
                  <c:v>USA</c:v>
                </c:pt>
                <c:pt idx="19">
                  <c:v>Việt Nam</c:v>
                </c:pt>
              </c:strCache>
            </c:strRef>
          </c:cat>
          <c:val>
            <c:numRef>
              <c:f>'PV2.SL Thi truong.List'!$B$47:$B$67</c:f>
              <c:numCache>
                <c:formatCode>_(* #,##0_);_(* \(#,##0\);_(* "-"??_);_(@_)</c:formatCode>
                <c:ptCount val="20"/>
                <c:pt idx="0">
                  <c:v>300</c:v>
                </c:pt>
                <c:pt idx="1">
                  <c:v>550</c:v>
                </c:pt>
                <c:pt idx="2">
                  <c:v>600</c:v>
                </c:pt>
                <c:pt idx="3">
                  <c:v>506</c:v>
                </c:pt>
                <c:pt idx="4">
                  <c:v>176</c:v>
                </c:pt>
                <c:pt idx="5">
                  <c:v>484</c:v>
                </c:pt>
                <c:pt idx="6">
                  <c:v>506</c:v>
                </c:pt>
                <c:pt idx="7">
                  <c:v>420</c:v>
                </c:pt>
                <c:pt idx="9">
                  <c:v>792</c:v>
                </c:pt>
                <c:pt idx="10">
                  <c:v>264</c:v>
                </c:pt>
                <c:pt idx="11">
                  <c:v>352</c:v>
                </c:pt>
                <c:pt idx="12">
                  <c:v>780</c:v>
                </c:pt>
                <c:pt idx="13">
                  <c:v>924</c:v>
                </c:pt>
                <c:pt idx="14">
                  <c:v>686</c:v>
                </c:pt>
                <c:pt idx="16">
                  <c:v>3960</c:v>
                </c:pt>
                <c:pt idx="17">
                  <c:v>5280</c:v>
                </c:pt>
                <c:pt idx="18">
                  <c:v>14425.9</c:v>
                </c:pt>
                <c:pt idx="19">
                  <c:v>23994.100002186722</c:v>
                </c:pt>
              </c:numCache>
            </c:numRef>
          </c:val>
          <c:extLst>
            <c:ext xmlns:c16="http://schemas.microsoft.com/office/drawing/2014/chart" uri="{C3380CC4-5D6E-409C-BE32-E72D297353CC}">
              <c16:uniqueId val="{00000015-9702-47C1-B015-E14E4033E025}"/>
            </c:ext>
          </c:extLst>
        </c:ser>
        <c:ser>
          <c:idx val="1"/>
          <c:order val="1"/>
          <c:tx>
            <c:strRef>
              <c:f>'PV2.SL Thi truong.List'!$C$46</c:f>
              <c:strCache>
                <c:ptCount val="1"/>
                <c:pt idx="0">
                  <c:v>Thực hiện</c:v>
                </c:pt>
              </c:strCache>
            </c:strRef>
          </c:tx>
          <c:spPr>
            <a:solidFill>
              <a:schemeClr val="accent5"/>
            </a:solidFill>
            <a:ln>
              <a:noFill/>
            </a:ln>
            <a:effectLst/>
          </c:spPr>
          <c:invertIfNegative val="0"/>
          <c:dLbls>
            <c:dLbl>
              <c:idx val="15"/>
              <c:layout>
                <c:manualLayout>
                  <c:x val="-2.002166909066189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9702-47C1-B015-E14E4033E025}"/>
                </c:ext>
              </c:extLst>
            </c:dLbl>
            <c:dLbl>
              <c:idx val="17"/>
              <c:layout>
                <c:manualLayout>
                  <c:x val="-3.501211438124339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9702-47C1-B015-E14E4033E025}"/>
                </c:ext>
              </c:extLst>
            </c:dLbl>
            <c:spPr>
              <a:noFill/>
              <a:ln>
                <a:noFill/>
              </a:ln>
              <a:effectLst/>
            </c:spPr>
            <c:txPr>
              <a:bodyPr rot="0" spcFirstLastPara="1" vertOverflow="clip" horzOverflow="clip"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'PV2.SL Thi truong.List'!$A$47:$A$67</c:f>
              <c:strCache>
                <c:ptCount val="20"/>
                <c:pt idx="0">
                  <c:v>Italy</c:v>
                </c:pt>
                <c:pt idx="1">
                  <c:v>Ytalia</c:v>
                </c:pt>
                <c:pt idx="2">
                  <c:v>Nhật</c:v>
                </c:pt>
                <c:pt idx="3">
                  <c:v>Israel</c:v>
                </c:pt>
                <c:pt idx="4">
                  <c:v>South Korea</c:v>
                </c:pt>
                <c:pt idx="5">
                  <c:v>Bulgaria</c:v>
                </c:pt>
                <c:pt idx="6">
                  <c:v>Switzerland</c:v>
                </c:pt>
                <c:pt idx="7">
                  <c:v>Japan</c:v>
                </c:pt>
                <c:pt idx="8">
                  <c:v>Canada</c:v>
                </c:pt>
                <c:pt idx="9">
                  <c:v>Colombia</c:v>
                </c:pt>
                <c:pt idx="10">
                  <c:v>Australia</c:v>
                </c:pt>
                <c:pt idx="11">
                  <c:v>Greece</c:v>
                </c:pt>
                <c:pt idx="12">
                  <c:v>Ghana</c:v>
                </c:pt>
                <c:pt idx="13">
                  <c:v>Luxembourg</c:v>
                </c:pt>
                <c:pt idx="14">
                  <c:v>Mexico</c:v>
                </c:pt>
                <c:pt idx="15">
                  <c:v>Hong Kong</c:v>
                </c:pt>
                <c:pt idx="16">
                  <c:v>Portugal</c:v>
                </c:pt>
                <c:pt idx="17">
                  <c:v>UK</c:v>
                </c:pt>
                <c:pt idx="18">
                  <c:v>USA</c:v>
                </c:pt>
                <c:pt idx="19">
                  <c:v>Việt Nam</c:v>
                </c:pt>
              </c:strCache>
            </c:strRef>
          </c:cat>
          <c:val>
            <c:numRef>
              <c:f>'PV2.SL Thi truong.List'!$C$47:$C$67</c:f>
              <c:numCache>
                <c:formatCode>_(* #,##0_);_(* \(#,##0\);_(* "-"??_);_(@_)</c:formatCode>
                <c:ptCount val="20"/>
                <c:pt idx="5">
                  <c:v>0</c:v>
                </c:pt>
                <c:pt idx="7">
                  <c:v>0.151</c:v>
                </c:pt>
                <c:pt idx="8">
                  <c:v>2.202</c:v>
                </c:pt>
                <c:pt idx="9">
                  <c:v>42.02</c:v>
                </c:pt>
                <c:pt idx="10">
                  <c:v>88.04</c:v>
                </c:pt>
                <c:pt idx="11">
                  <c:v>110.05</c:v>
                </c:pt>
                <c:pt idx="12">
                  <c:v>189</c:v>
                </c:pt>
                <c:pt idx="13">
                  <c:v>198.09</c:v>
                </c:pt>
                <c:pt idx="14">
                  <c:v>202.07</c:v>
                </c:pt>
                <c:pt idx="15">
                  <c:v>1782.81</c:v>
                </c:pt>
                <c:pt idx="16">
                  <c:v>1981.2</c:v>
                </c:pt>
                <c:pt idx="17">
                  <c:v>3257.22</c:v>
                </c:pt>
                <c:pt idx="18">
                  <c:v>4622.22</c:v>
                </c:pt>
                <c:pt idx="19">
                  <c:v>12550.638999999999</c:v>
                </c:pt>
              </c:numCache>
            </c:numRef>
          </c:val>
          <c:extLst>
            <c:ext xmlns:c16="http://schemas.microsoft.com/office/drawing/2014/chart" uri="{C3380CC4-5D6E-409C-BE32-E72D297353CC}">
              <c16:uniqueId val="{00000016-9702-47C1-B015-E14E4033E025}"/>
            </c:ext>
          </c:extLst>
        </c:ser>
        <c:dLbls>
          <c:showLegendKey val="0"/>
          <c:showVal val="0"/>
          <c:showCatName val="0"/>
          <c:showSerName val="0"/>
          <c:showPercent val="0"/>
          <c:showBubbleSize val="0"/>
        </c:dLbls>
        <c:gapWidth val="32"/>
        <c:overlap val="100"/>
        <c:axId val="341568975"/>
        <c:axId val="341569935"/>
      </c:barChart>
      <c:catAx>
        <c:axId val="341568975"/>
        <c:scaling>
          <c:orientation val="minMax"/>
        </c:scaling>
        <c:delete val="0"/>
        <c:axPos val="l"/>
        <c:numFmt formatCode="General" sourceLinked="1"/>
        <c:majorTickMark val="out"/>
        <c:minorTickMark val="none"/>
        <c:tickLblPos val="nextTo"/>
        <c:crossAx val="341569935"/>
        <c:crosses val="autoZero"/>
        <c:auto val="1"/>
        <c:lblAlgn val="ctr"/>
        <c:lblOffset val="100"/>
        <c:noMultiLvlLbl val="0"/>
      </c:catAx>
      <c:valAx>
        <c:axId val="341569935"/>
        <c:scaling>
          <c:orientation val="minMax"/>
        </c:scaling>
        <c:delete val="1"/>
        <c:axPos val="b"/>
        <c:title>
          <c:tx>
            <c:rich>
              <a:bodyPr rot="0" spcFirstLastPara="1" vertOverflow="ellipsis" vert="horz" wrap="square" anchor="t" anchorCtr="0"/>
              <a:lstStyle/>
              <a:p>
                <a:pPr>
                  <a:defRPr sz="1200" b="0" i="0" u="none" strike="noStrike" kern="1200" baseline="0">
                    <a:solidFill>
                      <a:srgbClr val="0066FF"/>
                    </a:solidFill>
                    <a:latin typeface="+mn-lt"/>
                    <a:ea typeface="+mn-ea"/>
                    <a:cs typeface="+mn-cs"/>
                  </a:defRPr>
                </a:pPr>
                <a:r>
                  <a:rPr lang="en-US" sz="1200" b="0">
                    <a:solidFill>
                      <a:srgbClr val="0066FF"/>
                    </a:solidFill>
                  </a:rPr>
                  <a:t>6. Quốc</a:t>
                </a:r>
                <a:r>
                  <a:rPr lang="en-US" sz="1200" b="0" baseline="0">
                    <a:solidFill>
                      <a:srgbClr val="0066FF"/>
                    </a:solidFill>
                  </a:rPr>
                  <a:t> gia</a:t>
                </a:r>
                <a:endParaRPr lang="en-US" sz="1200" b="0">
                  <a:solidFill>
                    <a:srgbClr val="0066FF"/>
                  </a:solidFill>
                </a:endParaRPr>
              </a:p>
            </c:rich>
          </c:tx>
          <c:layout>
            <c:manualLayout>
              <c:xMode val="edge"/>
              <c:yMode val="edge"/>
              <c:x val="2.7037267982533812E-2"/>
              <c:y val="1.01882940834019E-2"/>
            </c:manualLayout>
          </c:layout>
          <c:overlay val="0"/>
          <c:spPr>
            <a:noFill/>
            <a:ln>
              <a:noFill/>
            </a:ln>
            <a:effectLst/>
          </c:spPr>
        </c:title>
        <c:numFmt formatCode="_(* #,##0_);_(* \(#,##0\);_(* &quot;-&quot;??_);_(@_)" sourceLinked="1"/>
        <c:majorTickMark val="out"/>
        <c:minorTickMark val="none"/>
        <c:tickLblPos val="nextTo"/>
        <c:crossAx val="341568975"/>
        <c:crosses val="autoZero"/>
        <c:crossBetween val="between"/>
      </c:valAx>
      <c:spPr>
        <a:noFill/>
        <a:ln>
          <a:noFill/>
        </a:ln>
        <a:effectLst/>
      </c:spPr>
    </c:plotArea>
    <c:legend>
      <c:legendPos val="t"/>
      <c:layout>
        <c:manualLayout>
          <c:xMode val="edge"/>
          <c:yMode val="edge"/>
          <c:x val="0.34429096670832071"/>
          <c:y val="1.1402729687787874E-2"/>
          <c:w val="0.63712581584294192"/>
          <c:h val="4.1238914661252735E-2"/>
        </c:manualLayout>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gop.xlsm]PV2.SL Thi truong.List!PV7.DT TT.QG</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dLbl>
          <c:idx val="0"/>
          <c:dLblPos val="inBase"/>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30"/>
        <c:spPr>
          <a:solidFill>
            <a:schemeClr val="accent1"/>
          </a:solidFill>
          <a:ln>
            <a:noFill/>
          </a:ln>
          <a:effectLst/>
        </c:spPr>
        <c:marker>
          <c:symbol val="none"/>
        </c:marker>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31"/>
        <c:spPr>
          <a:solidFill>
            <a:schemeClr val="accent1"/>
          </a:solidFill>
          <a:ln>
            <a:noFill/>
          </a:ln>
          <a:effectLst/>
        </c:spPr>
        <c:marker>
          <c:symbol val="none"/>
        </c:marker>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32"/>
      </c:pivotFmt>
      <c:pivotFmt>
        <c:idx val="33"/>
        <c:spPr>
          <a:solidFill>
            <a:schemeClr val="accent5"/>
          </a:solidFill>
          <a:ln>
            <a:solidFill>
              <a:schemeClr val="tx1">
                <a:lumMod val="15000"/>
                <a:lumOff val="85000"/>
                <a:alpha val="96000"/>
              </a:schemeClr>
            </a:solidFill>
          </a:ln>
        </c:spPr>
        <c:marker>
          <c:symbol val="none"/>
        </c:marker>
        <c:dLbl>
          <c:idx val="0"/>
          <c:spPr>
            <a:noFill/>
            <a:ln>
              <a:noFill/>
            </a:ln>
            <a:effectLst/>
          </c:spPr>
          <c:txPr>
            <a:bodyPr wrap="none" lIns="38100" tIns="19050" rIns="38100" bIns="19050" anchor="ctr">
              <a:spAutoFit/>
            </a:bodyPr>
            <a:lstStyle/>
            <a:p>
              <a:pPr>
                <a:defRPr>
                  <a:solidFill>
                    <a:schemeClr val="accent5"/>
                  </a:solidFill>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4"/>
        <c:spPr>
          <a:solidFill>
            <a:schemeClr val="accent2"/>
          </a:solidFill>
        </c:spPr>
        <c:marker>
          <c:symbol val="none"/>
        </c:marker>
        <c:dLbl>
          <c:idx val="0"/>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5"/>
        <c:dLbl>
          <c:idx val="0"/>
          <c:layout>
            <c:manualLayout>
              <c:x val="-0.15710972069145371"/>
              <c:y val="-3.4193244061145058E-3"/>
            </c:manualLayout>
          </c:layout>
          <c:spPr>
            <a:noFill/>
            <a:ln>
              <a:noFill/>
            </a:ln>
            <a:effectLst/>
          </c:spPr>
          <c:txPr>
            <a:bodyPr wrap="none" lIns="38100" tIns="19050" rIns="38100" bIns="19050" anchor="ctr">
              <a:no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3067506990931294"/>
                  <c:h val="3.2719613962761851E-2"/>
                </c:manualLayout>
              </c15:layout>
            </c:ext>
          </c:extLst>
        </c:dLbl>
      </c:pivotFmt>
      <c:pivotFmt>
        <c:idx val="36"/>
        <c:dLbl>
          <c:idx val="0"/>
          <c:layout>
            <c:manualLayout>
              <c:x val="-0.11533323802195357"/>
              <c:y val="2.2795496040763268E-3"/>
            </c:manualLayout>
          </c:layout>
          <c:spPr>
            <a:noFill/>
            <a:ln>
              <a:noFill/>
            </a:ln>
            <a:effectLst/>
          </c:spPr>
          <c:txPr>
            <a:bodyPr wrap="none" lIns="38100" tIns="19050" rIns="38100" bIns="19050" anchor="ctr">
              <a:sp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7"/>
        <c:dLbl>
          <c:idx val="0"/>
          <c:layout>
            <c:manualLayout>
              <c:x val="1.5088768293151309E-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8"/>
        <c:dLbl>
          <c:idx val="0"/>
          <c:layout>
            <c:manualLayout>
              <c:x val="0.20507180629981808"/>
              <c:y val="-6.838648812229053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9"/>
        <c:dLbl>
          <c:idx val="0"/>
          <c:layout>
            <c:manualLayout>
              <c:x val="0.18106521951781693"/>
              <c:y val="-2.279549604076337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0"/>
        <c:dLbl>
          <c:idx val="0"/>
          <c:layout>
            <c:manualLayout>
              <c:x val="0.11065096748311028"/>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1"/>
        <c:dLbl>
          <c:idx val="0"/>
          <c:layout>
            <c:manualLayout>
              <c:x val="0.10851063223819556"/>
              <c:y val="-2.279549604076337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2"/>
        <c:dLbl>
          <c:idx val="0"/>
          <c:layout>
            <c:manualLayout>
              <c:x val="9.0532609758908408E-2"/>
              <c:y val="-8.358251993039642E-17"/>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3"/>
        <c:dLbl>
          <c:idx val="0"/>
          <c:layout>
            <c:manualLayout>
              <c:x val="7.7334491855035256E-2"/>
              <c:y val="-2.279549604076337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4"/>
        <c:dLbl>
          <c:idx val="0"/>
          <c:layout>
            <c:manualLayout>
              <c:x val="0.14468084298426073"/>
              <c:y val="2.279549604076337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5"/>
        <c:dLbl>
          <c:idx val="0"/>
          <c:layout>
            <c:manualLayout>
              <c:x val="0.1056213780520598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6"/>
        <c:dLbl>
          <c:idx val="0"/>
          <c:layout>
            <c:manualLayout>
              <c:x val="0.16276583063273414"/>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7"/>
        <c:dLbl>
          <c:idx val="0"/>
          <c:layout>
            <c:manualLayout>
              <c:x val="0.1095452498696069"/>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8"/>
        <c:dLbl>
          <c:idx val="0"/>
          <c:layout>
            <c:manualLayout>
              <c:x val="4.8226947661420244E-2"/>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49"/>
        <c:dLbl>
          <c:idx val="0"/>
          <c:layout>
            <c:manualLayout>
              <c:x val="3.0141842288387653E-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0"/>
      </c:pivotFmt>
      <c:pivotFmt>
        <c:idx val="51"/>
        <c:dLbl>
          <c:idx val="0"/>
          <c:layout>
            <c:manualLayout>
              <c:x val="4.8369601161478641E-2"/>
              <c:y val="-2.279549604076337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2"/>
        <c:dLbl>
          <c:idx val="0"/>
          <c:layout>
            <c:manualLayout>
              <c:x val="4.0236715448403737E-2"/>
              <c:y val="2.2795496040763164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3"/>
      </c:pivotFmt>
      <c:pivotFmt>
        <c:idx val="54"/>
        <c:dLbl>
          <c:idx val="0"/>
          <c:layout>
            <c:manualLayout>
              <c:x val="0.14468084298426073"/>
              <c:y val="2.279549604076337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5"/>
      </c:pivotFmt>
      <c:pivotFmt>
        <c:idx val="56"/>
      </c:pivotFmt>
      <c:pivotFmt>
        <c:idx val="57"/>
      </c:pivotFmt>
      <c:pivotFmt>
        <c:idx val="58"/>
      </c:pivotFmt>
      <c:pivotFmt>
        <c:idx val="59"/>
        <c:dLbl>
          <c:idx val="0"/>
          <c:layout>
            <c:manualLayout>
              <c:x val="-2.8802914152037055E-2"/>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0"/>
      </c:pivotFmt>
      <c:pivotFmt>
        <c:idx val="61"/>
        <c:dLbl>
          <c:idx val="0"/>
          <c:layout>
            <c:manualLayout>
              <c:x val="-9.6441387263733053E-3"/>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2"/>
      </c:pivotFmt>
      <c:pivotFmt>
        <c:idx val="63"/>
        <c:dLbl>
          <c:idx val="0"/>
          <c:layout>
            <c:manualLayout>
              <c:x val="3.1999277640069115E-3"/>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4"/>
        <c:dLbl>
          <c:idx val="0"/>
          <c:layout>
            <c:manualLayout>
              <c:x val="-1.9722327060339626E-3"/>
              <c:y val="4.5590992081526744E-3"/>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5"/>
        <c:dLbl>
          <c:idx val="0"/>
          <c:layout>
            <c:manualLayout>
              <c:x val="-5.4058185617195966E-4"/>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6"/>
        <c:dLbl>
          <c:idx val="0"/>
          <c:layout>
            <c:manualLayout>
              <c:x val="-8.1059556279323604E-3"/>
              <c:y val="-8.358251993039642E-17"/>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7"/>
        <c:dLbl>
          <c:idx val="0"/>
          <c:layout>
            <c:manualLayout>
              <c:x val="-1.7138226978638503E-2"/>
              <c:y val="-8.358251993039642E-17"/>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8"/>
        <c:dLbl>
          <c:idx val="0"/>
          <c:layout>
            <c:manualLayout>
              <c:x val="0.15780792275184283"/>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9"/>
      </c:pivotFmt>
      <c:pivotFmt>
        <c:idx val="70"/>
      </c:pivotFmt>
      <c:pivotFmt>
        <c:idx val="71"/>
        <c:dLbl>
          <c:idx val="0"/>
          <c:layout>
            <c:manualLayout>
              <c:x val="0.16276594835729333"/>
              <c:y val="-2.279549604076337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2"/>
      </c:pivotFmt>
      <c:pivotFmt>
        <c:idx val="73"/>
        <c:dLbl>
          <c:idx val="0"/>
          <c:layout>
            <c:manualLayout>
              <c:x val="-0.18609480894886729"/>
              <c:y val="0"/>
            </c:manualLayout>
          </c:layout>
          <c:spPr>
            <a:noFill/>
            <a:ln>
              <a:noFill/>
            </a:ln>
            <a:effectLst/>
          </c:spPr>
          <c:txPr>
            <a:bodyPr wrap="none" lIns="38100" tIns="19050" rIns="38100" bIns="19050" anchor="ctr">
              <a:sp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4"/>
        <c:dLbl>
          <c:idx val="0"/>
          <c:layout>
            <c:manualLayout>
              <c:x val="-1.7138226978638503E-2"/>
              <c:y val="-8.358251993039642E-17"/>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5"/>
        <c:dLbl>
          <c:idx val="0"/>
          <c:layout>
            <c:manualLayout>
              <c:x val="-9.5981991693652857E-3"/>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6"/>
        <c:dLbl>
          <c:idx val="0"/>
          <c:layout>
            <c:manualLayout>
              <c:x val="-5.4058185617195966E-4"/>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7"/>
        <c:dLbl>
          <c:idx val="0"/>
          <c:layout>
            <c:manualLayout>
              <c:x val="-2.2114352270067566E-2"/>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8"/>
        <c:dLbl>
          <c:idx val="0"/>
          <c:layout>
            <c:manualLayout>
              <c:x val="-4.8416728810478336E-2"/>
              <c:y val="4.5590992081526328E-3"/>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43343140372672773"/>
          <c:y val="6.202008301150401E-2"/>
          <c:w val="0.56656859627327227"/>
          <c:h val="0.91899916643871171"/>
        </c:manualLayout>
      </c:layout>
      <c:barChart>
        <c:barDir val="bar"/>
        <c:grouping val="clustered"/>
        <c:varyColors val="0"/>
        <c:ser>
          <c:idx val="0"/>
          <c:order val="0"/>
          <c:tx>
            <c:strRef>
              <c:f>'PV2.SL Thi truong.List'!$F$46</c:f>
              <c:strCache>
                <c:ptCount val="1"/>
                <c:pt idx="0">
                  <c:v>Kế hoạch</c:v>
                </c:pt>
              </c:strCache>
            </c:strRef>
          </c:tx>
          <c:spPr>
            <a:solidFill>
              <a:schemeClr val="accent2"/>
            </a:solidFill>
          </c:spPr>
          <c:invertIfNegative val="0"/>
          <c:dLbls>
            <c:dLbl>
              <c:idx val="2"/>
              <c:layout>
                <c:manualLayout>
                  <c:x val="0.14468084298426073"/>
                  <c:y val="2.279549604076337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C96-4207-8F75-BE54C920245B}"/>
                </c:ext>
              </c:extLst>
            </c:dLbl>
            <c:dLbl>
              <c:idx val="4"/>
              <c:layout>
                <c:manualLayout>
                  <c:x val="3.014184228838765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C96-4207-8F75-BE54C920245B}"/>
                </c:ext>
              </c:extLst>
            </c:dLbl>
            <c:dLbl>
              <c:idx val="7"/>
              <c:layout>
                <c:manualLayout>
                  <c:x val="0.1095452498696069"/>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C96-4207-8F75-BE54C920245B}"/>
                </c:ext>
              </c:extLst>
            </c:dLbl>
            <c:dLbl>
              <c:idx val="8"/>
              <c:layout>
                <c:manualLayout>
                  <c:x val="0.14468084298426073"/>
                  <c:y val="2.279549604076337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96-4207-8F75-BE54C920245B}"/>
                </c:ext>
              </c:extLst>
            </c:dLbl>
            <c:dLbl>
              <c:idx val="9"/>
              <c:layout>
                <c:manualLayout>
                  <c:x val="0.1056213780520598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C96-4207-8F75-BE54C920245B}"/>
                </c:ext>
              </c:extLst>
            </c:dLbl>
            <c:dLbl>
              <c:idx val="10"/>
              <c:layout>
                <c:manualLayout>
                  <c:x val="9.0532609758908408E-2"/>
                  <c:y val="-8.358251993039642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C96-4207-8F75-BE54C920245B}"/>
                </c:ext>
              </c:extLst>
            </c:dLbl>
            <c:dLbl>
              <c:idx val="11"/>
              <c:layout>
                <c:manualLayout>
                  <c:x val="7.7334491855035256E-2"/>
                  <c:y val="-2.279549604076337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C96-4207-8F75-BE54C920245B}"/>
                </c:ext>
              </c:extLst>
            </c:dLbl>
            <c:dLbl>
              <c:idx val="13"/>
              <c:layout>
                <c:manualLayout>
                  <c:x val="0.11065096748311028"/>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C96-4207-8F75-BE54C920245B}"/>
                </c:ext>
              </c:extLst>
            </c:dLbl>
            <c:dLbl>
              <c:idx val="14"/>
              <c:layout>
                <c:manualLayout>
                  <c:x val="0.16276583063273414"/>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C96-4207-8F75-BE54C920245B}"/>
                </c:ext>
              </c:extLst>
            </c:dLbl>
            <c:dLbl>
              <c:idx val="15"/>
              <c:layout>
                <c:manualLayout>
                  <c:x val="0.20507180629981808"/>
                  <c:y val="-6.838648812229053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C96-4207-8F75-BE54C920245B}"/>
                </c:ext>
              </c:extLst>
            </c:dLbl>
            <c:dLbl>
              <c:idx val="16"/>
              <c:layout>
                <c:manualLayout>
                  <c:x val="0.18106521951781693"/>
                  <c:y val="-2.279549604076337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C96-4207-8F75-BE54C920245B}"/>
                </c:ext>
              </c:extLst>
            </c:dLbl>
            <c:dLbl>
              <c:idx val="17"/>
              <c:layout>
                <c:manualLayout>
                  <c:x val="4.0236715448403737E-2"/>
                  <c:y val="2.279549604076316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C96-4207-8F75-BE54C920245B}"/>
                </c:ext>
              </c:extLst>
            </c:dLbl>
            <c:dLbl>
              <c:idx val="18"/>
              <c:layout>
                <c:manualLayout>
                  <c:x val="4.8369601161478641E-2"/>
                  <c:y val="-2.279549604076337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C96-4207-8F75-BE54C920245B}"/>
                </c:ext>
              </c:extLst>
            </c:dLbl>
            <c:dLbl>
              <c:idx val="19"/>
              <c:layout>
                <c:manualLayout>
                  <c:x val="1.5088768293151309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8C96-4207-8F75-BE54C920245B}"/>
                </c:ext>
              </c:extLst>
            </c:dLbl>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a:noFill/>
                    </a:ln>
                  </c:spPr>
                </c15:leaderLines>
              </c:ext>
            </c:extLst>
          </c:dLbls>
          <c:cat>
            <c:strRef>
              <c:f>'PV2.SL Thi truong.List'!$E$47:$E$67</c:f>
              <c:strCache>
                <c:ptCount val="20"/>
                <c:pt idx="0">
                  <c:v>Sanofi</c:v>
                </c:pt>
                <c:pt idx="1">
                  <c:v>Serioplast</c:v>
                </c:pt>
                <c:pt idx="2">
                  <c:v>Khách hàng mới</c:v>
                </c:pt>
                <c:pt idx="3">
                  <c:v>NISHIN</c:v>
                </c:pt>
                <c:pt idx="4">
                  <c:v>Suntory - NNG</c:v>
                </c:pt>
                <c:pt idx="5">
                  <c:v>Wiese</c:v>
                </c:pt>
                <c:pt idx="6">
                  <c:v>Genesis</c:v>
                </c:pt>
                <c:pt idx="7">
                  <c:v>Quang Chí Báo</c:v>
                </c:pt>
                <c:pt idx="8">
                  <c:v>MHE Enterprise</c:v>
                </c:pt>
                <c:pt idx="9">
                  <c:v>La Vie</c:v>
                </c:pt>
                <c:pt idx="10">
                  <c:v>KORYFES</c:v>
                </c:pt>
                <c:pt idx="11">
                  <c:v>Vinmar</c:v>
                </c:pt>
                <c:pt idx="12">
                  <c:v>Suntory- NNG</c:v>
                </c:pt>
                <c:pt idx="13">
                  <c:v>Suntory Sri TBD</c:v>
                </c:pt>
                <c:pt idx="14">
                  <c:v>Unilever-NNG</c:v>
                </c:pt>
                <c:pt idx="15">
                  <c:v>Unilever Duy Tân</c:v>
                </c:pt>
                <c:pt idx="16">
                  <c:v>Uy Kiệt</c:v>
                </c:pt>
                <c:pt idx="17">
                  <c:v>Outeirinho</c:v>
                </c:pt>
                <c:pt idx="18">
                  <c:v>Shepley Spring</c:v>
                </c:pt>
                <c:pt idx="19">
                  <c:v>Niagara US</c:v>
                </c:pt>
              </c:strCache>
            </c:strRef>
          </c:cat>
          <c:val>
            <c:numRef>
              <c:f>'PV2.SL Thi truong.List'!$F$47:$F$67</c:f>
              <c:numCache>
                <c:formatCode>_(* #,##0_);_(* \(#,##0\);_(* "-"??_);_(@_)</c:formatCode>
                <c:ptCount val="20"/>
                <c:pt idx="0">
                  <c:v>600</c:v>
                </c:pt>
                <c:pt idx="1">
                  <c:v>550</c:v>
                </c:pt>
                <c:pt idx="2">
                  <c:v>10601.556202186721</c:v>
                </c:pt>
                <c:pt idx="3">
                  <c:v>600</c:v>
                </c:pt>
                <c:pt idx="4">
                  <c:v>704</c:v>
                </c:pt>
                <c:pt idx="5">
                  <c:v>638</c:v>
                </c:pt>
                <c:pt idx="6">
                  <c:v>792</c:v>
                </c:pt>
                <c:pt idx="7">
                  <c:v>1039.0437999999997</c:v>
                </c:pt>
                <c:pt idx="8">
                  <c:v>780</c:v>
                </c:pt>
                <c:pt idx="9">
                  <c:v>1320</c:v>
                </c:pt>
                <c:pt idx="10">
                  <c:v>924</c:v>
                </c:pt>
                <c:pt idx="11">
                  <c:v>1716</c:v>
                </c:pt>
                <c:pt idx="12">
                  <c:v>3245</c:v>
                </c:pt>
                <c:pt idx="13">
                  <c:v>611</c:v>
                </c:pt>
                <c:pt idx="14">
                  <c:v>2640</c:v>
                </c:pt>
                <c:pt idx="15">
                  <c:v>1452</c:v>
                </c:pt>
                <c:pt idx="16">
                  <c:v>880</c:v>
                </c:pt>
                <c:pt idx="17">
                  <c:v>3960</c:v>
                </c:pt>
                <c:pt idx="18">
                  <c:v>5280</c:v>
                </c:pt>
                <c:pt idx="19">
                  <c:v>7920</c:v>
                </c:pt>
              </c:numCache>
            </c:numRef>
          </c:val>
          <c:extLst>
            <c:ext xmlns:c16="http://schemas.microsoft.com/office/drawing/2014/chart" uri="{C3380CC4-5D6E-409C-BE32-E72D297353CC}">
              <c16:uniqueId val="{00000014-0CC1-4D0E-A19F-55D404E6F7F8}"/>
            </c:ext>
          </c:extLst>
        </c:ser>
        <c:ser>
          <c:idx val="1"/>
          <c:order val="1"/>
          <c:tx>
            <c:strRef>
              <c:f>'PV2.SL Thi truong.List'!$G$46</c:f>
              <c:strCache>
                <c:ptCount val="1"/>
                <c:pt idx="0">
                  <c:v>Thực hiện</c:v>
                </c:pt>
              </c:strCache>
            </c:strRef>
          </c:tx>
          <c:spPr>
            <a:solidFill>
              <a:schemeClr val="accent5"/>
            </a:solidFill>
            <a:ln>
              <a:solidFill>
                <a:schemeClr val="tx1">
                  <a:lumMod val="15000"/>
                  <a:lumOff val="85000"/>
                  <a:alpha val="96000"/>
                </a:schemeClr>
              </a:solidFill>
            </a:ln>
          </c:spPr>
          <c:invertIfNegative val="0"/>
          <c:dLbls>
            <c:dLbl>
              <c:idx val="10"/>
              <c:layout>
                <c:manualLayout>
                  <c:x val="-2.2114352270067566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0CC1-4D0E-A19F-55D404E6F7F8}"/>
                </c:ext>
              </c:extLst>
            </c:dLbl>
            <c:dLbl>
              <c:idx val="12"/>
              <c:layout>
                <c:manualLayout>
                  <c:x val="-1.7138226978638503E-2"/>
                  <c:y val="-8.358251993039642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0CC1-4D0E-A19F-55D404E6F7F8}"/>
                </c:ext>
              </c:extLst>
            </c:dLbl>
            <c:dLbl>
              <c:idx val="15"/>
              <c:layout>
                <c:manualLayout>
                  <c:x val="3.1999277640069115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0CC1-4D0E-A19F-55D404E6F7F8}"/>
                </c:ext>
              </c:extLst>
            </c:dLbl>
            <c:dLbl>
              <c:idx val="16"/>
              <c:layout>
                <c:manualLayout>
                  <c:x val="-4.8416728810478336E-2"/>
                  <c:y val="4.559099208152632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0CC1-4D0E-A19F-55D404E6F7F8}"/>
                </c:ext>
              </c:extLst>
            </c:dLbl>
            <c:dLbl>
              <c:idx val="18"/>
              <c:layout>
                <c:manualLayout>
                  <c:x val="-0.11533323802195357"/>
                  <c:y val="2.2795496040763268E-3"/>
                </c:manualLayout>
              </c:layout>
              <c:spPr>
                <a:noFill/>
                <a:ln>
                  <a:noFill/>
                </a:ln>
                <a:effectLst/>
              </c:spPr>
              <c:txPr>
                <a:bodyPr wrap="none" lIns="38100" tIns="19050" rIns="38100" bIns="19050" anchor="ctr">
                  <a:sp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1A-0CC1-4D0E-A19F-55D404E6F7F8}"/>
                </c:ext>
              </c:extLst>
            </c:dLbl>
            <c:dLbl>
              <c:idx val="19"/>
              <c:layout>
                <c:manualLayout>
                  <c:x val="-0.15710972069145371"/>
                  <c:y val="-3.4193244061145058E-3"/>
                </c:manualLayout>
              </c:layout>
              <c:spPr>
                <a:noFill/>
                <a:ln>
                  <a:noFill/>
                </a:ln>
                <a:effectLst/>
              </c:spPr>
              <c:txPr>
                <a:bodyPr wrap="none" lIns="38100" tIns="19050" rIns="38100" bIns="19050" anchor="ctr">
                  <a:no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3067506990931294"/>
                      <c:h val="3.2719613962761851E-2"/>
                    </c:manualLayout>
                  </c15:layout>
                </c:ext>
                <c:ext xmlns:c16="http://schemas.microsoft.com/office/drawing/2014/chart" uri="{C3380CC4-5D6E-409C-BE32-E72D297353CC}">
                  <c16:uniqueId val="{0000000E-8C96-4207-8F75-BE54C920245B}"/>
                </c:ext>
              </c:extLst>
            </c:dLbl>
            <c:spPr>
              <a:noFill/>
              <a:ln>
                <a:noFill/>
              </a:ln>
              <a:effectLst/>
            </c:spPr>
            <c:txPr>
              <a:bodyPr wrap="none" lIns="38100" tIns="19050" rIns="38100" bIns="19050" anchor="ctr">
                <a:spAutoFit/>
              </a:bodyPr>
              <a:lstStyle/>
              <a:p>
                <a:pPr>
                  <a:defRPr>
                    <a:solidFill>
                      <a:schemeClr val="accent5"/>
                    </a:solidFill>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'PV2.SL Thi truong.List'!$E$47:$E$67</c:f>
              <c:strCache>
                <c:ptCount val="20"/>
                <c:pt idx="0">
                  <c:v>Sanofi</c:v>
                </c:pt>
                <c:pt idx="1">
                  <c:v>Serioplast</c:v>
                </c:pt>
                <c:pt idx="2">
                  <c:v>Khách hàng mới</c:v>
                </c:pt>
                <c:pt idx="3">
                  <c:v>NISHIN</c:v>
                </c:pt>
                <c:pt idx="4">
                  <c:v>Suntory - NNG</c:v>
                </c:pt>
                <c:pt idx="5">
                  <c:v>Wiese</c:v>
                </c:pt>
                <c:pt idx="6">
                  <c:v>Genesis</c:v>
                </c:pt>
                <c:pt idx="7">
                  <c:v>Quang Chí Báo</c:v>
                </c:pt>
                <c:pt idx="8">
                  <c:v>MHE Enterprise</c:v>
                </c:pt>
                <c:pt idx="9">
                  <c:v>La Vie</c:v>
                </c:pt>
                <c:pt idx="10">
                  <c:v>KORYFES</c:v>
                </c:pt>
                <c:pt idx="11">
                  <c:v>Vinmar</c:v>
                </c:pt>
                <c:pt idx="12">
                  <c:v>Suntory- NNG</c:v>
                </c:pt>
                <c:pt idx="13">
                  <c:v>Suntory Sri TBD</c:v>
                </c:pt>
                <c:pt idx="14">
                  <c:v>Unilever-NNG</c:v>
                </c:pt>
                <c:pt idx="15">
                  <c:v>Unilever Duy Tân</c:v>
                </c:pt>
                <c:pt idx="16">
                  <c:v>Uy Kiệt</c:v>
                </c:pt>
                <c:pt idx="17">
                  <c:v>Outeirinho</c:v>
                </c:pt>
                <c:pt idx="18">
                  <c:v>Shepley Spring</c:v>
                </c:pt>
                <c:pt idx="19">
                  <c:v>Niagara US</c:v>
                </c:pt>
              </c:strCache>
            </c:strRef>
          </c:cat>
          <c:val>
            <c:numRef>
              <c:f>'PV2.SL Thi truong.List'!$G$47:$G$67</c:f>
              <c:numCache>
                <c:formatCode>_(* #,##0_);_(* \(#,##0\);_(* "-"??_);_(@_)</c:formatCode>
                <c:ptCount val="20"/>
                <c:pt idx="7">
                  <c:v>21.02</c:v>
                </c:pt>
                <c:pt idx="8">
                  <c:v>108</c:v>
                </c:pt>
                <c:pt idx="9">
                  <c:v>176.12</c:v>
                </c:pt>
                <c:pt idx="10">
                  <c:v>198.09</c:v>
                </c:pt>
                <c:pt idx="11">
                  <c:v>330.15</c:v>
                </c:pt>
                <c:pt idx="12">
                  <c:v>352.32</c:v>
                </c:pt>
                <c:pt idx="13">
                  <c:v>660.6</c:v>
                </c:pt>
                <c:pt idx="14">
                  <c:v>1167.05</c:v>
                </c:pt>
                <c:pt idx="15">
                  <c:v>1298.08</c:v>
                </c:pt>
                <c:pt idx="16">
                  <c:v>1548.1559999999999</c:v>
                </c:pt>
                <c:pt idx="17">
                  <c:v>1981.2</c:v>
                </c:pt>
                <c:pt idx="18">
                  <c:v>2663.21</c:v>
                </c:pt>
                <c:pt idx="19">
                  <c:v>3741.7</c:v>
                </c:pt>
              </c:numCache>
            </c:numRef>
          </c:val>
          <c:extLst>
            <c:ext xmlns:c16="http://schemas.microsoft.com/office/drawing/2014/chart" uri="{C3380CC4-5D6E-409C-BE32-E72D297353CC}">
              <c16:uniqueId val="{00000015-0CC1-4D0E-A19F-55D404E6F7F8}"/>
            </c:ext>
          </c:extLst>
        </c:ser>
        <c:dLbls>
          <c:dLblPos val="outEnd"/>
          <c:showLegendKey val="0"/>
          <c:showVal val="1"/>
          <c:showCatName val="0"/>
          <c:showSerName val="0"/>
          <c:showPercent val="0"/>
          <c:showBubbleSize val="0"/>
        </c:dLbls>
        <c:gapWidth val="50"/>
        <c:overlap val="100"/>
        <c:axId val="684765760"/>
        <c:axId val="684776320"/>
      </c:barChart>
      <c:catAx>
        <c:axId val="684765760"/>
        <c:scaling>
          <c:orientation val="minMax"/>
        </c:scaling>
        <c:delete val="0"/>
        <c:axPos val="l"/>
        <c:numFmt formatCode="General" sourceLinked="1"/>
        <c:majorTickMark val="out"/>
        <c:minorTickMark val="none"/>
        <c:tickLblPos val="nextTo"/>
        <c:crossAx val="684776320"/>
        <c:crosses val="autoZero"/>
        <c:auto val="1"/>
        <c:lblAlgn val="ctr"/>
        <c:lblOffset val="100"/>
        <c:noMultiLvlLbl val="0"/>
      </c:catAx>
      <c:valAx>
        <c:axId val="684776320"/>
        <c:scaling>
          <c:orientation val="minMax"/>
        </c:scaling>
        <c:delete val="1"/>
        <c:axPos val="b"/>
        <c:title>
          <c:tx>
            <c:rich>
              <a:bodyPr rot="0" spcFirstLastPara="1" vertOverflow="ellipsis" vert="horz" wrap="square" anchor="ctr" anchorCtr="1"/>
              <a:lstStyle/>
              <a:p>
                <a:pPr>
                  <a:defRPr sz="1200" b="0" i="0" u="none" strike="noStrike" kern="1200" baseline="0">
                    <a:solidFill>
                      <a:srgbClr val="0066FF"/>
                    </a:solidFill>
                    <a:latin typeface="+mn-lt"/>
                    <a:ea typeface="+mn-ea"/>
                    <a:cs typeface="+mn-cs"/>
                  </a:defRPr>
                </a:pPr>
                <a:r>
                  <a:rPr lang="en-US" sz="1200" b="0">
                    <a:solidFill>
                      <a:srgbClr val="0066FF"/>
                    </a:solidFill>
                  </a:rPr>
                  <a:t>7. Khách</a:t>
                </a:r>
                <a:r>
                  <a:rPr lang="en-US" sz="1200" b="0" baseline="0">
                    <a:solidFill>
                      <a:srgbClr val="0066FF"/>
                    </a:solidFill>
                  </a:rPr>
                  <a:t> hàng</a:t>
                </a:r>
                <a:endParaRPr lang="en-US" sz="1200" b="0">
                  <a:solidFill>
                    <a:srgbClr val="0066FF"/>
                  </a:solidFill>
                </a:endParaRPr>
              </a:p>
            </c:rich>
          </c:tx>
          <c:layout>
            <c:manualLayout>
              <c:xMode val="edge"/>
              <c:yMode val="edge"/>
              <c:x val="2.0152020330630158E-2"/>
              <c:y val="6.1077570021661094E-3"/>
            </c:manualLayout>
          </c:layout>
          <c:overlay val="0"/>
          <c:spPr>
            <a:noFill/>
            <a:ln>
              <a:noFill/>
            </a:ln>
            <a:effectLst/>
          </c:spPr>
        </c:title>
        <c:numFmt formatCode="_(* #,##0_);_(* \(#,##0\);_(* &quot;-&quot;??_);_(@_)" sourceLinked="1"/>
        <c:majorTickMark val="out"/>
        <c:minorTickMark val="none"/>
        <c:tickLblPos val="nextTo"/>
        <c:crossAx val="684765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gop.xlsm]PV2.SL Thi truong.List!PV8.SLTT SKU</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a:noFill/>
          </a:ln>
          <a:effectLst/>
        </c:spPr>
      </c:pivotFmt>
      <c:pivotFmt>
        <c:idx val="2"/>
      </c:pivotFmt>
      <c:pivotFmt>
        <c:idx val="3"/>
        <c:spPr>
          <a:solidFill>
            <a:schemeClr val="accent1"/>
          </a:solidFill>
          <a:ln>
            <a:noFill/>
          </a:ln>
          <a:effectLst/>
        </c:spPr>
      </c:pivotFmt>
      <c:pivotFmt>
        <c:idx val="4"/>
      </c:pivotFmt>
      <c:pivotFmt>
        <c:idx val="5"/>
        <c:spPr>
          <a:solidFill>
            <a:schemeClr val="accent1"/>
          </a:solidFill>
          <a:ln>
            <a:noFill/>
          </a:ln>
          <a:effectLst/>
        </c:spPr>
      </c:pivotFmt>
      <c:pivotFmt>
        <c:idx val="6"/>
        <c:spPr>
          <a:solidFill>
            <a:schemeClr val="accent1"/>
          </a:solidFill>
          <a:ln>
            <a:noFill/>
          </a:ln>
          <a:effectLst/>
        </c:spPr>
      </c:pivotFmt>
      <c:pivotFmt>
        <c:idx val="7"/>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7"/>
        <c:spPr>
          <a:solidFill>
            <a:schemeClr val="accent6"/>
          </a:solidFill>
          <a:ln>
            <a:noFill/>
          </a:ln>
          <a:effectLst/>
        </c:spPr>
        <c:marker>
          <c:symbol val="none"/>
        </c:marker>
        <c:dLbl>
          <c:idx val="0"/>
          <c:spPr>
            <a:no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8"/>
        <c:spPr>
          <a:solidFill>
            <a:schemeClr val="accent5"/>
          </a:solidFill>
        </c:spPr>
        <c:marker>
          <c:symbol val="none"/>
        </c:marker>
        <c:dLbl>
          <c:idx val="0"/>
          <c:spPr>
            <a:noFill/>
            <a:ln>
              <a:noFill/>
            </a:ln>
            <a:effectLst/>
          </c:spPr>
          <c:txPr>
            <a:bodyPr wrap="none" lIns="38100" tIns="19050" rIns="38100" bIns="19050" anchor="ctr">
              <a:spAutoFit/>
            </a:bodyPr>
            <a:lstStyle/>
            <a:p>
              <a:pPr>
                <a:defRPr>
                  <a:solidFill>
                    <a:schemeClr val="accent5"/>
                  </a:solidFill>
                </a:defRPr>
              </a:pPr>
              <a:endParaRPr lang="en-US"/>
            </a:p>
          </c:txPr>
          <c:dLblPos val="inBase"/>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chemeClr val="accent2"/>
          </a:solidFill>
        </c:spPr>
        <c:marker>
          <c:symbol val="none"/>
        </c:marker>
        <c:dLbl>
          <c:idx val="0"/>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dLbl>
          <c:idx val="0"/>
          <c:layout>
            <c:manualLayout>
              <c:x val="-0.16179480655444398"/>
              <c:y val="2.2840354554240702E-3"/>
            </c:manualLayout>
          </c:layout>
          <c:spPr>
            <a:noFill/>
            <a:ln>
              <a:noFill/>
            </a:ln>
            <a:effectLst/>
          </c:spPr>
          <c:txPr>
            <a:bodyPr wrap="none" lIns="38100" tIns="19050" rIns="38100" bIns="19050" anchor="ctr">
              <a:sp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1"/>
        <c:dLbl>
          <c:idx val="0"/>
          <c:layout>
            <c:manualLayout>
              <c:x val="-2.4972976126615962E-2"/>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2"/>
        <c:dLbl>
          <c:idx val="0"/>
          <c:layout>
            <c:manualLayout>
              <c:x val="-8.0625543921289622E-2"/>
              <c:y val="0"/>
            </c:manualLayout>
          </c:layout>
          <c:spPr>
            <a:noFill/>
            <a:ln>
              <a:noFill/>
            </a:ln>
            <a:effectLst/>
          </c:spPr>
          <c:txPr>
            <a:bodyPr wrap="none" lIns="38100" tIns="19050" rIns="38100" bIns="19050" anchor="ctr">
              <a:sp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3"/>
        <c:dLbl>
          <c:idx val="0"/>
          <c:layout>
            <c:manualLayout>
              <c:x val="7.7182127131320624E-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4"/>
        <c:dLbl>
          <c:idx val="0"/>
          <c:layout>
            <c:manualLayout>
              <c:x val="0.11320045312593682"/>
              <c:y val="4.5680709108481196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5"/>
        <c:dLbl>
          <c:idx val="0"/>
          <c:layout>
            <c:manualLayout>
              <c:x val="0.1234914034101129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6"/>
        <c:dLbl>
          <c:idx val="0"/>
          <c:layout>
            <c:manualLayout>
              <c:x val="0.10805497798384887"/>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dLbl>
          <c:idx val="0"/>
          <c:layout>
            <c:manualLayout>
              <c:x val="0.13892782883637703"/>
              <c:y val="-2.2840354554240806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dLbl>
          <c:idx val="0"/>
          <c:layout>
            <c:manualLayout>
              <c:x val="0.11320045312593692"/>
              <c:y val="4.5680709108482454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dLbl>
          <c:idx val="0"/>
          <c:layout>
            <c:manualLayout>
              <c:x val="9.7764027699672795E-2"/>
              <c:y val="-4.568070910848161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0"/>
        <c:dLbl>
          <c:idx val="0"/>
          <c:layout>
            <c:manualLayout>
              <c:x val="0.10092221500145036"/>
              <c:y val="2.2840354554240806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1"/>
        <c:dLbl>
          <c:idx val="0"/>
          <c:layout>
            <c:manualLayout>
              <c:x val="9.9180736794813013E-2"/>
              <c:y val="2.284035455423913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2"/>
        <c:dLbl>
          <c:idx val="0"/>
          <c:layout>
            <c:manualLayout>
              <c:x val="5.1454751420880324E-2"/>
              <c:y val="2.284035455423913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3"/>
        <c:dLbl>
          <c:idx val="0"/>
          <c:layout>
            <c:manualLayout>
              <c:x val="5.4937468296580229E-2"/>
              <c:y val="0"/>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4"/>
        <c:dLbl>
          <c:idx val="0"/>
          <c:layout>
            <c:manualLayout>
              <c:x val="0.11834592826802497"/>
              <c:y val="2.2840354554239969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5"/>
        <c:dLbl>
          <c:idx val="0"/>
          <c:layout>
            <c:manualLayout>
              <c:x val="-1.0975663118044493E-2"/>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6"/>
      </c:pivotFmt>
      <c:pivotFmt>
        <c:idx val="37"/>
      </c:pivotFmt>
      <c:pivotFmt>
        <c:idx val="38"/>
      </c:pivotFmt>
      <c:pivotFmt>
        <c:idx val="39"/>
      </c:pivotFmt>
      <c:pivotFmt>
        <c:idx val="40"/>
      </c:pivotFmt>
      <c:pivotFmt>
        <c:idx val="41"/>
      </c:pivotFmt>
      <c:pivotFmt>
        <c:idx val="42"/>
      </c:pivotFmt>
      <c:pivotFmt>
        <c:idx val="43"/>
        <c:dLbl>
          <c:idx val="0"/>
          <c:layout>
            <c:manualLayout>
              <c:x val="7.9681936708223874E-3"/>
              <c:y val="-4.1873499623200627E-17"/>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4"/>
        <c:dLbl>
          <c:idx val="0"/>
          <c:layout>
            <c:manualLayout>
              <c:x val="0.1575223466741148"/>
              <c:y val="2.2840354554239969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5"/>
        <c:dLbl>
          <c:idx val="0"/>
          <c:layout>
            <c:manualLayout>
              <c:x val="0.15752234667411469"/>
              <c:y val="4.568070910848161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6"/>
      </c:pivotFmt>
      <c:pivotFmt>
        <c:idx val="47"/>
      </c:pivotFmt>
      <c:pivotFmt>
        <c:idx val="48"/>
      </c:pivotFmt>
      <c:pivotFmt>
        <c:idx val="49"/>
        <c:dLbl>
          <c:idx val="0"/>
          <c:layout>
            <c:manualLayout>
              <c:x val="1.9645586154701345E-2"/>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0"/>
      </c:pivotFmt>
      <c:pivotFmt>
        <c:idx val="51"/>
        <c:dLbl>
          <c:idx val="0"/>
          <c:layout>
            <c:manualLayout>
              <c:x val="0.1575223466741148"/>
              <c:y val="2.2840354554239969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2"/>
        <c:dLbl>
          <c:idx val="0"/>
          <c:layout>
            <c:manualLayout>
              <c:x val="0.11668321975860355"/>
              <c:y val="4.5680709108481612E-3"/>
            </c:manualLayout>
          </c:layout>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3"/>
        <c:dLbl>
          <c:idx val="0"/>
          <c:layout>
            <c:manualLayout>
              <c:x val="1.8110451878057911E-2"/>
              <c:y val="0"/>
            </c:manualLayout>
          </c:layout>
          <c:spPr>
            <a:noFill/>
            <a:ln>
              <a:noFill/>
            </a:ln>
            <a:effectLst/>
          </c:spPr>
          <c:txPr>
            <a:bodyPr wrap="none" lIns="38100" tIns="19050" rIns="38100" bIns="19050" anchor="ctr">
              <a:spAutoFit/>
            </a:bodyPr>
            <a:lstStyle/>
            <a:p>
              <a:pPr>
                <a:defRPr>
                  <a:solidFill>
                    <a:schemeClr val="accent5"/>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47133524674781663"/>
          <c:y val="5.2606012516514297E-2"/>
          <c:w val="0.52866475325218343"/>
          <c:h val="0.92215161894950914"/>
        </c:manualLayout>
      </c:layout>
      <c:barChart>
        <c:barDir val="bar"/>
        <c:grouping val="clustered"/>
        <c:varyColors val="0"/>
        <c:ser>
          <c:idx val="0"/>
          <c:order val="0"/>
          <c:tx>
            <c:strRef>
              <c:f>'PV2.SL Thi truong.List'!$J$46</c:f>
              <c:strCache>
                <c:ptCount val="1"/>
                <c:pt idx="0">
                  <c:v>Kế hoạch</c:v>
                </c:pt>
              </c:strCache>
            </c:strRef>
          </c:tx>
          <c:spPr>
            <a:solidFill>
              <a:schemeClr val="accent2"/>
            </a:solidFill>
          </c:spPr>
          <c:invertIfNegative val="0"/>
          <c:dLbls>
            <c:dLbl>
              <c:idx val="0"/>
              <c:layout>
                <c:manualLayout>
                  <c:x val="5.1454751420880324E-2"/>
                  <c:y val="2.284035455423913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480-4D0D-99AC-D692989B15AE}"/>
                </c:ext>
              </c:extLst>
            </c:dLbl>
            <c:dLbl>
              <c:idx val="1"/>
              <c:layout>
                <c:manualLayout>
                  <c:x val="5.4937468296580229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480-4D0D-99AC-D692989B15AE}"/>
                </c:ext>
              </c:extLst>
            </c:dLbl>
            <c:dLbl>
              <c:idx val="2"/>
              <c:layout>
                <c:manualLayout>
                  <c:x val="0.10092221500145036"/>
                  <c:y val="2.284035455424080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480-4D0D-99AC-D692989B15AE}"/>
                </c:ext>
              </c:extLst>
            </c:dLbl>
            <c:dLbl>
              <c:idx val="3"/>
              <c:layout>
                <c:manualLayout>
                  <c:x val="9.9180736794813013E-2"/>
                  <c:y val="2.284035455423913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480-4D0D-99AC-D692989B15AE}"/>
                </c:ext>
              </c:extLst>
            </c:dLbl>
            <c:dLbl>
              <c:idx val="4"/>
              <c:layout>
                <c:manualLayout>
                  <c:x val="0.13892782883637703"/>
                  <c:y val="-2.284035455424080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480-4D0D-99AC-D692989B15AE}"/>
                </c:ext>
              </c:extLst>
            </c:dLbl>
            <c:dLbl>
              <c:idx val="5"/>
              <c:layout>
                <c:manualLayout>
                  <c:x val="0.11320045312593692"/>
                  <c:y val="4.568070910848245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480-4D0D-99AC-D692989B15AE}"/>
                </c:ext>
              </c:extLst>
            </c:dLbl>
            <c:dLbl>
              <c:idx val="6"/>
              <c:layout>
                <c:manualLayout>
                  <c:x val="0.1234914034101129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480-4D0D-99AC-D692989B15AE}"/>
                </c:ext>
              </c:extLst>
            </c:dLbl>
            <c:dLbl>
              <c:idx val="7"/>
              <c:layout>
                <c:manualLayout>
                  <c:x val="9.7764027699672795E-2"/>
                  <c:y val="-4.568070910848161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480-4D0D-99AC-D692989B15AE}"/>
                </c:ext>
              </c:extLst>
            </c:dLbl>
            <c:dLbl>
              <c:idx val="8"/>
              <c:layout>
                <c:manualLayout>
                  <c:x val="0.10805497798384887"/>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480-4D0D-99AC-D692989B15AE}"/>
                </c:ext>
              </c:extLst>
            </c:dLbl>
            <c:dLbl>
              <c:idx val="12"/>
              <c:layout>
                <c:manualLayout>
                  <c:x val="0.11834592826802497"/>
                  <c:y val="2.284035455423996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480-4D0D-99AC-D692989B15AE}"/>
                </c:ext>
              </c:extLst>
            </c:dLbl>
            <c:dLbl>
              <c:idx val="15"/>
              <c:layout>
                <c:manualLayout>
                  <c:x val="0.11320045312593682"/>
                  <c:y val="4.568070910848119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480-4D0D-99AC-D692989B15AE}"/>
                </c:ext>
              </c:extLst>
            </c:dLbl>
            <c:dLbl>
              <c:idx val="16"/>
              <c:layout>
                <c:manualLayout>
                  <c:x val="7.9681936708223874E-3"/>
                  <c:y val="-4.187349962320062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480-4D0D-99AC-D692989B15AE}"/>
                </c:ext>
              </c:extLst>
            </c:dLbl>
            <c:dLbl>
              <c:idx val="17"/>
              <c:layout>
                <c:manualLayout>
                  <c:x val="7.7182127131320624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480-4D0D-99AC-D692989B15AE}"/>
                </c:ext>
              </c:extLst>
            </c:dLbl>
            <c:dLbl>
              <c:idx val="19"/>
              <c:layout>
                <c:manualLayout>
                  <c:x val="-8.0625543921289622E-2"/>
                  <c:y val="0"/>
                </c:manualLayout>
              </c:layout>
              <c:spPr>
                <a:noFill/>
                <a:ln>
                  <a:noFill/>
                </a:ln>
                <a:effectLst/>
              </c:spPr>
              <c:txPr>
                <a:bodyPr wrap="none" lIns="38100" tIns="19050" rIns="38100" bIns="19050" anchor="ctr">
                  <a:sp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D-E480-4D0D-99AC-D692989B15AE}"/>
                </c:ext>
              </c:extLst>
            </c:dLbl>
            <c:spPr>
              <a:noFill/>
              <a:ln>
                <a:noFill/>
              </a:ln>
              <a:effectLst/>
            </c:spPr>
            <c:txPr>
              <a:bodyPr wrap="none" lIns="38100" tIns="19050" rIns="38100" bIns="19050" anchor="ctr">
                <a:spAutoFit/>
              </a:bodyPr>
              <a:lstStyle/>
              <a:p>
                <a:pPr>
                  <a:defRPr>
                    <a:solidFill>
                      <a:srgbClr val="FF00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a:noFill/>
                    </a:ln>
                  </c:spPr>
                </c15:leaderLines>
              </c:ext>
            </c:extLst>
          </c:dLbls>
          <c:cat>
            <c:strRef>
              <c:f>'PV2.SL Thi truong.List'!$I$47:$I$67</c:f>
              <c:strCache>
                <c:ptCount val="20"/>
                <c:pt idx="0">
                  <c:v>HCBF-Yel-U</c:v>
                </c:pt>
                <c:pt idx="1">
                  <c:v>rHDA03N01</c:v>
                </c:pt>
                <c:pt idx="2">
                  <c:v>rHDA03W01</c:v>
                </c:pt>
                <c:pt idx="3">
                  <c:v>rPP20B01</c:v>
                </c:pt>
                <c:pt idx="4">
                  <c:v>HCBF-Whi-U</c:v>
                </c:pt>
                <c:pt idx="5">
                  <c:v>rPET WSS01</c:v>
                </c:pt>
                <c:pt idx="6">
                  <c:v>rHDB04B01</c:v>
                </c:pt>
                <c:pt idx="7">
                  <c:v>rHDPE PCF01</c:v>
                </c:pt>
                <c:pt idx="8">
                  <c:v>rHDB03N02</c:v>
                </c:pt>
                <c:pt idx="9">
                  <c:v>Dây đai PET</c:v>
                </c:pt>
                <c:pt idx="10">
                  <c:v>Phó Sản PET Bụi Cám</c:v>
                </c:pt>
                <c:pt idx="11">
                  <c:v>Vảy PET Tomra SLR</c:v>
                </c:pt>
                <c:pt idx="12">
                  <c:v>rPET WSS05SB</c:v>
                </c:pt>
                <c:pt idx="13">
                  <c:v>Vảy PET B6.2-B5 (FPET201)</c:v>
                </c:pt>
                <c:pt idx="14">
                  <c:v>rPET iSS01G 2</c:v>
                </c:pt>
                <c:pt idx="15">
                  <c:v>rHDPE MBF01</c:v>
                </c:pt>
                <c:pt idx="16">
                  <c:v>rPET iSS01G 1</c:v>
                </c:pt>
                <c:pt idx="17">
                  <c:v>rPET WSS03G</c:v>
                </c:pt>
                <c:pt idx="18">
                  <c:v>rPET iSS01084G</c:v>
                </c:pt>
                <c:pt idx="19">
                  <c:v>rPET WSS01G 1</c:v>
                </c:pt>
              </c:strCache>
            </c:strRef>
          </c:cat>
          <c:val>
            <c:numRef>
              <c:f>'PV2.SL Thi truong.List'!$J$47:$J$67</c:f>
              <c:numCache>
                <c:formatCode>_(* #,##0_);_(* \(#,##0\);_(* "-"??_);_(@_)</c:formatCode>
                <c:ptCount val="20"/>
                <c:pt idx="0">
                  <c:v>264</c:v>
                </c:pt>
                <c:pt idx="1">
                  <c:v>2316</c:v>
                </c:pt>
                <c:pt idx="2">
                  <c:v>1200</c:v>
                </c:pt>
                <c:pt idx="3">
                  <c:v>618</c:v>
                </c:pt>
                <c:pt idx="4">
                  <c:v>264</c:v>
                </c:pt>
                <c:pt idx="5">
                  <c:v>1342</c:v>
                </c:pt>
                <c:pt idx="6">
                  <c:v>780</c:v>
                </c:pt>
                <c:pt idx="7">
                  <c:v>384</c:v>
                </c:pt>
                <c:pt idx="8">
                  <c:v>528</c:v>
                </c:pt>
                <c:pt idx="12">
                  <c:v>1039.0437999999997</c:v>
                </c:pt>
                <c:pt idx="15">
                  <c:v>888</c:v>
                </c:pt>
                <c:pt idx="16">
                  <c:v>10794.9</c:v>
                </c:pt>
                <c:pt idx="17">
                  <c:v>6358.1562021867221</c:v>
                </c:pt>
                <c:pt idx="18">
                  <c:v>9857</c:v>
                </c:pt>
                <c:pt idx="19">
                  <c:v>17994.900000000001</c:v>
                </c:pt>
              </c:numCache>
            </c:numRef>
          </c:val>
          <c:extLst>
            <c:ext xmlns:c16="http://schemas.microsoft.com/office/drawing/2014/chart" uri="{C3380CC4-5D6E-409C-BE32-E72D297353CC}">
              <c16:uniqueId val="{00000018-A0C4-486E-A932-345DF506C055}"/>
            </c:ext>
          </c:extLst>
        </c:ser>
        <c:ser>
          <c:idx val="1"/>
          <c:order val="1"/>
          <c:tx>
            <c:strRef>
              <c:f>'PV2.SL Thi truong.List'!$K$46</c:f>
              <c:strCache>
                <c:ptCount val="1"/>
                <c:pt idx="0">
                  <c:v>Thực hiện</c:v>
                </c:pt>
              </c:strCache>
            </c:strRef>
          </c:tx>
          <c:spPr>
            <a:solidFill>
              <a:schemeClr val="accent5"/>
            </a:solidFill>
          </c:spPr>
          <c:invertIfNegative val="0"/>
          <c:dLbls>
            <c:dLbl>
              <c:idx val="4"/>
              <c:layout>
                <c:manualLayout>
                  <c:x val="1.964558615470134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E480-4D0D-99AC-D692989B15AE}"/>
                </c:ext>
              </c:extLst>
            </c:dLbl>
            <c:dLbl>
              <c:idx val="17"/>
              <c:layout>
                <c:manualLayout>
                  <c:x val="-1.097566311804449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E480-4D0D-99AC-D692989B15AE}"/>
                </c:ext>
              </c:extLst>
            </c:dLbl>
            <c:dLbl>
              <c:idx val="18"/>
              <c:layout>
                <c:manualLayout>
                  <c:x val="-2.4972976126615962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E480-4D0D-99AC-D692989B15AE}"/>
                </c:ext>
              </c:extLst>
            </c:dLbl>
            <c:dLbl>
              <c:idx val="19"/>
              <c:layout>
                <c:manualLayout>
                  <c:x val="-0.16179480655444398"/>
                  <c:y val="2.2840354554240702E-3"/>
                </c:manualLayout>
              </c:layout>
              <c:spPr>
                <a:noFill/>
                <a:ln>
                  <a:noFill/>
                </a:ln>
                <a:effectLst/>
              </c:spPr>
              <c:txPr>
                <a:bodyPr wrap="none" lIns="38100" tIns="19050" rIns="38100" bIns="19050" anchor="ctr">
                  <a:spAutoFit/>
                </a:bodyPr>
                <a:lstStyle/>
                <a:p>
                  <a:pPr>
                    <a:defRPr>
                      <a:solidFill>
                        <a:schemeClr val="bg1"/>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11-E480-4D0D-99AC-D692989B15AE}"/>
                </c:ext>
              </c:extLst>
            </c:dLbl>
            <c:spPr>
              <a:noFill/>
              <a:ln>
                <a:noFill/>
              </a:ln>
              <a:effectLst/>
            </c:spPr>
            <c:txPr>
              <a:bodyPr wrap="none" lIns="38100" tIns="19050" rIns="38100" bIns="19050" anchor="ctr">
                <a:spAutoFit/>
              </a:bodyPr>
              <a:lstStyle/>
              <a:p>
                <a:pPr>
                  <a:defRPr>
                    <a:solidFill>
                      <a:schemeClr val="accent5"/>
                    </a:solidFill>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'PV2.SL Thi truong.List'!$I$47:$I$67</c:f>
              <c:strCache>
                <c:ptCount val="20"/>
                <c:pt idx="0">
                  <c:v>HCBF-Yel-U</c:v>
                </c:pt>
                <c:pt idx="1">
                  <c:v>rHDA03N01</c:v>
                </c:pt>
                <c:pt idx="2">
                  <c:v>rHDA03W01</c:v>
                </c:pt>
                <c:pt idx="3">
                  <c:v>rPP20B01</c:v>
                </c:pt>
                <c:pt idx="4">
                  <c:v>HCBF-Whi-U</c:v>
                </c:pt>
                <c:pt idx="5">
                  <c:v>rPET WSS01</c:v>
                </c:pt>
                <c:pt idx="6">
                  <c:v>rHDB04B01</c:v>
                </c:pt>
                <c:pt idx="7">
                  <c:v>rHDPE PCF01</c:v>
                </c:pt>
                <c:pt idx="8">
                  <c:v>rHDB03N02</c:v>
                </c:pt>
                <c:pt idx="9">
                  <c:v>Dây đai PET</c:v>
                </c:pt>
                <c:pt idx="10">
                  <c:v>Phó Sản PET Bụi Cám</c:v>
                </c:pt>
                <c:pt idx="11">
                  <c:v>Vảy PET Tomra SLR</c:v>
                </c:pt>
                <c:pt idx="12">
                  <c:v>rPET WSS05SB</c:v>
                </c:pt>
                <c:pt idx="13">
                  <c:v>Vảy PET B6.2-B5 (FPET201)</c:v>
                </c:pt>
                <c:pt idx="14">
                  <c:v>rPET iSS01G 2</c:v>
                </c:pt>
                <c:pt idx="15">
                  <c:v>rHDPE MBF01</c:v>
                </c:pt>
                <c:pt idx="16">
                  <c:v>rPET iSS01G 1</c:v>
                </c:pt>
                <c:pt idx="17">
                  <c:v>rPET WSS03G</c:v>
                </c:pt>
                <c:pt idx="18">
                  <c:v>rPET iSS01084G</c:v>
                </c:pt>
                <c:pt idx="19">
                  <c:v>rPET WSS01G 1</c:v>
                </c:pt>
              </c:strCache>
            </c:strRef>
          </c:cat>
          <c:val>
            <c:numRef>
              <c:f>'PV2.SL Thi truong.List'!$K$47:$K$67</c:f>
              <c:numCache>
                <c:formatCode>_(* #,##0_);_(* \(#,##0\);_(* "-"??_);_(@_)</c:formatCode>
                <c:ptCount val="20"/>
                <c:pt idx="1">
                  <c:v>0.15</c:v>
                </c:pt>
                <c:pt idx="2">
                  <c:v>2.75</c:v>
                </c:pt>
                <c:pt idx="3">
                  <c:v>5.125</c:v>
                </c:pt>
                <c:pt idx="4">
                  <c:v>160.875</c:v>
                </c:pt>
                <c:pt idx="5">
                  <c:v>240.9</c:v>
                </c:pt>
                <c:pt idx="6">
                  <c:v>241</c:v>
                </c:pt>
                <c:pt idx="7">
                  <c:v>248.875</c:v>
                </c:pt>
                <c:pt idx="8">
                  <c:v>248.92500000000001</c:v>
                </c:pt>
                <c:pt idx="9">
                  <c:v>286.69200000000001</c:v>
                </c:pt>
                <c:pt idx="10">
                  <c:v>399.83</c:v>
                </c:pt>
                <c:pt idx="11">
                  <c:v>426.39800000000002</c:v>
                </c:pt>
                <c:pt idx="12">
                  <c:v>721.5</c:v>
                </c:pt>
                <c:pt idx="13">
                  <c:v>770</c:v>
                </c:pt>
                <c:pt idx="14">
                  <c:v>990</c:v>
                </c:pt>
                <c:pt idx="15">
                  <c:v>1064.25</c:v>
                </c:pt>
                <c:pt idx="16">
                  <c:v>1137.5</c:v>
                </c:pt>
                <c:pt idx="17">
                  <c:v>3363.95</c:v>
                </c:pt>
                <c:pt idx="18">
                  <c:v>3442.05</c:v>
                </c:pt>
                <c:pt idx="19">
                  <c:v>9720.9</c:v>
                </c:pt>
              </c:numCache>
            </c:numRef>
          </c:val>
          <c:extLst>
            <c:ext xmlns:c16="http://schemas.microsoft.com/office/drawing/2014/chart" uri="{C3380CC4-5D6E-409C-BE32-E72D297353CC}">
              <c16:uniqueId val="{00000019-A0C4-486E-A932-345DF506C055}"/>
            </c:ext>
          </c:extLst>
        </c:ser>
        <c:dLbls>
          <c:dLblPos val="outEnd"/>
          <c:showLegendKey val="0"/>
          <c:showVal val="1"/>
          <c:showCatName val="0"/>
          <c:showSerName val="0"/>
          <c:showPercent val="0"/>
          <c:showBubbleSize val="0"/>
        </c:dLbls>
        <c:gapWidth val="50"/>
        <c:overlap val="100"/>
        <c:axId val="495632175"/>
        <c:axId val="495631215"/>
      </c:barChart>
      <c:catAx>
        <c:axId val="495632175"/>
        <c:scaling>
          <c:orientation val="minMax"/>
        </c:scaling>
        <c:delete val="0"/>
        <c:axPos val="l"/>
        <c:numFmt formatCode="General" sourceLinked="1"/>
        <c:majorTickMark val="out"/>
        <c:minorTickMark val="none"/>
        <c:tickLblPos val="nextTo"/>
        <c:crossAx val="495631215"/>
        <c:crosses val="autoZero"/>
        <c:auto val="1"/>
        <c:lblAlgn val="ctr"/>
        <c:lblOffset val="100"/>
        <c:noMultiLvlLbl val="0"/>
      </c:catAx>
      <c:valAx>
        <c:axId val="495631215"/>
        <c:scaling>
          <c:orientation val="minMax"/>
        </c:scaling>
        <c:delete val="1"/>
        <c:axPos val="b"/>
        <c:title>
          <c:tx>
            <c:rich>
              <a:bodyPr rot="0" spcFirstLastPara="1" vertOverflow="ellipsis" vert="horz" wrap="square" anchor="ctr" anchorCtr="1"/>
              <a:lstStyle/>
              <a:p>
                <a:pPr>
                  <a:defRPr sz="1200" b="0" i="0" u="none" strike="noStrike" kern="1200" baseline="0">
                    <a:solidFill>
                      <a:srgbClr val="0066FF"/>
                    </a:solidFill>
                    <a:latin typeface="+mn-lt"/>
                    <a:ea typeface="+mn-ea"/>
                    <a:cs typeface="+mn-cs"/>
                  </a:defRPr>
                </a:pPr>
                <a:r>
                  <a:rPr lang="en-US" sz="1200" b="0">
                    <a:solidFill>
                      <a:srgbClr val="0066FF"/>
                    </a:solidFill>
                  </a:rPr>
                  <a:t>8. Sản</a:t>
                </a:r>
                <a:r>
                  <a:rPr lang="en-US" sz="1200" b="0" baseline="0">
                    <a:solidFill>
                      <a:srgbClr val="0066FF"/>
                    </a:solidFill>
                  </a:rPr>
                  <a:t> phẩm</a:t>
                </a:r>
                <a:endParaRPr lang="en-US" sz="1200" b="0">
                  <a:solidFill>
                    <a:srgbClr val="0066FF"/>
                  </a:solidFill>
                </a:endParaRPr>
              </a:p>
            </c:rich>
          </c:tx>
          <c:layout>
            <c:manualLayout>
              <c:xMode val="edge"/>
              <c:yMode val="edge"/>
              <c:x val="4.7492330405949626E-3"/>
              <c:y val="8.3716194027193321E-3"/>
            </c:manualLayout>
          </c:layout>
          <c:overlay val="0"/>
          <c:spPr>
            <a:noFill/>
            <a:ln>
              <a:noFill/>
            </a:ln>
            <a:effectLst/>
          </c:spPr>
        </c:title>
        <c:numFmt formatCode="_(* #,##0_);_(* \(#,##0\);_(* &quot;-&quot;??_);_(@_)" sourceLinked="1"/>
        <c:majorTickMark val="out"/>
        <c:minorTickMark val="none"/>
        <c:tickLblPos val="nextTo"/>
        <c:crossAx val="495632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gop.xlsm]PV2.SL Thi truong.List!PV1.SLTT Kênh</c:name>
    <c:fmtId val="27"/>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1. Kênh</a:t>
            </a:r>
          </a:p>
        </c:rich>
      </c:tx>
      <c:layout>
        <c:manualLayout>
          <c:xMode val="edge"/>
          <c:yMode val="edge"/>
          <c:x val="7.8763662004935949E-3"/>
          <c:y val="1.860465116279069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20000"/>
              <a:lumOff val="80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0"/>
              <c:y val="0.112179614579110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dLbl>
          <c:idx val="0"/>
          <c:layout>
            <c:manualLayout>
              <c:x val="4.2209055803362969E-3"/>
              <c:y val="0.134615537494932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dLbl>
          <c:idx val="0"/>
          <c:layout>
            <c:manualLayout>
              <c:x val="3.8691187522516144E-17"/>
              <c:y val="0.100961653121199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dLbl>
          <c:idx val="0"/>
          <c:layout>
            <c:manualLayout>
              <c:x val="3.8691187522516144E-17"/>
              <c:y val="8.97436916632880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dLbl>
          <c:idx val="0"/>
          <c:layout>
            <c:manualLayout>
              <c:x val="4.2209055803362969E-3"/>
              <c:y val="7.85257302053769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dLbl>
          <c:idx val="0"/>
          <c:layout>
            <c:manualLayout>
              <c:x val="-4.2209055803362969E-3"/>
              <c:y val="5.60898072895550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lumMod val="20000"/>
              <a:lumOff val="80000"/>
            </a:schemeClr>
          </a:solidFill>
          <a:ln>
            <a:noFill/>
          </a:ln>
          <a:effectLst/>
        </c:spPr>
        <c:dLbl>
          <c:idx val="0"/>
          <c:layout>
            <c:manualLayout>
              <c:x val="-7.7382375045032288E-17"/>
              <c:y val="3.3653884373733012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lumMod val="20000"/>
              <a:lumOff val="80000"/>
            </a:schemeClr>
          </a:solidFill>
          <a:ln>
            <a:noFill/>
          </a:ln>
          <a:effectLst/>
        </c:spPr>
        <c:dLbl>
          <c:idx val="0"/>
          <c:layout>
            <c:manualLayout>
              <c:x val="0"/>
              <c:y val="2.2435922915821957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lumMod val="20000"/>
              <a:lumOff val="80000"/>
            </a:schemeClr>
          </a:solidFill>
          <a:ln>
            <a:noFill/>
          </a:ln>
          <a:effectLst/>
        </c:spPr>
        <c:dLbl>
          <c:idx val="0"/>
          <c:layout>
            <c:manualLayout>
              <c:x val="-4.220905580336335E-3"/>
              <c:y val="1.121796145791100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dLbl>
          <c:idx val="0"/>
          <c:layout>
            <c:manualLayout>
              <c:x val="-4.220905580336335E-3"/>
              <c:y val="2.2435922915821905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dLbl>
          <c:idx val="0"/>
          <c:layout>
            <c:manualLayout>
              <c:x val="4.2209055803362969E-3"/>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layout>
            <c:manualLayout>
              <c:x val="-7.7382375045032288E-17"/>
              <c:y val="-1.1217961457911003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46697240010996"/>
          <c:y val="9.6148933726274782E-2"/>
          <c:w val="0.68232470918088972"/>
          <c:h val="0.70249342954570004"/>
        </c:manualLayout>
      </c:layout>
      <c:barChart>
        <c:barDir val="col"/>
        <c:grouping val="percentStacked"/>
        <c:varyColors val="0"/>
        <c:ser>
          <c:idx val="0"/>
          <c:order val="0"/>
          <c:tx>
            <c:strRef>
              <c:f>'PV2.SL Thi truong.List'!$B$3:$B$4</c:f>
              <c:strCache>
                <c:ptCount val="1"/>
                <c:pt idx="0">
                  <c:v>Nội địa</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61CF-47FA-B3E4-35397651CE47}"/>
              </c:ext>
            </c:extLst>
          </c:dPt>
          <c:dPt>
            <c:idx val="1"/>
            <c:invertIfNegative val="0"/>
            <c:bubble3D val="0"/>
            <c:extLst>
              <c:ext xmlns:c16="http://schemas.microsoft.com/office/drawing/2014/chart" uri="{C3380CC4-5D6E-409C-BE32-E72D297353CC}">
                <c16:uniqueId val="{00000001-61CF-47FA-B3E4-35397651CE47}"/>
              </c:ext>
            </c:extLst>
          </c:dPt>
          <c:dPt>
            <c:idx val="2"/>
            <c:invertIfNegative val="0"/>
            <c:bubble3D val="0"/>
            <c:extLst>
              <c:ext xmlns:c16="http://schemas.microsoft.com/office/drawing/2014/chart" uri="{C3380CC4-5D6E-409C-BE32-E72D297353CC}">
                <c16:uniqueId val="{00000002-61CF-47FA-B3E4-35397651CE47}"/>
              </c:ext>
            </c:extLst>
          </c:dPt>
          <c:dLbls>
            <c:dLbl>
              <c:idx val="0"/>
              <c:layout>
                <c:manualLayout>
                  <c:x val="-4.220905580336335E-3"/>
                  <c:y val="2.243592291582190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1CF-47FA-B3E4-35397651CE47}"/>
                </c:ext>
              </c:extLst>
            </c:dLbl>
            <c:dLbl>
              <c:idx val="1"/>
              <c:layout>
                <c:manualLayout>
                  <c:x val="-7.7382375045032288E-17"/>
                  <c:y val="-1.121796145791100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1CF-47FA-B3E4-35397651CE47}"/>
                </c:ext>
              </c:extLst>
            </c:dLbl>
            <c:dLbl>
              <c:idx val="2"/>
              <c:layout>
                <c:manualLayout>
                  <c:x val="4.2209055803362969E-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1CF-47FA-B3E4-35397651CE47}"/>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truong.List'!$A$5:$A$8</c:f>
              <c:strCache>
                <c:ptCount val="3"/>
                <c:pt idx="0">
                  <c:v>2024</c:v>
                </c:pt>
                <c:pt idx="1">
                  <c:v>2025</c:v>
                </c:pt>
                <c:pt idx="2">
                  <c:v>2026</c:v>
                </c:pt>
              </c:strCache>
            </c:strRef>
          </c:cat>
          <c:val>
            <c:numRef>
              <c:f>'PV2.SL Thi truong.List'!$B$5:$B$8</c:f>
              <c:numCache>
                <c:formatCode>_(* #,##0_);_(* \(#,##0\);_(* "-"??_);_(@_)</c:formatCode>
                <c:ptCount val="3"/>
                <c:pt idx="0">
                  <c:v>18841.609199999999</c:v>
                </c:pt>
                <c:pt idx="1">
                  <c:v>22673.546700000003</c:v>
                </c:pt>
                <c:pt idx="2">
                  <c:v>12550.638999999999</c:v>
                </c:pt>
              </c:numCache>
            </c:numRef>
          </c:val>
          <c:extLst>
            <c:ext xmlns:c16="http://schemas.microsoft.com/office/drawing/2014/chart" uri="{C3380CC4-5D6E-409C-BE32-E72D297353CC}">
              <c16:uniqueId val="{0000000A-760F-4797-8AA9-78126BD22760}"/>
            </c:ext>
          </c:extLst>
        </c:ser>
        <c:ser>
          <c:idx val="1"/>
          <c:order val="1"/>
          <c:tx>
            <c:strRef>
              <c:f>'PV2.SL Thi truong.List'!$C$3:$C$4</c:f>
              <c:strCache>
                <c:ptCount val="1"/>
                <c:pt idx="0">
                  <c:v>Xuất khẩu</c:v>
                </c:pt>
              </c:strCache>
            </c:strRef>
          </c:tx>
          <c:spPr>
            <a:solidFill>
              <a:schemeClr val="accent1">
                <a:lumMod val="20000"/>
                <a:lumOff val="80000"/>
              </a:schemeClr>
            </a:solidFill>
            <a:ln>
              <a:noFill/>
            </a:ln>
            <a:effectLst/>
          </c:spPr>
          <c:invertIfNegative val="0"/>
          <c:dPt>
            <c:idx val="0"/>
            <c:invertIfNegative val="0"/>
            <c:bubble3D val="0"/>
            <c:extLst>
              <c:ext xmlns:c16="http://schemas.microsoft.com/office/drawing/2014/chart" uri="{C3380CC4-5D6E-409C-BE32-E72D297353CC}">
                <c16:uniqueId val="{00000003-61CF-47FA-B3E4-35397651CE47}"/>
              </c:ext>
            </c:extLst>
          </c:dPt>
          <c:dPt>
            <c:idx val="1"/>
            <c:invertIfNegative val="0"/>
            <c:bubble3D val="0"/>
            <c:extLst>
              <c:ext xmlns:c16="http://schemas.microsoft.com/office/drawing/2014/chart" uri="{C3380CC4-5D6E-409C-BE32-E72D297353CC}">
                <c16:uniqueId val="{00000004-61CF-47FA-B3E4-35397651CE47}"/>
              </c:ext>
            </c:extLst>
          </c:dPt>
          <c:dPt>
            <c:idx val="2"/>
            <c:invertIfNegative val="0"/>
            <c:bubble3D val="0"/>
            <c:extLst>
              <c:ext xmlns:c16="http://schemas.microsoft.com/office/drawing/2014/chart" uri="{C3380CC4-5D6E-409C-BE32-E72D297353CC}">
                <c16:uniqueId val="{00000005-61CF-47FA-B3E4-35397651CE47}"/>
              </c:ext>
            </c:extLst>
          </c:dPt>
          <c:dLbls>
            <c:dLbl>
              <c:idx val="0"/>
              <c:layout>
                <c:manualLayout>
                  <c:x val="-4.220905580336335E-3"/>
                  <c:y val="1.121796145791100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1CF-47FA-B3E4-35397651CE47}"/>
                </c:ext>
              </c:extLst>
            </c:dLbl>
            <c:dLbl>
              <c:idx val="1"/>
              <c:layout>
                <c:manualLayout>
                  <c:x val="-7.7382375045032288E-17"/>
                  <c:y val="3.365388437373301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1CF-47FA-B3E4-35397651CE47}"/>
                </c:ext>
              </c:extLst>
            </c:dLbl>
            <c:dLbl>
              <c:idx val="2"/>
              <c:layout>
                <c:manualLayout>
                  <c:x val="0"/>
                  <c:y val="2.243592291582195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1CF-47FA-B3E4-35397651CE47}"/>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truong.List'!$A$5:$A$8</c:f>
              <c:strCache>
                <c:ptCount val="3"/>
                <c:pt idx="0">
                  <c:v>2024</c:v>
                </c:pt>
                <c:pt idx="1">
                  <c:v>2025</c:v>
                </c:pt>
                <c:pt idx="2">
                  <c:v>2026</c:v>
                </c:pt>
              </c:strCache>
            </c:strRef>
          </c:cat>
          <c:val>
            <c:numRef>
              <c:f>'PV2.SL Thi truong.List'!$C$5:$C$8</c:f>
              <c:numCache>
                <c:formatCode>_(* #,##0_);_(* \(#,##0\);_(* "-"??_);_(@_)</c:formatCode>
                <c:ptCount val="3"/>
                <c:pt idx="0">
                  <c:v>19985.282999999999</c:v>
                </c:pt>
                <c:pt idx="1">
                  <c:v>28104.966</c:v>
                </c:pt>
                <c:pt idx="2">
                  <c:v>12475.073</c:v>
                </c:pt>
              </c:numCache>
            </c:numRef>
          </c:val>
          <c:extLst>
            <c:ext xmlns:c16="http://schemas.microsoft.com/office/drawing/2014/chart" uri="{C3380CC4-5D6E-409C-BE32-E72D297353CC}">
              <c16:uniqueId val="{0000000C-760F-4797-8AA9-78126BD22760}"/>
            </c:ext>
          </c:extLst>
        </c:ser>
        <c:dLbls>
          <c:dLblPos val="ctr"/>
          <c:showLegendKey val="0"/>
          <c:showVal val="1"/>
          <c:showCatName val="0"/>
          <c:showSerName val="0"/>
          <c:showPercent val="0"/>
          <c:showBubbleSize val="0"/>
        </c:dLbls>
        <c:gapWidth val="70"/>
        <c:overlap val="100"/>
        <c:axId val="1255080064"/>
        <c:axId val="1255092064"/>
      </c:barChart>
      <c:catAx>
        <c:axId val="12550800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5092064"/>
        <c:crosses val="autoZero"/>
        <c:auto val="1"/>
        <c:lblAlgn val="ctr"/>
        <c:lblOffset val="100"/>
        <c:noMultiLvlLbl val="0"/>
      </c:catAx>
      <c:valAx>
        <c:axId val="1255092064"/>
        <c:scaling>
          <c:orientation val="minMax"/>
        </c:scaling>
        <c:delete val="1"/>
        <c:axPos val="l"/>
        <c:numFmt formatCode="0%" sourceLinked="1"/>
        <c:majorTickMark val="out"/>
        <c:minorTickMark val="none"/>
        <c:tickLblPos val="nextTo"/>
        <c:crossAx val="1255080064"/>
        <c:crosses val="autoZero"/>
        <c:crossBetween val="between"/>
      </c:valAx>
      <c:spPr>
        <a:noFill/>
        <a:ln>
          <a:noFill/>
        </a:ln>
        <a:effectLst/>
      </c:spPr>
    </c:plotArea>
    <c:legend>
      <c:legendPos val="l"/>
      <c:layout>
        <c:manualLayout>
          <c:xMode val="edge"/>
          <c:yMode val="edge"/>
          <c:x val="2.1104527901681481E-2"/>
          <c:y val="0.30873243218653967"/>
          <c:w val="0.27690111988253463"/>
          <c:h val="0.29673269218521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gop.xlsm]PV2.SL Thi truong.List!PV2.SLTT Khu vực</c:name>
    <c:fmtId val="10"/>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2. Khu vực</a:t>
            </a:r>
          </a:p>
        </c:rich>
      </c:tx>
      <c:layout>
        <c:manualLayout>
          <c:xMode val="edge"/>
          <c:yMode val="edge"/>
          <c:x val="8.5693350831146098E-3"/>
          <c:y val="4.4580141767993284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layout>
            <c:manualLayout>
              <c:x val="-7.7382375045032288E-17"/>
              <c:y val="-5.50910411989892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dLbl>
          <c:idx val="0"/>
          <c:layout>
            <c:manualLayout>
              <c:x val="-3.8691187522516144E-17"/>
              <c:y val="-3.44319007493683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pivotFmt>
      <c:pivotFmt>
        <c:idx val="32"/>
        <c:spPr>
          <a:solidFill>
            <a:schemeClr val="accent1"/>
          </a:solidFill>
          <a:ln>
            <a:noFill/>
          </a:ln>
          <a:effectLst/>
        </c:spPr>
        <c:dLbl>
          <c:idx val="0"/>
          <c:layout>
            <c:manualLayout>
              <c:x val="-1.5476475009006458E-16"/>
              <c:y val="2.065914044962094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layout>
            <c:manualLayout>
              <c:x val="4.2209055803362969E-3"/>
              <c:y val="6.8863801498736275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dLbl>
          <c:idx val="0"/>
          <c:layout>
            <c:manualLayout>
              <c:x val="4.2209055803362969E-3"/>
              <c:y val="1.3772760299747319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dLbl>
          <c:idx val="0"/>
          <c:layout>
            <c:manualLayout>
              <c:x val="8.4418111606725937E-3"/>
              <c:y val="6.8863801498736568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8.4418111606725937E-3"/>
              <c:y val="-6.19774213488629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5"/>
          </a:solidFill>
          <a:ln>
            <a:noFill/>
          </a:ln>
          <a:effectLst/>
        </c:spPr>
      </c:pivotFmt>
      <c:pivotFmt>
        <c:idx val="45"/>
        <c:spPr>
          <a:solidFill>
            <a:schemeClr val="accent6"/>
          </a:solidFill>
          <a:ln>
            <a:noFill/>
          </a:ln>
          <a:effectLst/>
        </c:spPr>
      </c:pivotFmt>
      <c:pivotFmt>
        <c:idx val="46"/>
        <c:spPr>
          <a:solidFill>
            <a:srgbClr val="FFFF00"/>
          </a:solidFill>
          <a:ln>
            <a:noFill/>
          </a:ln>
          <a:effectLst/>
        </c:spPr>
        <c:dLbl>
          <c:idx val="0"/>
          <c:layout>
            <c:manualLayout>
              <c:x val="-5.273654937698203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648407501545756"/>
          <c:y val="0.1185189858460933"/>
          <c:w val="0.67388672936640992"/>
          <c:h val="0.71641715235566072"/>
        </c:manualLayout>
      </c:layout>
      <c:barChart>
        <c:barDir val="col"/>
        <c:grouping val="percentStacked"/>
        <c:varyColors val="0"/>
        <c:ser>
          <c:idx val="0"/>
          <c:order val="0"/>
          <c:tx>
            <c:strRef>
              <c:f>'PV2.SL Thi truong.List'!$B$12:$B$13</c:f>
              <c:strCache>
                <c:ptCount val="1"/>
                <c:pt idx="0">
                  <c:v>Việt Nam</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truong.List'!$A$14:$A$17</c:f>
              <c:strCache>
                <c:ptCount val="3"/>
                <c:pt idx="0">
                  <c:v>2024</c:v>
                </c:pt>
                <c:pt idx="1">
                  <c:v>2025</c:v>
                </c:pt>
                <c:pt idx="2">
                  <c:v>2026</c:v>
                </c:pt>
              </c:strCache>
            </c:strRef>
          </c:cat>
          <c:val>
            <c:numRef>
              <c:f>'PV2.SL Thi truong.List'!$B$14:$B$17</c:f>
              <c:numCache>
                <c:formatCode>_(* #,##0_);_(* \(#,##0\);_(* "-"??_);_(@_)</c:formatCode>
                <c:ptCount val="3"/>
                <c:pt idx="0">
                  <c:v>18841.609199999999</c:v>
                </c:pt>
                <c:pt idx="1">
                  <c:v>22673.546700000003</c:v>
                </c:pt>
                <c:pt idx="2">
                  <c:v>12550.638999999999</c:v>
                </c:pt>
              </c:numCache>
            </c:numRef>
          </c:val>
          <c:extLst>
            <c:ext xmlns:c16="http://schemas.microsoft.com/office/drawing/2014/chart" uri="{C3380CC4-5D6E-409C-BE32-E72D297353CC}">
              <c16:uniqueId val="{00000010-F5DC-4E34-A56C-E58E6A85966D}"/>
            </c:ext>
          </c:extLst>
        </c:ser>
        <c:ser>
          <c:idx val="1"/>
          <c:order val="1"/>
          <c:tx>
            <c:strRef>
              <c:f>'PV2.SL Thi truong.List'!$C$12:$C$13</c:f>
              <c:strCache>
                <c:ptCount val="1"/>
                <c:pt idx="0">
                  <c:v>Châu Mỹ</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truong.List'!$A$14:$A$17</c:f>
              <c:strCache>
                <c:ptCount val="3"/>
                <c:pt idx="0">
                  <c:v>2024</c:v>
                </c:pt>
                <c:pt idx="1">
                  <c:v>2025</c:v>
                </c:pt>
                <c:pt idx="2">
                  <c:v>2026</c:v>
                </c:pt>
              </c:strCache>
            </c:strRef>
          </c:cat>
          <c:val>
            <c:numRef>
              <c:f>'PV2.SL Thi truong.List'!$C$14:$C$17</c:f>
              <c:numCache>
                <c:formatCode>_(* #,##0_);_(* \(#,##0\);_(* "-"??_);_(@_)</c:formatCode>
                <c:ptCount val="3"/>
                <c:pt idx="0">
                  <c:v>12968.91</c:v>
                </c:pt>
                <c:pt idx="1">
                  <c:v>17200.616999999998</c:v>
                </c:pt>
                <c:pt idx="2">
                  <c:v>4868.5119999999997</c:v>
                </c:pt>
              </c:numCache>
            </c:numRef>
          </c:val>
          <c:extLst>
            <c:ext xmlns:c16="http://schemas.microsoft.com/office/drawing/2014/chart" uri="{C3380CC4-5D6E-409C-BE32-E72D297353CC}">
              <c16:uniqueId val="{00000020-F5DC-4E34-A56C-E58E6A85966D}"/>
            </c:ext>
          </c:extLst>
        </c:ser>
        <c:ser>
          <c:idx val="2"/>
          <c:order val="2"/>
          <c:tx>
            <c:strRef>
              <c:f>'PV2.SL Thi truong.List'!$D$12:$D$13</c:f>
              <c:strCache>
                <c:ptCount val="1"/>
                <c:pt idx="0">
                  <c:v>Châu Âu</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truong.List'!$A$14:$A$17</c:f>
              <c:strCache>
                <c:ptCount val="3"/>
                <c:pt idx="0">
                  <c:v>2024</c:v>
                </c:pt>
                <c:pt idx="1">
                  <c:v>2025</c:v>
                </c:pt>
                <c:pt idx="2">
                  <c:v>2026</c:v>
                </c:pt>
              </c:strCache>
            </c:strRef>
          </c:cat>
          <c:val>
            <c:numRef>
              <c:f>'PV2.SL Thi truong.List'!$D$14:$D$17</c:f>
              <c:numCache>
                <c:formatCode>_(* #,##0_);_(* \(#,##0\);_(* "-"??_);_(@_)</c:formatCode>
                <c:ptCount val="3"/>
                <c:pt idx="0">
                  <c:v>3235.4720000000002</c:v>
                </c:pt>
                <c:pt idx="1">
                  <c:v>8987.0550000000003</c:v>
                </c:pt>
                <c:pt idx="2">
                  <c:v>5546.56</c:v>
                </c:pt>
              </c:numCache>
            </c:numRef>
          </c:val>
          <c:extLst>
            <c:ext xmlns:c16="http://schemas.microsoft.com/office/drawing/2014/chart" uri="{C3380CC4-5D6E-409C-BE32-E72D297353CC}">
              <c16:uniqueId val="{00000021-F5DC-4E34-A56C-E58E6A85966D}"/>
            </c:ext>
          </c:extLst>
        </c:ser>
        <c:ser>
          <c:idx val="3"/>
          <c:order val="3"/>
          <c:tx>
            <c:strRef>
              <c:f>'PV2.SL Thi truong.List'!$E$12:$E$13</c:f>
              <c:strCache>
                <c:ptCount val="1"/>
                <c:pt idx="0">
                  <c:v>Châu Á (ngoài VN)</c:v>
                </c:pt>
              </c:strCache>
            </c:strRef>
          </c:tx>
          <c:spPr>
            <a:solidFill>
              <a:srgbClr val="FFFF00"/>
            </a:solidFill>
            <a:ln>
              <a:noFill/>
            </a:ln>
            <a:effectLst/>
          </c:spPr>
          <c:invertIfNegative val="0"/>
          <c:dPt>
            <c:idx val="0"/>
            <c:invertIfNegative val="0"/>
            <c:bubble3D val="0"/>
            <c:extLst>
              <c:ext xmlns:c16="http://schemas.microsoft.com/office/drawing/2014/chart" uri="{C3380CC4-5D6E-409C-BE32-E72D297353CC}">
                <c16:uniqueId val="{00000000-3EEE-4B7F-9BD4-4295A89EA4F4}"/>
              </c:ext>
            </c:extLst>
          </c:dPt>
          <c:dLbls>
            <c:dLbl>
              <c:idx val="0"/>
              <c:layout>
                <c:manualLayout>
                  <c:x val="-5.273654937698203E-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EE-4B7F-9BD4-4295A89EA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truong.List'!$A$14:$A$17</c:f>
              <c:strCache>
                <c:ptCount val="3"/>
                <c:pt idx="0">
                  <c:v>2024</c:v>
                </c:pt>
                <c:pt idx="1">
                  <c:v>2025</c:v>
                </c:pt>
                <c:pt idx="2">
                  <c:v>2026</c:v>
                </c:pt>
              </c:strCache>
            </c:strRef>
          </c:cat>
          <c:val>
            <c:numRef>
              <c:f>'PV2.SL Thi truong.List'!$E$14:$E$17</c:f>
              <c:numCache>
                <c:formatCode>_(* #,##0_);_(* \(#,##0\);_(* "-"??_);_(@_)</c:formatCode>
                <c:ptCount val="3"/>
                <c:pt idx="0">
                  <c:v>3560.8009999999999</c:v>
                </c:pt>
                <c:pt idx="1">
                  <c:v>1595.1320000000001</c:v>
                </c:pt>
                <c:pt idx="2">
                  <c:v>1782.961</c:v>
                </c:pt>
              </c:numCache>
            </c:numRef>
          </c:val>
          <c:extLst>
            <c:ext xmlns:c16="http://schemas.microsoft.com/office/drawing/2014/chart" uri="{C3380CC4-5D6E-409C-BE32-E72D297353CC}">
              <c16:uniqueId val="{00000022-F5DC-4E34-A56C-E58E6A85966D}"/>
            </c:ext>
          </c:extLst>
        </c:ser>
        <c:ser>
          <c:idx val="4"/>
          <c:order val="4"/>
          <c:tx>
            <c:strRef>
              <c:f>'PV2.SL Thi truong.List'!$F$12:$F$13</c:f>
              <c:strCache>
                <c:ptCount val="1"/>
                <c:pt idx="0">
                  <c:v>Châu Úc</c:v>
                </c:pt>
              </c:strCache>
            </c:strRef>
          </c:tx>
          <c:spPr>
            <a:solidFill>
              <a:schemeClr val="accent5"/>
            </a:solidFill>
            <a:ln>
              <a:noFill/>
            </a:ln>
            <a:effectLst/>
          </c:spPr>
          <c:invertIfNegative val="0"/>
          <c:dPt>
            <c:idx val="2"/>
            <c:invertIfNegative val="0"/>
            <c:bubble3D val="0"/>
            <c:spPr>
              <a:solidFill>
                <a:schemeClr val="accent5"/>
              </a:solidFill>
              <a:ln>
                <a:noFill/>
              </a:ln>
              <a:effectLst/>
            </c:spPr>
            <c:extLst>
              <c:ext xmlns:c16="http://schemas.microsoft.com/office/drawing/2014/chart" uri="{C3380CC4-5D6E-409C-BE32-E72D297353CC}">
                <c16:uniqueId val="{00000002-3EEE-4B7F-9BD4-4295A89EA4F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truong.List'!$A$14:$A$17</c:f>
              <c:strCache>
                <c:ptCount val="3"/>
                <c:pt idx="0">
                  <c:v>2024</c:v>
                </c:pt>
                <c:pt idx="1">
                  <c:v>2025</c:v>
                </c:pt>
                <c:pt idx="2">
                  <c:v>2026</c:v>
                </c:pt>
              </c:strCache>
            </c:strRef>
          </c:cat>
          <c:val>
            <c:numRef>
              <c:f>'PV2.SL Thi truong.List'!$F$14:$F$17</c:f>
              <c:numCache>
                <c:formatCode>_(* #,##0_);_(* \(#,##0\);_(* "-"??_);_(@_)</c:formatCode>
                <c:ptCount val="3"/>
                <c:pt idx="0">
                  <c:v>220.1</c:v>
                </c:pt>
                <c:pt idx="1">
                  <c:v>187.09</c:v>
                </c:pt>
                <c:pt idx="2">
                  <c:v>88.04</c:v>
                </c:pt>
              </c:numCache>
            </c:numRef>
          </c:val>
          <c:extLst>
            <c:ext xmlns:c16="http://schemas.microsoft.com/office/drawing/2014/chart" uri="{C3380CC4-5D6E-409C-BE32-E72D297353CC}">
              <c16:uniqueId val="{00000023-F5DC-4E34-A56C-E58E6A85966D}"/>
            </c:ext>
          </c:extLst>
        </c:ser>
        <c:ser>
          <c:idx val="5"/>
          <c:order val="5"/>
          <c:tx>
            <c:strRef>
              <c:f>'PV2.SL Thi truong.List'!$G$12:$G$13</c:f>
              <c:strCache>
                <c:ptCount val="1"/>
                <c:pt idx="0">
                  <c:v>Châu Phi</c:v>
                </c:pt>
              </c:strCache>
            </c:strRef>
          </c:tx>
          <c:spPr>
            <a:solidFill>
              <a:schemeClr val="accent6"/>
            </a:solidFill>
            <a:ln>
              <a:noFill/>
            </a:ln>
            <a:effectLst/>
          </c:spPr>
          <c:invertIfNegative val="0"/>
          <c:dPt>
            <c:idx val="1"/>
            <c:invertIfNegative val="0"/>
            <c:bubble3D val="0"/>
            <c:spPr>
              <a:solidFill>
                <a:schemeClr val="accent6"/>
              </a:solidFill>
              <a:ln>
                <a:noFill/>
              </a:ln>
              <a:effectLst/>
            </c:spPr>
            <c:extLst>
              <c:ext xmlns:c16="http://schemas.microsoft.com/office/drawing/2014/chart" uri="{C3380CC4-5D6E-409C-BE32-E72D297353CC}">
                <c16:uniqueId val="{00000004-3EEE-4B7F-9BD4-4295A89EA4F4}"/>
              </c:ext>
            </c:extLst>
          </c:dPt>
          <c:dPt>
            <c:idx val="2"/>
            <c:invertIfNegative val="0"/>
            <c:bubble3D val="0"/>
            <c:spPr>
              <a:solidFill>
                <a:schemeClr val="accent6"/>
              </a:solidFill>
              <a:ln>
                <a:noFill/>
              </a:ln>
              <a:effectLst/>
            </c:spPr>
            <c:extLst>
              <c:ext xmlns:c16="http://schemas.microsoft.com/office/drawing/2014/chart" uri="{C3380CC4-5D6E-409C-BE32-E72D297353CC}">
                <c16:uniqueId val="{00000006-3EEE-4B7F-9BD4-4295A89EA4F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truong.List'!$A$14:$A$17</c:f>
              <c:strCache>
                <c:ptCount val="3"/>
                <c:pt idx="0">
                  <c:v>2024</c:v>
                </c:pt>
                <c:pt idx="1">
                  <c:v>2025</c:v>
                </c:pt>
                <c:pt idx="2">
                  <c:v>2026</c:v>
                </c:pt>
              </c:strCache>
            </c:strRef>
          </c:cat>
          <c:val>
            <c:numRef>
              <c:f>'PV2.SL Thi truong.List'!$G$14:$G$17</c:f>
              <c:numCache>
                <c:formatCode>_(* #,##0_);_(* \(#,##0\);_(* "-"??_);_(@_)</c:formatCode>
                <c:ptCount val="3"/>
                <c:pt idx="1">
                  <c:v>135.072</c:v>
                </c:pt>
                <c:pt idx="2">
                  <c:v>189</c:v>
                </c:pt>
              </c:numCache>
            </c:numRef>
          </c:val>
          <c:extLst>
            <c:ext xmlns:c16="http://schemas.microsoft.com/office/drawing/2014/chart" uri="{C3380CC4-5D6E-409C-BE32-E72D297353CC}">
              <c16:uniqueId val="{00000024-F5DC-4E34-A56C-E58E6A85966D}"/>
            </c:ext>
          </c:extLst>
        </c:ser>
        <c:dLbls>
          <c:dLblPos val="ctr"/>
          <c:showLegendKey val="0"/>
          <c:showVal val="1"/>
          <c:showCatName val="0"/>
          <c:showSerName val="0"/>
          <c:showPercent val="0"/>
          <c:showBubbleSize val="0"/>
        </c:dLbls>
        <c:gapWidth val="70"/>
        <c:overlap val="100"/>
        <c:axId val="332764191"/>
        <c:axId val="332766591"/>
      </c:barChart>
      <c:catAx>
        <c:axId val="3327641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766591"/>
        <c:crosses val="autoZero"/>
        <c:auto val="1"/>
        <c:lblAlgn val="ctr"/>
        <c:lblOffset val="100"/>
        <c:noMultiLvlLbl val="0"/>
      </c:catAx>
      <c:valAx>
        <c:axId val="332766591"/>
        <c:scaling>
          <c:orientation val="minMax"/>
        </c:scaling>
        <c:delete val="1"/>
        <c:axPos val="l"/>
        <c:numFmt formatCode="0%" sourceLinked="1"/>
        <c:majorTickMark val="out"/>
        <c:minorTickMark val="none"/>
        <c:tickLblPos val="nextTo"/>
        <c:crossAx val="332764191"/>
        <c:crosses val="autoZero"/>
        <c:crossBetween val="between"/>
      </c:valAx>
      <c:spPr>
        <a:noFill/>
        <a:ln>
          <a:noFill/>
        </a:ln>
        <a:effectLst/>
      </c:spPr>
    </c:plotArea>
    <c:legend>
      <c:legendPos val="l"/>
      <c:layout>
        <c:manualLayout>
          <c:xMode val="edge"/>
          <c:yMode val="edge"/>
          <c:x val="1.2537418992679222E-2"/>
          <c:y val="0.17076650291180007"/>
          <c:w val="0.34915401474463481"/>
          <c:h val="0.725774639548383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gop.xlsm]PV2.SL Thi truong.List!PV3.SLTT Nhóm SP</c:name>
    <c:fmtId val="14"/>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baseline="0">
                <a:solidFill>
                  <a:srgbClr val="0066FF"/>
                </a:solidFill>
              </a:rPr>
              <a:t>3. Nhóm sản phẩm</a:t>
            </a:r>
            <a:endParaRPr lang="en-US" sz="1200">
              <a:solidFill>
                <a:srgbClr val="0066FF"/>
              </a:solidFill>
            </a:endParaRPr>
          </a:p>
        </c:rich>
      </c:tx>
      <c:layout>
        <c:manualLayout>
          <c:xMode val="edge"/>
          <c:yMode val="edge"/>
          <c:x val="6.6041119860017258E-3"/>
          <c:y val="1.5894039735099338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3">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2">
              <a:lumMod val="60000"/>
              <a:lumOff val="40000"/>
            </a:schemeClr>
          </a:solidFill>
          <a:ln>
            <a:noFill/>
          </a:ln>
          <a:effectLst/>
        </c:spPr>
      </c:pivotFmt>
      <c:pivotFmt>
        <c:idx val="75"/>
        <c:spPr>
          <a:solidFill>
            <a:srgbClr val="FFFF00"/>
          </a:solidFill>
          <a:ln>
            <a:noFill/>
          </a:ln>
          <a:effectLst/>
        </c:spPr>
        <c:dLbl>
          <c:idx val="0"/>
          <c:layout>
            <c:manualLayout>
              <c:x val="-5.2736615073371304E-3"/>
              <c:y val="-1.1905889102736574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181751137989711"/>
          <c:y val="0.12926007326007327"/>
          <c:w val="0.66984927294063523"/>
          <c:h val="0.72220404731880139"/>
        </c:manualLayout>
      </c:layout>
      <c:barChart>
        <c:barDir val="col"/>
        <c:grouping val="percentStacked"/>
        <c:varyColors val="0"/>
        <c:ser>
          <c:idx val="0"/>
          <c:order val="0"/>
          <c:tx>
            <c:strRef>
              <c:f>'PV2.SL Thi truong.List'!$B$20:$B$21</c:f>
              <c:strCache>
                <c:ptCount val="1"/>
                <c:pt idx="0">
                  <c:v>Hạt nhựa</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truong.List'!$A$22:$A$25</c:f>
              <c:strCache>
                <c:ptCount val="3"/>
                <c:pt idx="0">
                  <c:v>2026</c:v>
                </c:pt>
                <c:pt idx="1">
                  <c:v>2024</c:v>
                </c:pt>
                <c:pt idx="2">
                  <c:v>2025</c:v>
                </c:pt>
              </c:strCache>
            </c:strRef>
          </c:cat>
          <c:val>
            <c:numRef>
              <c:f>'PV2.SL Thi truong.List'!$B$22:$B$25</c:f>
              <c:numCache>
                <c:formatCode>_(* #,##0_);_(* \(#,##0\);_(* "-"??_);_(@_)</c:formatCode>
                <c:ptCount val="3"/>
                <c:pt idx="0">
                  <c:v>22050.6</c:v>
                </c:pt>
                <c:pt idx="1">
                  <c:v>34677.021200000003</c:v>
                </c:pt>
                <c:pt idx="2">
                  <c:v>45978.362700000005</c:v>
                </c:pt>
              </c:numCache>
            </c:numRef>
          </c:val>
          <c:extLst>
            <c:ext xmlns:c16="http://schemas.microsoft.com/office/drawing/2014/chart" uri="{C3380CC4-5D6E-409C-BE32-E72D297353CC}">
              <c16:uniqueId val="{0000000A-21F2-4041-BFE1-B6602B929AAA}"/>
            </c:ext>
          </c:extLst>
        </c:ser>
        <c:ser>
          <c:idx val="1"/>
          <c:order val="1"/>
          <c:tx>
            <c:strRef>
              <c:f>'PV2.SL Thi truong.List'!$C$20:$C$21</c:f>
              <c:strCache>
                <c:ptCount val="1"/>
                <c:pt idx="0">
                  <c:v>Phó sản</c:v>
                </c:pt>
              </c:strCache>
            </c:strRef>
          </c:tx>
          <c:spPr>
            <a:solidFill>
              <a:schemeClr val="accent3">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truong.List'!$A$22:$A$25</c:f>
              <c:strCache>
                <c:ptCount val="3"/>
                <c:pt idx="0">
                  <c:v>2026</c:v>
                </c:pt>
                <c:pt idx="1">
                  <c:v>2024</c:v>
                </c:pt>
                <c:pt idx="2">
                  <c:v>2025</c:v>
                </c:pt>
              </c:strCache>
            </c:strRef>
          </c:cat>
          <c:val>
            <c:numRef>
              <c:f>'PV2.SL Thi truong.List'!$C$22:$C$25</c:f>
              <c:numCache>
                <c:formatCode>_(* #,##0_);_(* \(#,##0\);_(* "-"??_);_(@_)</c:formatCode>
                <c:ptCount val="3"/>
                <c:pt idx="0">
                  <c:v>1628.8520000000001</c:v>
                </c:pt>
                <c:pt idx="1">
                  <c:v>1665.271</c:v>
                </c:pt>
                <c:pt idx="2">
                  <c:v>2013.1980000000001</c:v>
                </c:pt>
              </c:numCache>
            </c:numRef>
          </c:val>
          <c:extLst>
            <c:ext xmlns:c16="http://schemas.microsoft.com/office/drawing/2014/chart" uri="{C3380CC4-5D6E-409C-BE32-E72D297353CC}">
              <c16:uniqueId val="{00000011-21F2-4041-BFE1-B6602B929AAA}"/>
            </c:ext>
          </c:extLst>
        </c:ser>
        <c:ser>
          <c:idx val="2"/>
          <c:order val="2"/>
          <c:tx>
            <c:strRef>
              <c:f>'PV2.SL Thi truong.List'!$D$20:$D$21</c:f>
              <c:strCache>
                <c:ptCount val="1"/>
                <c:pt idx="0">
                  <c:v>Dây đai PET</c:v>
                </c:pt>
              </c:strCache>
            </c:strRef>
          </c:tx>
          <c:spPr>
            <a:solidFill>
              <a:srgbClr val="FFFF00"/>
            </a:solidFill>
            <a:ln>
              <a:noFill/>
            </a:ln>
            <a:effectLst/>
          </c:spPr>
          <c:invertIfNegative val="0"/>
          <c:dPt>
            <c:idx val="0"/>
            <c:invertIfNegative val="0"/>
            <c:bubble3D val="0"/>
            <c:extLst>
              <c:ext xmlns:c16="http://schemas.microsoft.com/office/drawing/2014/chart" uri="{C3380CC4-5D6E-409C-BE32-E72D297353CC}">
                <c16:uniqueId val="{00000000-787E-491C-A46F-793EBC8D9EDA}"/>
              </c:ext>
            </c:extLst>
          </c:dPt>
          <c:dLbls>
            <c:dLbl>
              <c:idx val="0"/>
              <c:layout>
                <c:manualLayout>
                  <c:x val="-5.2736615073371304E-3"/>
                  <c:y val="-1.190588910273657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87E-491C-A46F-793EBC8D9ED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truong.List'!$A$22:$A$25</c:f>
              <c:strCache>
                <c:ptCount val="3"/>
                <c:pt idx="0">
                  <c:v>2026</c:v>
                </c:pt>
                <c:pt idx="1">
                  <c:v>2024</c:v>
                </c:pt>
                <c:pt idx="2">
                  <c:v>2025</c:v>
                </c:pt>
              </c:strCache>
            </c:strRef>
          </c:cat>
          <c:val>
            <c:numRef>
              <c:f>'PV2.SL Thi truong.List'!$D$22:$D$25</c:f>
              <c:numCache>
                <c:formatCode>_(* #,##0_);_(* \(#,##0\);_(* "-"??_);_(@_)</c:formatCode>
                <c:ptCount val="3"/>
                <c:pt idx="0">
                  <c:v>286.69200000000001</c:v>
                </c:pt>
                <c:pt idx="1">
                  <c:v>1961</c:v>
                </c:pt>
                <c:pt idx="2">
                  <c:v>1544</c:v>
                </c:pt>
              </c:numCache>
            </c:numRef>
          </c:val>
          <c:extLst>
            <c:ext xmlns:c16="http://schemas.microsoft.com/office/drawing/2014/chart" uri="{C3380CC4-5D6E-409C-BE32-E72D297353CC}">
              <c16:uniqueId val="{00000012-21F2-4041-BFE1-B6602B929AAA}"/>
            </c:ext>
          </c:extLst>
        </c:ser>
        <c:ser>
          <c:idx val="3"/>
          <c:order val="3"/>
          <c:tx>
            <c:strRef>
              <c:f>'PV2.SL Thi truong.List'!$E$20:$E$21</c:f>
              <c:strCache>
                <c:ptCount val="1"/>
                <c:pt idx="0">
                  <c:v>Vảy</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truong.List'!$A$22:$A$25</c:f>
              <c:strCache>
                <c:ptCount val="3"/>
                <c:pt idx="0">
                  <c:v>2026</c:v>
                </c:pt>
                <c:pt idx="1">
                  <c:v>2024</c:v>
                </c:pt>
                <c:pt idx="2">
                  <c:v>2025</c:v>
                </c:pt>
              </c:strCache>
            </c:strRef>
          </c:cat>
          <c:val>
            <c:numRef>
              <c:f>'PV2.SL Thi truong.List'!$E$22:$E$25</c:f>
              <c:numCache>
                <c:formatCode>_(* #,##0_);_(* \(#,##0\);_(* "-"??_);_(@_)</c:formatCode>
                <c:ptCount val="3"/>
                <c:pt idx="0">
                  <c:v>1045.366</c:v>
                </c:pt>
                <c:pt idx="1">
                  <c:v>505.00299999999999</c:v>
                </c:pt>
                <c:pt idx="2">
                  <c:v>1213.8900000000001</c:v>
                </c:pt>
              </c:numCache>
            </c:numRef>
          </c:val>
          <c:extLst>
            <c:ext xmlns:c16="http://schemas.microsoft.com/office/drawing/2014/chart" uri="{C3380CC4-5D6E-409C-BE32-E72D297353CC}">
              <c16:uniqueId val="{00000013-21F2-4041-BFE1-B6602B929AAA}"/>
            </c:ext>
          </c:extLst>
        </c:ser>
        <c:ser>
          <c:idx val="4"/>
          <c:order val="4"/>
          <c:tx>
            <c:strRef>
              <c:f>'PV2.SL Thi truong.List'!$F$20:$F$21</c:f>
              <c:strCache>
                <c:ptCount val="1"/>
                <c:pt idx="0">
                  <c:v>EPR, khác</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truong.List'!$A$22:$A$25</c:f>
              <c:strCache>
                <c:ptCount val="3"/>
                <c:pt idx="0">
                  <c:v>2026</c:v>
                </c:pt>
                <c:pt idx="1">
                  <c:v>2024</c:v>
                </c:pt>
                <c:pt idx="2">
                  <c:v>2025</c:v>
                </c:pt>
              </c:strCache>
            </c:strRef>
          </c:cat>
          <c:val>
            <c:numRef>
              <c:f>'PV2.SL Thi truong.List'!$F$22:$F$25</c:f>
              <c:numCache>
                <c:formatCode>_(* #,##0_);_(* \(#,##0\);_(* "-"??_);_(@_)</c:formatCode>
                <c:ptCount val="3"/>
                <c:pt idx="0">
                  <c:v>1.077</c:v>
                </c:pt>
                <c:pt idx="1">
                  <c:v>0</c:v>
                </c:pt>
                <c:pt idx="2">
                  <c:v>0</c:v>
                </c:pt>
              </c:numCache>
            </c:numRef>
          </c:val>
          <c:extLst>
            <c:ext xmlns:c16="http://schemas.microsoft.com/office/drawing/2014/chart" uri="{C3380CC4-5D6E-409C-BE32-E72D297353CC}">
              <c16:uniqueId val="{00000014-21F2-4041-BFE1-B6602B929AAA}"/>
            </c:ext>
          </c:extLst>
        </c:ser>
        <c:dLbls>
          <c:dLblPos val="ctr"/>
          <c:showLegendKey val="0"/>
          <c:showVal val="1"/>
          <c:showCatName val="0"/>
          <c:showSerName val="0"/>
          <c:showPercent val="0"/>
          <c:showBubbleSize val="0"/>
        </c:dLbls>
        <c:gapWidth val="70"/>
        <c:overlap val="100"/>
        <c:axId val="1255105024"/>
        <c:axId val="1255105984"/>
      </c:barChart>
      <c:catAx>
        <c:axId val="125510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5105984"/>
        <c:crosses val="autoZero"/>
        <c:auto val="1"/>
        <c:lblAlgn val="ctr"/>
        <c:lblOffset val="100"/>
        <c:noMultiLvlLbl val="0"/>
      </c:catAx>
      <c:valAx>
        <c:axId val="1255105984"/>
        <c:scaling>
          <c:orientation val="minMax"/>
        </c:scaling>
        <c:delete val="1"/>
        <c:axPos val="l"/>
        <c:numFmt formatCode="0%" sourceLinked="1"/>
        <c:majorTickMark val="none"/>
        <c:minorTickMark val="none"/>
        <c:tickLblPos val="nextTo"/>
        <c:crossAx val="1255105024"/>
        <c:crosses val="autoZero"/>
        <c:crossBetween val="between"/>
      </c:valAx>
      <c:spPr>
        <a:noFill/>
        <a:ln>
          <a:noFill/>
        </a:ln>
        <a:effectLst/>
      </c:spPr>
    </c:plotArea>
    <c:legend>
      <c:legendPos val="l"/>
      <c:layout>
        <c:manualLayout>
          <c:xMode val="edge"/>
          <c:yMode val="edge"/>
          <c:x val="9.6846275357878493E-3"/>
          <c:y val="0.20489332042122471"/>
          <c:w val="0.30928350901816504"/>
          <c:h val="0.502283212040135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gop.xlsm]PV2.SL Thi truong.List!PV4.SLTT Ngành SP</c:name>
    <c:fmtId val="16"/>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4. Ngành</a:t>
            </a:r>
            <a:r>
              <a:rPr lang="en-US" sz="1200" baseline="0">
                <a:solidFill>
                  <a:srgbClr val="0066FF"/>
                </a:solidFill>
              </a:rPr>
              <a:t> sản phẩm </a:t>
            </a:r>
            <a:endParaRPr lang="en-US" sz="1200">
              <a:solidFill>
                <a:srgbClr val="0066FF"/>
              </a:solidFill>
            </a:endParaRPr>
          </a:p>
        </c:rich>
      </c:tx>
      <c:layout>
        <c:manualLayout>
          <c:xMode val="edge"/>
          <c:yMode val="edge"/>
          <c:x val="3.8263342082239483E-3"/>
          <c:y val="9.2592592592592587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lumMod val="60000"/>
            </a:schemeClr>
          </a:solidFill>
          <a:ln>
            <a:noFill/>
          </a:ln>
          <a:effectLst/>
        </c:spPr>
      </c:pivotFmt>
      <c:pivotFmt>
        <c:idx val="44"/>
        <c:spPr>
          <a:solidFill>
            <a:schemeClr val="accent5"/>
          </a:solidFill>
          <a:ln>
            <a:noFill/>
          </a:ln>
          <a:effectLst/>
        </c:spPr>
      </c:pivotFmt>
      <c:pivotFmt>
        <c:idx val="45"/>
        <c:spPr>
          <a:solidFill>
            <a:schemeClr val="accent1"/>
          </a:solidFill>
          <a:ln>
            <a:noFill/>
          </a:ln>
          <a:effectLst/>
        </c:spPr>
        <c:dLbl>
          <c:idx val="0"/>
          <c:layout>
            <c:manualLayout>
              <c:x val="-4.0298823466244765E-17"/>
              <c:y val="-5.099625398383160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182273672096596"/>
          <c:y val="0.11391157731413572"/>
          <c:w val="0.71706617980537157"/>
          <c:h val="0.76114559269894255"/>
        </c:manualLayout>
      </c:layout>
      <c:barChart>
        <c:barDir val="col"/>
        <c:grouping val="percentStacked"/>
        <c:varyColors val="0"/>
        <c:ser>
          <c:idx val="0"/>
          <c:order val="0"/>
          <c:tx>
            <c:strRef>
              <c:f>'PV2.SL Thi truong.List'!$B$28:$B$29</c:f>
              <c:strCache>
                <c:ptCount val="1"/>
                <c:pt idx="0">
                  <c:v>PET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truong.List'!$A$30:$A$33</c:f>
              <c:strCache>
                <c:ptCount val="3"/>
                <c:pt idx="0">
                  <c:v>2024</c:v>
                </c:pt>
                <c:pt idx="1">
                  <c:v>2026</c:v>
                </c:pt>
                <c:pt idx="2">
                  <c:v>2025</c:v>
                </c:pt>
              </c:strCache>
            </c:strRef>
          </c:cat>
          <c:val>
            <c:numRef>
              <c:f>'PV2.SL Thi truong.List'!$B$30:$B$33</c:f>
              <c:numCache>
                <c:formatCode>_(* #,##0_);_(* \(#,##0\);_(* "-"??_);_(@_)</c:formatCode>
                <c:ptCount val="3"/>
                <c:pt idx="0">
                  <c:v>34588.493200000004</c:v>
                </c:pt>
                <c:pt idx="1">
                  <c:v>20722.441999999999</c:v>
                </c:pt>
                <c:pt idx="2">
                  <c:v>43540.369700000003</c:v>
                </c:pt>
              </c:numCache>
            </c:numRef>
          </c:val>
          <c:extLst>
            <c:ext xmlns:c16="http://schemas.microsoft.com/office/drawing/2014/chart" uri="{C3380CC4-5D6E-409C-BE32-E72D297353CC}">
              <c16:uniqueId val="{00000011-1DFE-4E40-A086-591CE3DFAE4C}"/>
            </c:ext>
          </c:extLst>
        </c:ser>
        <c:ser>
          <c:idx val="1"/>
          <c:order val="1"/>
          <c:tx>
            <c:strRef>
              <c:f>'PV2.SL Thi truong.List'!$C$28:$C$29</c:f>
              <c:strCache>
                <c:ptCount val="1"/>
                <c:pt idx="0">
                  <c:v>HDPE Thổi</c:v>
                </c:pt>
              </c:strCache>
            </c:strRef>
          </c:tx>
          <c:spPr>
            <a:solidFill>
              <a:schemeClr val="accent2"/>
            </a:solidFill>
            <a:ln>
              <a:noFill/>
            </a:ln>
            <a:effectLst/>
          </c:spPr>
          <c:invertIfNegative val="0"/>
          <c:dPt>
            <c:idx val="1"/>
            <c:invertIfNegative val="0"/>
            <c:bubble3D val="0"/>
            <c:extLst>
              <c:ext xmlns:c16="http://schemas.microsoft.com/office/drawing/2014/chart" uri="{C3380CC4-5D6E-409C-BE32-E72D297353CC}">
                <c16:uniqueId val="{00000000-9CF3-4FBD-A1BC-689A66A0B88A}"/>
              </c:ext>
            </c:extLst>
          </c:dPt>
          <c:dLbls>
            <c:dLbl>
              <c:idx val="1"/>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CF3-4FBD-A1BC-689A66A0B88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truong.List'!$A$30:$A$33</c:f>
              <c:strCache>
                <c:ptCount val="3"/>
                <c:pt idx="0">
                  <c:v>2024</c:v>
                </c:pt>
                <c:pt idx="1">
                  <c:v>2026</c:v>
                </c:pt>
                <c:pt idx="2">
                  <c:v>2025</c:v>
                </c:pt>
              </c:strCache>
            </c:strRef>
          </c:cat>
          <c:val>
            <c:numRef>
              <c:f>'PV2.SL Thi truong.List'!$C$30:$C$33</c:f>
              <c:numCache>
                <c:formatCode>_(* #,##0_);_(* \(#,##0\);_(* "-"??_);_(@_)</c:formatCode>
                <c:ptCount val="3"/>
                <c:pt idx="0">
                  <c:v>1744.8209999999999</c:v>
                </c:pt>
                <c:pt idx="1">
                  <c:v>1966.825</c:v>
                </c:pt>
                <c:pt idx="2">
                  <c:v>3039.6489999999999</c:v>
                </c:pt>
              </c:numCache>
            </c:numRef>
          </c:val>
          <c:extLst>
            <c:ext xmlns:c16="http://schemas.microsoft.com/office/drawing/2014/chart" uri="{C3380CC4-5D6E-409C-BE32-E72D297353CC}">
              <c16:uniqueId val="{00000025-1DFE-4E40-A086-591CE3DFAE4C}"/>
            </c:ext>
          </c:extLst>
        </c:ser>
        <c:ser>
          <c:idx val="2"/>
          <c:order val="2"/>
          <c:tx>
            <c:strRef>
              <c:f>'PV2.SL Thi truong.List'!$D$28:$D$29</c:f>
              <c:strCache>
                <c:ptCount val="1"/>
                <c:pt idx="0">
                  <c:v>Phó sản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truong.List'!$A$30:$A$33</c:f>
              <c:strCache>
                <c:ptCount val="3"/>
                <c:pt idx="0">
                  <c:v>2024</c:v>
                </c:pt>
                <c:pt idx="1">
                  <c:v>2026</c:v>
                </c:pt>
                <c:pt idx="2">
                  <c:v>2025</c:v>
                </c:pt>
              </c:strCache>
            </c:strRef>
          </c:cat>
          <c:val>
            <c:numRef>
              <c:f>'PV2.SL Thi truong.List'!$D$30:$D$33</c:f>
              <c:numCache>
                <c:formatCode>_(* #,##0_);_(* \(#,##0\);_(* "-"??_);_(@_)</c:formatCode>
                <c:ptCount val="3"/>
                <c:pt idx="0">
                  <c:v>1665.271</c:v>
                </c:pt>
                <c:pt idx="1">
                  <c:v>1628.8520000000001</c:v>
                </c:pt>
                <c:pt idx="2">
                  <c:v>2013.1980000000001</c:v>
                </c:pt>
              </c:numCache>
            </c:numRef>
          </c:val>
          <c:extLst>
            <c:ext xmlns:c16="http://schemas.microsoft.com/office/drawing/2014/chart" uri="{C3380CC4-5D6E-409C-BE32-E72D297353CC}">
              <c16:uniqueId val="{00000026-1DFE-4E40-A086-591CE3DFAE4C}"/>
            </c:ext>
          </c:extLst>
        </c:ser>
        <c:ser>
          <c:idx val="3"/>
          <c:order val="3"/>
          <c:tx>
            <c:strRef>
              <c:f>'PV2.SL Thi truong.List'!$E$28:$E$29</c:f>
              <c:strCache>
                <c:ptCount val="1"/>
                <c:pt idx="0">
                  <c:v>HDPE Ép</c:v>
                </c:pt>
              </c:strCache>
            </c:strRef>
          </c:tx>
          <c:spPr>
            <a:solidFill>
              <a:schemeClr val="accent4"/>
            </a:solidFill>
            <a:ln>
              <a:noFill/>
            </a:ln>
            <a:effectLst/>
          </c:spPr>
          <c:invertIfNegative val="0"/>
          <c:dPt>
            <c:idx val="0"/>
            <c:invertIfNegative val="0"/>
            <c:bubble3D val="0"/>
            <c:extLst>
              <c:ext xmlns:c16="http://schemas.microsoft.com/office/drawing/2014/chart" uri="{C3380CC4-5D6E-409C-BE32-E72D297353CC}">
                <c16:uniqueId val="{00000001-9CF3-4FBD-A1BC-689A66A0B88A}"/>
              </c:ext>
            </c:extLst>
          </c:dPt>
          <c:dLbls>
            <c:dLbl>
              <c:idx val="0"/>
              <c:layout>
                <c:manualLayout>
                  <c:x val="-4.0298823466244765E-17"/>
                  <c:y val="-5.099625398383160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CF3-4FBD-A1BC-689A66A0B8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truong.List'!$A$30:$A$33</c:f>
              <c:strCache>
                <c:ptCount val="3"/>
                <c:pt idx="0">
                  <c:v>2024</c:v>
                </c:pt>
                <c:pt idx="1">
                  <c:v>2026</c:v>
                </c:pt>
                <c:pt idx="2">
                  <c:v>2025</c:v>
                </c:pt>
              </c:strCache>
            </c:strRef>
          </c:cat>
          <c:val>
            <c:numRef>
              <c:f>'PV2.SL Thi truong.List'!$E$30:$E$33</c:f>
              <c:numCache>
                <c:formatCode>_(* #,##0_);_(* \(#,##0\);_(* "-"??_);_(@_)</c:formatCode>
                <c:ptCount val="3"/>
                <c:pt idx="0">
                  <c:v>541.75</c:v>
                </c:pt>
                <c:pt idx="1">
                  <c:v>577.41600000000005</c:v>
                </c:pt>
                <c:pt idx="2">
                  <c:v>1861.075</c:v>
                </c:pt>
              </c:numCache>
            </c:numRef>
          </c:val>
          <c:extLst>
            <c:ext xmlns:c16="http://schemas.microsoft.com/office/drawing/2014/chart" uri="{C3380CC4-5D6E-409C-BE32-E72D297353CC}">
              <c16:uniqueId val="{00000027-1DFE-4E40-A086-591CE3DFAE4C}"/>
            </c:ext>
          </c:extLst>
        </c:ser>
        <c:ser>
          <c:idx val="4"/>
          <c:order val="4"/>
          <c:tx>
            <c:strRef>
              <c:f>'PV2.SL Thi truong.List'!$F$28:$F$29</c:f>
              <c:strCache>
                <c:ptCount val="1"/>
                <c:pt idx="0">
                  <c:v>PP</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truong.List'!$A$30:$A$33</c:f>
              <c:strCache>
                <c:ptCount val="3"/>
                <c:pt idx="0">
                  <c:v>2024</c:v>
                </c:pt>
                <c:pt idx="1">
                  <c:v>2026</c:v>
                </c:pt>
                <c:pt idx="2">
                  <c:v>2025</c:v>
                </c:pt>
              </c:strCache>
            </c:strRef>
          </c:cat>
          <c:val>
            <c:numRef>
              <c:f>'PV2.SL Thi truong.List'!$F$30:$F$33</c:f>
              <c:numCache>
                <c:formatCode>_(* #,##0_);_(* \(#,##0\);_(* "-"??_);_(@_)</c:formatCode>
                <c:ptCount val="3"/>
                <c:pt idx="0">
                  <c:v>263.07499999999999</c:v>
                </c:pt>
                <c:pt idx="1">
                  <c:v>115.97499999999999</c:v>
                </c:pt>
                <c:pt idx="2">
                  <c:v>279.14100000000002</c:v>
                </c:pt>
              </c:numCache>
            </c:numRef>
          </c:val>
          <c:extLst>
            <c:ext xmlns:c16="http://schemas.microsoft.com/office/drawing/2014/chart" uri="{C3380CC4-5D6E-409C-BE32-E72D297353CC}">
              <c16:uniqueId val="{00000028-1DFE-4E40-A086-591CE3DFAE4C}"/>
            </c:ext>
          </c:extLst>
        </c:ser>
        <c:ser>
          <c:idx val="5"/>
          <c:order val="5"/>
          <c:tx>
            <c:strRef>
              <c:f>'PV2.SL Thi truong.List'!$G$28:$G$29</c:f>
              <c:strCache>
                <c:ptCount val="1"/>
                <c:pt idx="0">
                  <c:v>LDPE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truong.List'!$A$30:$A$33</c:f>
              <c:strCache>
                <c:ptCount val="3"/>
                <c:pt idx="0">
                  <c:v>2024</c:v>
                </c:pt>
                <c:pt idx="1">
                  <c:v>2026</c:v>
                </c:pt>
                <c:pt idx="2">
                  <c:v>2025</c:v>
                </c:pt>
              </c:strCache>
            </c:strRef>
          </c:cat>
          <c:val>
            <c:numRef>
              <c:f>'PV2.SL Thi truong.List'!$G$30:$G$33</c:f>
              <c:numCache>
                <c:formatCode>_(* #,##0_);_(* \(#,##0\);_(* "-"??_);_(@_)</c:formatCode>
                <c:ptCount val="3"/>
                <c:pt idx="0">
                  <c:v>4.8849999999999998</c:v>
                </c:pt>
                <c:pt idx="2">
                  <c:v>16.018000000000001</c:v>
                </c:pt>
              </c:numCache>
            </c:numRef>
          </c:val>
          <c:extLst>
            <c:ext xmlns:c16="http://schemas.microsoft.com/office/drawing/2014/chart" uri="{C3380CC4-5D6E-409C-BE32-E72D297353CC}">
              <c16:uniqueId val="{00000029-1DFE-4E40-A086-591CE3DFAE4C}"/>
            </c:ext>
          </c:extLst>
        </c:ser>
        <c:ser>
          <c:idx val="6"/>
          <c:order val="6"/>
          <c:tx>
            <c:strRef>
              <c:f>'PV2.SL Thi truong.List'!$H$28:$H$29</c:f>
              <c:strCache>
                <c:ptCount val="1"/>
                <c:pt idx="0">
                  <c:v>EPR, khác</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truong.List'!$A$30:$A$33</c:f>
              <c:strCache>
                <c:ptCount val="3"/>
                <c:pt idx="0">
                  <c:v>2024</c:v>
                </c:pt>
                <c:pt idx="1">
                  <c:v>2026</c:v>
                </c:pt>
                <c:pt idx="2">
                  <c:v>2025</c:v>
                </c:pt>
              </c:strCache>
            </c:strRef>
          </c:cat>
          <c:val>
            <c:numRef>
              <c:f>'PV2.SL Thi truong.List'!$H$30:$H$33</c:f>
              <c:numCache>
                <c:formatCode>_(* #,##0_);_(* \(#,##0\);_(* "-"??_);_(@_)</c:formatCode>
                <c:ptCount val="3"/>
                <c:pt idx="0">
                  <c:v>0</c:v>
                </c:pt>
                <c:pt idx="1">
                  <c:v>1.077</c:v>
                </c:pt>
                <c:pt idx="2">
                  <c:v>0</c:v>
                </c:pt>
              </c:numCache>
            </c:numRef>
          </c:val>
          <c:extLst>
            <c:ext xmlns:c16="http://schemas.microsoft.com/office/drawing/2014/chart" uri="{C3380CC4-5D6E-409C-BE32-E72D297353CC}">
              <c16:uniqueId val="{0000002A-1DFE-4E40-A086-591CE3DFAE4C}"/>
            </c:ext>
          </c:extLst>
        </c:ser>
        <c:dLbls>
          <c:dLblPos val="ctr"/>
          <c:showLegendKey val="0"/>
          <c:showVal val="1"/>
          <c:showCatName val="0"/>
          <c:showSerName val="0"/>
          <c:showPercent val="0"/>
          <c:showBubbleSize val="0"/>
        </c:dLbls>
        <c:gapWidth val="70"/>
        <c:overlap val="100"/>
        <c:axId val="403976351"/>
        <c:axId val="403991231"/>
      </c:barChart>
      <c:catAx>
        <c:axId val="403976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991231"/>
        <c:crosses val="autoZero"/>
        <c:auto val="1"/>
        <c:lblAlgn val="ctr"/>
        <c:lblOffset val="100"/>
        <c:noMultiLvlLbl val="0"/>
      </c:catAx>
      <c:valAx>
        <c:axId val="403991231"/>
        <c:scaling>
          <c:orientation val="minMax"/>
        </c:scaling>
        <c:delete val="1"/>
        <c:axPos val="l"/>
        <c:numFmt formatCode="0%" sourceLinked="1"/>
        <c:majorTickMark val="none"/>
        <c:minorTickMark val="none"/>
        <c:tickLblPos val="nextTo"/>
        <c:crossAx val="403976351"/>
        <c:crosses val="autoZero"/>
        <c:crossBetween val="between"/>
      </c:valAx>
      <c:spPr>
        <a:noFill/>
        <a:ln>
          <a:noFill/>
        </a:ln>
        <a:effectLst/>
      </c:spPr>
    </c:plotArea>
    <c:legend>
      <c:legendPos val="l"/>
      <c:layout>
        <c:manualLayout>
          <c:xMode val="edge"/>
          <c:yMode val="edge"/>
          <c:x val="0"/>
          <c:y val="0.23338415558435083"/>
          <c:w val="0.28447267333447751"/>
          <c:h val="0.602397466409731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gop.xlsm]PV2.SL Thi truong.List!PV5.SLTT IV</c:name>
    <c:fmtId val="19"/>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5.</a:t>
            </a:r>
            <a:r>
              <a:rPr lang="en-US" sz="1200" baseline="0">
                <a:solidFill>
                  <a:srgbClr val="0066FF"/>
                </a:solidFill>
              </a:rPr>
              <a:t> </a:t>
            </a:r>
            <a:r>
              <a:rPr lang="en-US" sz="1200">
                <a:solidFill>
                  <a:srgbClr val="0066FF"/>
                </a:solidFill>
              </a:rPr>
              <a:t>Nhóm</a:t>
            </a:r>
            <a:r>
              <a:rPr lang="en-US" sz="1200" baseline="0">
                <a:solidFill>
                  <a:srgbClr val="0066FF"/>
                </a:solidFill>
              </a:rPr>
              <a:t> IV-rPET</a:t>
            </a:r>
            <a:endParaRPr lang="en-US" sz="1200">
              <a:solidFill>
                <a:srgbClr val="0066FF"/>
              </a:solidFill>
            </a:endParaRPr>
          </a:p>
        </c:rich>
      </c:tx>
      <c:layout>
        <c:manualLayout>
          <c:xMode val="edge"/>
          <c:yMode val="edge"/>
          <c:x val="5.6230401367426844E-4"/>
          <c:y val="1.994940589386499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7"/>
        <c:spPr>
          <a:solidFill>
            <a:srgbClr val="FFFF00"/>
          </a:solidFill>
          <a:ln>
            <a:noFill/>
          </a:ln>
          <a:effectLst/>
        </c:spPr>
        <c:dLbl>
          <c:idx val="0"/>
          <c:layout>
            <c:manualLayout>
              <c:x val="-9.6221546431270209E-17"/>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6"/>
          </a:solidFill>
          <a:ln>
            <a:noFill/>
          </a:ln>
          <a:effectLst/>
        </c:spPr>
        <c:dLbl>
          <c:idx val="0"/>
          <c:layout>
            <c:manualLayout>
              <c:x val="0"/>
              <c:y val="-8.2926834046101443E-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223448022200776"/>
          <c:y val="9.2928681004744898E-2"/>
          <c:w val="0.67721010771840728"/>
          <c:h val="0.90402857095811895"/>
        </c:manualLayout>
      </c:layout>
      <c:barChart>
        <c:barDir val="col"/>
        <c:grouping val="percentStacked"/>
        <c:varyColors val="0"/>
        <c:ser>
          <c:idx val="0"/>
          <c:order val="0"/>
          <c:tx>
            <c:strRef>
              <c:f>'PV2.SL Thi truong.List'!$B$37:$B$38</c:f>
              <c:strCache>
                <c:ptCount val="1"/>
                <c:pt idx="0">
                  <c:v>0.55 ± 0.05</c:v>
                </c:pt>
              </c:strCache>
            </c:strRef>
          </c:tx>
          <c:spPr>
            <a:solidFill>
              <a:srgbClr val="FFFF00"/>
            </a:solidFill>
            <a:ln>
              <a:noFill/>
            </a:ln>
            <a:effectLst/>
          </c:spPr>
          <c:invertIfNegative val="0"/>
          <c:dPt>
            <c:idx val="2"/>
            <c:invertIfNegative val="0"/>
            <c:bubble3D val="0"/>
            <c:extLst>
              <c:ext xmlns:c16="http://schemas.microsoft.com/office/drawing/2014/chart" uri="{C3380CC4-5D6E-409C-BE32-E72D297353CC}">
                <c16:uniqueId val="{00000000-E530-4B48-9460-24D39D7B3892}"/>
              </c:ext>
            </c:extLst>
          </c:dPt>
          <c:dLbls>
            <c:dLbl>
              <c:idx val="2"/>
              <c:layout>
                <c:manualLayout>
                  <c:x val="-9.6221546431270209E-17"/>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530-4B48-9460-24D39D7B389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truong.List'!$A$39:$A$42</c:f>
              <c:strCache>
                <c:ptCount val="3"/>
                <c:pt idx="0">
                  <c:v>2025</c:v>
                </c:pt>
                <c:pt idx="1">
                  <c:v>2024</c:v>
                </c:pt>
                <c:pt idx="2">
                  <c:v>2026</c:v>
                </c:pt>
              </c:strCache>
            </c:strRef>
          </c:cat>
          <c:val>
            <c:numRef>
              <c:f>'PV2.SL Thi truong.List'!$B$39:$B$42</c:f>
              <c:numCache>
                <c:formatCode>_(* #,##0_);_(* \(#,##0\);_(* "-"??_);_(@_)</c:formatCode>
                <c:ptCount val="3"/>
                <c:pt idx="0">
                  <c:v>1543.175</c:v>
                </c:pt>
                <c:pt idx="1">
                  <c:v>1362.9</c:v>
                </c:pt>
                <c:pt idx="2">
                  <c:v>721.5</c:v>
                </c:pt>
              </c:numCache>
            </c:numRef>
          </c:val>
          <c:extLst>
            <c:ext xmlns:c16="http://schemas.microsoft.com/office/drawing/2014/chart" uri="{C3380CC4-5D6E-409C-BE32-E72D297353CC}">
              <c16:uniqueId val="{00000017-6FA7-4F9F-B6D8-4208B88F4845}"/>
            </c:ext>
          </c:extLst>
        </c:ser>
        <c:ser>
          <c:idx val="1"/>
          <c:order val="1"/>
          <c:tx>
            <c:strRef>
              <c:f>'PV2.SL Thi truong.List'!$C$37:$C$38</c:f>
              <c:strCache>
                <c:ptCount val="1"/>
                <c:pt idx="0">
                  <c:v>0.65 ± 0.03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truong.List'!$A$39:$A$42</c:f>
              <c:strCache>
                <c:ptCount val="3"/>
                <c:pt idx="0">
                  <c:v>2025</c:v>
                </c:pt>
                <c:pt idx="1">
                  <c:v>2024</c:v>
                </c:pt>
                <c:pt idx="2">
                  <c:v>2026</c:v>
                </c:pt>
              </c:strCache>
            </c:strRef>
          </c:cat>
          <c:val>
            <c:numRef>
              <c:f>'PV2.SL Thi truong.List'!$C$39:$C$42</c:f>
              <c:numCache>
                <c:formatCode>_(* #,##0_);_(* \(#,##0\);_(* "-"??_);_(@_)</c:formatCode>
                <c:ptCount val="3"/>
                <c:pt idx="0">
                  <c:v>185.82499999999999</c:v>
                </c:pt>
                <c:pt idx="1">
                  <c:v>-27.85</c:v>
                </c:pt>
                <c:pt idx="2">
                  <c:v>12.85</c:v>
                </c:pt>
              </c:numCache>
            </c:numRef>
          </c:val>
          <c:extLst>
            <c:ext xmlns:c16="http://schemas.microsoft.com/office/drawing/2014/chart" uri="{C3380CC4-5D6E-409C-BE32-E72D297353CC}">
              <c16:uniqueId val="{00000018-6FA7-4F9F-B6D8-4208B88F4845}"/>
            </c:ext>
          </c:extLst>
        </c:ser>
        <c:ser>
          <c:idx val="2"/>
          <c:order val="2"/>
          <c:tx>
            <c:strRef>
              <c:f>'PV2.SL Thi truong.List'!$D$37:$D$38</c:f>
              <c:strCache>
                <c:ptCount val="1"/>
                <c:pt idx="0">
                  <c:v>0.70 ± 0.02</c:v>
                </c:pt>
              </c:strCache>
            </c:strRef>
          </c:tx>
          <c:spPr>
            <a:solidFill>
              <a:schemeClr val="accent6"/>
            </a:solidFill>
            <a:ln>
              <a:noFill/>
            </a:ln>
            <a:effectLst/>
          </c:spPr>
          <c:invertIfNegative val="0"/>
          <c:dPt>
            <c:idx val="0"/>
            <c:invertIfNegative val="0"/>
            <c:bubble3D val="0"/>
            <c:extLst>
              <c:ext xmlns:c16="http://schemas.microsoft.com/office/drawing/2014/chart" uri="{C3380CC4-5D6E-409C-BE32-E72D297353CC}">
                <c16:uniqueId val="{00000001-E530-4B48-9460-24D39D7B3892}"/>
              </c:ext>
            </c:extLst>
          </c:dPt>
          <c:dLbls>
            <c:dLbl>
              <c:idx val="0"/>
              <c:layout>
                <c:manualLayout>
                  <c:x val="0"/>
                  <c:y val="-8.2926834046101443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530-4B48-9460-24D39D7B389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truong.List'!$A$39:$A$42</c:f>
              <c:strCache>
                <c:ptCount val="3"/>
                <c:pt idx="0">
                  <c:v>2025</c:v>
                </c:pt>
                <c:pt idx="1">
                  <c:v>2024</c:v>
                </c:pt>
                <c:pt idx="2">
                  <c:v>2026</c:v>
                </c:pt>
              </c:strCache>
            </c:strRef>
          </c:cat>
          <c:val>
            <c:numRef>
              <c:f>'PV2.SL Thi truong.List'!$D$39:$D$42</c:f>
              <c:numCache>
                <c:formatCode>_(* #,##0_);_(* \(#,##0\);_(* "-"??_);_(@_)</c:formatCode>
                <c:ptCount val="3"/>
                <c:pt idx="0">
                  <c:v>1895.075</c:v>
                </c:pt>
                <c:pt idx="1">
                  <c:v>3718.7249999999999</c:v>
                </c:pt>
                <c:pt idx="2">
                  <c:v>3364.85</c:v>
                </c:pt>
              </c:numCache>
            </c:numRef>
          </c:val>
          <c:extLst>
            <c:ext xmlns:c16="http://schemas.microsoft.com/office/drawing/2014/chart" uri="{C3380CC4-5D6E-409C-BE32-E72D297353CC}">
              <c16:uniqueId val="{00000019-6FA7-4F9F-B6D8-4208B88F4845}"/>
            </c:ext>
          </c:extLst>
        </c:ser>
        <c:ser>
          <c:idx val="3"/>
          <c:order val="3"/>
          <c:tx>
            <c:strRef>
              <c:f>'PV2.SL Thi truong.List'!$E$37:$E$38</c:f>
              <c:strCache>
                <c:ptCount val="1"/>
                <c:pt idx="0">
                  <c:v>0.74 ± 0.02</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truong.List'!$A$39:$A$42</c:f>
              <c:strCache>
                <c:ptCount val="3"/>
                <c:pt idx="0">
                  <c:v>2025</c:v>
                </c:pt>
                <c:pt idx="1">
                  <c:v>2024</c:v>
                </c:pt>
                <c:pt idx="2">
                  <c:v>2026</c:v>
                </c:pt>
              </c:strCache>
            </c:strRef>
          </c:cat>
          <c:val>
            <c:numRef>
              <c:f>'PV2.SL Thi truong.List'!$E$39:$E$42</c:f>
              <c:numCache>
                <c:formatCode>_(* #,##0_);_(* \(#,##0\);_(* "-"??_);_(@_)</c:formatCode>
                <c:ptCount val="3"/>
                <c:pt idx="0">
                  <c:v>7.7</c:v>
                </c:pt>
                <c:pt idx="1">
                  <c:v>0.5</c:v>
                </c:pt>
              </c:numCache>
            </c:numRef>
          </c:val>
          <c:extLst>
            <c:ext xmlns:c16="http://schemas.microsoft.com/office/drawing/2014/chart" uri="{C3380CC4-5D6E-409C-BE32-E72D297353CC}">
              <c16:uniqueId val="{0000001A-6FA7-4F9F-B6D8-4208B88F4845}"/>
            </c:ext>
          </c:extLst>
        </c:ser>
        <c:ser>
          <c:idx val="4"/>
          <c:order val="4"/>
          <c:tx>
            <c:strRef>
              <c:f>'PV2.SL Thi truong.List'!$F$37:$F$38</c:f>
              <c:strCache>
                <c:ptCount val="1"/>
                <c:pt idx="0">
                  <c:v>0.78 ± 0.02</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truong.List'!$A$39:$A$42</c:f>
              <c:strCache>
                <c:ptCount val="3"/>
                <c:pt idx="0">
                  <c:v>2025</c:v>
                </c:pt>
                <c:pt idx="1">
                  <c:v>2024</c:v>
                </c:pt>
                <c:pt idx="2">
                  <c:v>2026</c:v>
                </c:pt>
              </c:strCache>
            </c:strRef>
          </c:cat>
          <c:val>
            <c:numRef>
              <c:f>'PV2.SL Thi truong.List'!$F$39:$F$42</c:f>
              <c:numCache>
                <c:formatCode>_(* #,##0_);_(* \(#,##0\);_(* "-"??_);_(@_)</c:formatCode>
                <c:ptCount val="3"/>
                <c:pt idx="0">
                  <c:v>21094.674999999999</c:v>
                </c:pt>
                <c:pt idx="1">
                  <c:v>19834.849999999999</c:v>
                </c:pt>
                <c:pt idx="2">
                  <c:v>9990.4</c:v>
                </c:pt>
              </c:numCache>
            </c:numRef>
          </c:val>
          <c:extLst>
            <c:ext xmlns:c16="http://schemas.microsoft.com/office/drawing/2014/chart" uri="{C3380CC4-5D6E-409C-BE32-E72D297353CC}">
              <c16:uniqueId val="{0000001B-6FA7-4F9F-B6D8-4208B88F4845}"/>
            </c:ext>
          </c:extLst>
        </c:ser>
        <c:ser>
          <c:idx val="5"/>
          <c:order val="5"/>
          <c:tx>
            <c:strRef>
              <c:f>'PV2.SL Thi truong.List'!$G$37:$G$38</c:f>
              <c:strCache>
                <c:ptCount val="1"/>
                <c:pt idx="0">
                  <c:v>0.80 ± 0.02</c:v>
                </c:pt>
              </c:strCache>
            </c:strRef>
          </c:tx>
          <c:spPr>
            <a:solidFill>
              <a:schemeClr val="accent2">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truong.List'!$A$39:$A$42</c:f>
              <c:strCache>
                <c:ptCount val="3"/>
                <c:pt idx="0">
                  <c:v>2025</c:v>
                </c:pt>
                <c:pt idx="1">
                  <c:v>2024</c:v>
                </c:pt>
                <c:pt idx="2">
                  <c:v>2026</c:v>
                </c:pt>
              </c:strCache>
            </c:strRef>
          </c:cat>
          <c:val>
            <c:numRef>
              <c:f>'PV2.SL Thi truong.List'!$G$39:$G$42</c:f>
              <c:numCache>
                <c:formatCode>_(* #,##0_);_(* \(#,##0\);_(* "-"??_);_(@_)</c:formatCode>
                <c:ptCount val="3"/>
                <c:pt idx="0">
                  <c:v>10839.325800000001</c:v>
                </c:pt>
                <c:pt idx="1">
                  <c:v>3908.4</c:v>
                </c:pt>
                <c:pt idx="2">
                  <c:v>2134.1</c:v>
                </c:pt>
              </c:numCache>
            </c:numRef>
          </c:val>
          <c:extLst>
            <c:ext xmlns:c16="http://schemas.microsoft.com/office/drawing/2014/chart" uri="{C3380CC4-5D6E-409C-BE32-E72D297353CC}">
              <c16:uniqueId val="{0000001C-6FA7-4F9F-B6D8-4208B88F4845}"/>
            </c:ext>
          </c:extLst>
        </c:ser>
        <c:ser>
          <c:idx val="6"/>
          <c:order val="6"/>
          <c:tx>
            <c:strRef>
              <c:f>'PV2.SL Thi truong.List'!$H$37:$H$38</c:f>
              <c:strCache>
                <c:ptCount val="1"/>
                <c:pt idx="0">
                  <c:v>0.84 ± 0.02</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'PV2.SL Thi truong.List'!$A$39:$A$42</c:f>
              <c:strCache>
                <c:ptCount val="3"/>
                <c:pt idx="0">
                  <c:v>2025</c:v>
                </c:pt>
                <c:pt idx="1">
                  <c:v>2024</c:v>
                </c:pt>
                <c:pt idx="2">
                  <c:v>2026</c:v>
                </c:pt>
              </c:strCache>
            </c:strRef>
          </c:cat>
          <c:val>
            <c:numRef>
              <c:f>'PV2.SL Thi truong.List'!$H$39:$H$42</c:f>
              <c:numCache>
                <c:formatCode>_(* #,##0_);_(* \(#,##0\);_(* "-"??_);_(@_)</c:formatCode>
                <c:ptCount val="3"/>
                <c:pt idx="0">
                  <c:v>6408.5938999999998</c:v>
                </c:pt>
                <c:pt idx="1">
                  <c:v>3829.9682000000003</c:v>
                </c:pt>
                <c:pt idx="2">
                  <c:v>3442.05</c:v>
                </c:pt>
              </c:numCache>
            </c:numRef>
          </c:val>
          <c:extLst>
            <c:ext xmlns:c16="http://schemas.microsoft.com/office/drawing/2014/chart" uri="{C3380CC4-5D6E-409C-BE32-E72D297353CC}">
              <c16:uniqueId val="{0000001D-6FA7-4F9F-B6D8-4208B88F4845}"/>
            </c:ext>
          </c:extLst>
        </c:ser>
        <c:dLbls>
          <c:dLblPos val="ctr"/>
          <c:showLegendKey val="0"/>
          <c:showVal val="1"/>
          <c:showCatName val="0"/>
          <c:showSerName val="0"/>
          <c:showPercent val="0"/>
          <c:showBubbleSize val="0"/>
        </c:dLbls>
        <c:gapWidth val="70"/>
        <c:overlap val="100"/>
        <c:axId val="1283078064"/>
        <c:axId val="1283082384"/>
      </c:barChart>
      <c:catAx>
        <c:axId val="12830780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082384"/>
        <c:crosses val="autoZero"/>
        <c:auto val="1"/>
        <c:lblAlgn val="ctr"/>
        <c:lblOffset val="100"/>
        <c:noMultiLvlLbl val="0"/>
      </c:catAx>
      <c:valAx>
        <c:axId val="1283082384"/>
        <c:scaling>
          <c:orientation val="minMax"/>
        </c:scaling>
        <c:delete val="1"/>
        <c:axPos val="l"/>
        <c:numFmt formatCode="0%" sourceLinked="1"/>
        <c:majorTickMark val="out"/>
        <c:minorTickMark val="none"/>
        <c:tickLblPos val="nextTo"/>
        <c:crossAx val="1283078064"/>
        <c:crosses val="autoZero"/>
        <c:crossBetween val="between"/>
      </c:valAx>
      <c:spPr>
        <a:noFill/>
        <a:ln>
          <a:noFill/>
        </a:ln>
        <a:effectLst/>
      </c:spPr>
    </c:plotArea>
    <c:legend>
      <c:legendPos val="l"/>
      <c:layout>
        <c:manualLayout>
          <c:xMode val="edge"/>
          <c:yMode val="edge"/>
          <c:x val="1.2402332494318186E-2"/>
          <c:y val="0.18710872981229473"/>
          <c:w val="0.29568320497905765"/>
          <c:h val="0.489790041662572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quan!PV1.Lãi năm</c:name>
    <c:fmtId val="62"/>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Năm</a:t>
            </a:r>
          </a:p>
        </c:rich>
      </c:tx>
      <c:layout>
        <c:manualLayout>
          <c:xMode val="edge"/>
          <c:yMode val="edge"/>
          <c:x val="3.0792607148049309E-3"/>
          <c:y val="4.6296296296296294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6"/>
            </a:solidFill>
            <a:round/>
          </a:ln>
          <a:effectLst/>
        </c:spPr>
        <c:marker>
          <c:symbol val="none"/>
        </c:marker>
        <c:dLbl>
          <c:idx val="0"/>
          <c:layout>
            <c:manualLayout>
              <c:x val="3.8117985251843518E-2"/>
              <c:y val="1.9681239986666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60000"/>
              <a:lumOff val="40000"/>
            </a:schemeClr>
          </a:solidFill>
          <a:ln>
            <a:noFill/>
          </a:ln>
          <a:effectLst/>
        </c:spPr>
        <c:dLbl>
          <c:idx val="0"/>
          <c:layout>
            <c:manualLayout>
              <c:x val="2.382370458606313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60000"/>
              <a:lumOff val="40000"/>
            </a:schemeClr>
          </a:solidFill>
          <a:ln>
            <a:noFill/>
          </a:ln>
          <a:effectLst/>
        </c:spPr>
        <c:dLbl>
          <c:idx val="0"/>
          <c:layout>
            <c:manualLayout>
              <c:x val="2.382370458606313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6"/>
            </a:solidFill>
            <a:round/>
          </a:ln>
          <a:effectLst/>
        </c:spPr>
        <c:marker>
          <c:symbol val="none"/>
        </c:marker>
        <c:dLbl>
          <c:idx val="0"/>
          <c:layout>
            <c:manualLayout>
              <c:x val="3.8117985251843518E-2"/>
              <c:y val="1.9681239986666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noFill/>
          </a:ln>
          <a:effectLst/>
        </c:spPr>
        <c:dLbl>
          <c:idx val="0"/>
          <c:layout>
            <c:manualLayout>
              <c:x val="1.1906261717285222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6"/>
            </a:solidFill>
            <a:round/>
          </a:ln>
          <a:effectLst/>
        </c:spPr>
        <c:marker>
          <c:symbol val="none"/>
        </c:marker>
        <c:dLbl>
          <c:idx val="0"/>
          <c:layout>
            <c:manualLayout>
              <c:x val="3.1768778902637053E-2"/>
              <c:y val="1.26636275728691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dLbl>
          <c:idx val="0"/>
          <c:layout>
            <c:manualLayout>
              <c:x val="0"/>
              <c:y val="-4.21052631578947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dLbl>
          <c:idx val="0"/>
          <c:layout>
            <c:manualLayout>
              <c:x val="0"/>
              <c:y val="-4.21052631578947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6">
              <a:lumMod val="60000"/>
              <a:lumOff val="40000"/>
            </a:schemeClr>
          </a:solidFill>
          <a:ln>
            <a:noFill/>
          </a:ln>
          <a:effectLst/>
        </c:spPr>
        <c:dLbl>
          <c:idx val="0"/>
          <c:layout>
            <c:manualLayout>
              <c:x val="1.1906261717285222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6"/>
            </a:solidFill>
            <a:round/>
          </a:ln>
          <a:effectLst/>
        </c:spPr>
        <c:marker>
          <c:symbol val="none"/>
        </c:marker>
        <c:dLbl>
          <c:idx val="0"/>
          <c:layout>
            <c:manualLayout>
              <c:x val="3.1768778902637053E-2"/>
              <c:y val="1.26636275728691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6"/>
          </a:solidFill>
          <a:ln>
            <a:noFill/>
          </a:ln>
          <a:effectLst/>
        </c:spPr>
        <c:dLbl>
          <c:idx val="0"/>
          <c:layout>
            <c:manualLayout>
              <c:x val="0"/>
              <c:y val="-8.42105263157895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5"/>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5"/>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lumMod val="60000"/>
              <a:lumOff val="40000"/>
            </a:schemeClr>
          </a:solidFill>
          <a:ln>
            <a:noFill/>
          </a:ln>
          <a:effectLst/>
        </c:spPr>
        <c:dLbl>
          <c:idx val="0"/>
          <c:layout>
            <c:manualLayout>
              <c:x val="1.1906261717285222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5875" cap="rnd">
            <a:solidFill>
              <a:schemeClr val="accent5"/>
            </a:solidFill>
            <a:round/>
          </a:ln>
          <a:effectLst/>
        </c:spPr>
        <c:marker>
          <c:symbol val="none"/>
        </c:marker>
        <c:dLbl>
          <c:idx val="0"/>
          <c:layout>
            <c:manualLayout>
              <c:x val="-6.1518810148731409E-2"/>
              <c:y val="-7.8888244232628885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solidFill>
              <a:schemeClr val="accent1">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6"/>
            </a:solidFill>
            <a:round/>
          </a:ln>
          <a:effectLst/>
        </c:spPr>
        <c:marker>
          <c:symbol val="none"/>
        </c:marker>
        <c:dLbl>
          <c:idx val="0"/>
          <c:layout>
            <c:manualLayout>
              <c:x val="2.8594175728033997E-2"/>
              <c:y val="-5.049426716397299E-2"/>
            </c:manualLayout>
          </c:layout>
          <c:spPr>
            <a:solidFill>
              <a:schemeClr val="accent1">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6"/>
          </a:solidFill>
          <a:ln>
            <a:noFill/>
          </a:ln>
          <a:effectLst/>
        </c:spPr>
        <c:dLbl>
          <c:idx val="0"/>
          <c:layout>
            <c:manualLayout>
              <c:x val="0"/>
              <c:y val="-8.42105263157895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5"/>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5"/>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lumMod val="60000"/>
              <a:lumOff val="40000"/>
            </a:schemeClr>
          </a:solidFill>
          <a:ln>
            <a:noFill/>
          </a:ln>
          <a:effectLst/>
        </c:spPr>
        <c:dLbl>
          <c:idx val="0"/>
          <c:layout>
            <c:manualLayout>
              <c:x val="1.1906261717285222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w="15875" cap="rnd">
            <a:solidFill>
              <a:schemeClr val="accent5"/>
            </a:solidFill>
            <a:round/>
          </a:ln>
          <a:effectLst/>
        </c:spPr>
        <c:marker>
          <c:symbol val="none"/>
        </c:marker>
        <c:dLbl>
          <c:idx val="0"/>
          <c:layout>
            <c:manualLayout>
              <c:x val="-6.1518810148731409E-2"/>
              <c:y val="-7.8888244232628885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solidFill>
              <a:schemeClr val="accent1">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6"/>
            </a:solidFill>
            <a:round/>
          </a:ln>
          <a:effectLst/>
        </c:spPr>
        <c:marker>
          <c:symbol val="none"/>
        </c:marker>
        <c:dLbl>
          <c:idx val="0"/>
          <c:layout>
            <c:manualLayout>
              <c:x val="2.8594175728033997E-2"/>
              <c:y val="-5.049426716397299E-2"/>
            </c:manualLayout>
          </c:layout>
          <c:spPr>
            <a:solidFill>
              <a:schemeClr val="accent1">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6"/>
          </a:solidFill>
          <a:ln>
            <a:noFill/>
          </a:ln>
          <a:effectLst/>
        </c:spPr>
        <c:dLbl>
          <c:idx val="0"/>
          <c:layout>
            <c:manualLayout>
              <c:x val="-3.1604382806221499E-3"/>
              <c:y val="-0.18078458555246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5"/>
          </a:solidFill>
          <a:ln w="25400">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5"/>
          </a:solidFill>
          <a:ln w="25400">
            <a:noFill/>
          </a:ln>
          <a:effectLst/>
        </c:spPr>
        <c:dLbl>
          <c:idx val="0"/>
          <c:layout>
            <c:manualLayout>
              <c:x val="9.5238095238095247E-3"/>
              <c:y val="3.0129896627171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6">
              <a:lumMod val="40000"/>
              <a:lumOff val="6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lumMod val="60000"/>
              <a:lumOff val="40000"/>
            </a:schemeClr>
          </a:solidFill>
          <a:ln>
            <a:noFill/>
          </a:ln>
          <a:effectLst/>
        </c:spPr>
        <c:dLbl>
          <c:idx val="0"/>
          <c:layout>
            <c:manualLayout>
              <c:x val="1.1906261717285222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w="12700" cap="rnd">
            <a:solidFill>
              <a:schemeClr val="accent1"/>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w="12700" cap="rnd">
            <a:solidFill>
              <a:schemeClr val="accent1"/>
            </a:solidFill>
            <a:round/>
          </a:ln>
          <a:effectLst/>
        </c:spPr>
        <c:marker>
          <c:symbol val="circle"/>
          <c:size val="4"/>
          <c:spPr>
            <a:solidFill>
              <a:schemeClr val="accent5"/>
            </a:solidFill>
            <a:ln w="9525">
              <a:solidFill>
                <a:schemeClr val="accent5"/>
              </a:solidFill>
            </a:ln>
            <a:effectLst/>
          </c:spPr>
        </c:marker>
        <c:dLbl>
          <c:idx val="0"/>
          <c:layout>
            <c:manualLayout>
              <c:x val="-8.2173634976844184E-2"/>
              <c:y val="-9.70397568918638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spPr>
          <a:ln w="12700" cap="rnd">
            <a:solidFill>
              <a:schemeClr val="accent1"/>
            </a:solidFill>
            <a:round/>
          </a:ln>
          <a:effectLst/>
        </c:spPr>
        <c:marker>
          <c:symbol val="circle"/>
          <c:size val="4"/>
          <c:spPr>
            <a:solidFill>
              <a:schemeClr val="accent5"/>
            </a:solidFill>
            <a:ln w="9525">
              <a:solidFill>
                <a:schemeClr val="accent5"/>
              </a:solidFill>
            </a:ln>
            <a:effectLst/>
          </c:spPr>
        </c:marker>
        <c:dLbl>
          <c:idx val="0"/>
          <c:layout>
            <c:manualLayout>
              <c:x val="-3.2143732033495812E-2"/>
              <c:y val="-8.83962532168706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spPr>
          <a:ln w="12700" cap="rnd">
            <a:solidFill>
              <a:schemeClr val="accent1"/>
            </a:solidFill>
            <a:round/>
          </a:ln>
          <a:effectLst/>
        </c:spPr>
        <c:marker>
          <c:symbol val="circle"/>
          <c:size val="4"/>
          <c:spPr>
            <a:solidFill>
              <a:schemeClr val="accent5"/>
            </a:solidFill>
            <a:ln w="9525">
              <a:solidFill>
                <a:schemeClr val="accent5"/>
              </a:solidFill>
            </a:ln>
            <a:effectLst/>
          </c:spPr>
        </c:marker>
        <c:dLbl>
          <c:idx val="0"/>
          <c:layout>
            <c:manualLayout>
              <c:x val="-5.5070366204224591E-2"/>
              <c:y val="-8.42569510798424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spPr>
          <a:ln w="28575" cap="rnd">
            <a:solidFill>
              <a:schemeClr val="accent1"/>
            </a:solidFill>
            <a:round/>
          </a:ln>
          <a:effectLst/>
        </c:spPr>
        <c:marker>
          <c:symbol val="none"/>
        </c:marker>
        <c:dLbl>
          <c:idx val="0"/>
          <c:spPr>
            <a:solidFill>
              <a:schemeClr val="accent1">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ln w="28575" cap="rnd">
            <a:solidFill>
              <a:schemeClr val="accent1"/>
            </a:solidFill>
            <a:round/>
          </a:ln>
          <a:effectLst/>
        </c:spPr>
        <c:marker>
          <c:symbol val="none"/>
        </c:marker>
        <c:dLbl>
          <c:idx val="0"/>
          <c:layout>
            <c:manualLayout>
              <c:x val="2.2344049790589859E-2"/>
              <c:y val="5.0467224118416074E-2"/>
            </c:manualLayout>
          </c:layout>
          <c:spPr>
            <a:solidFill>
              <a:schemeClr val="accent1">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6"/>
          </a:solidFill>
          <a:ln>
            <a:noFill/>
          </a:ln>
          <a:effectLst/>
        </c:spPr>
        <c:dLbl>
          <c:idx val="0"/>
          <c:layout>
            <c:manualLayout>
              <c:x val="3.1746031746031746E-3"/>
              <c:y val="2.80701754385964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6">
              <a:lumMod val="40000"/>
              <a:lumOff val="60000"/>
            </a:schemeClr>
          </a:solidFill>
          <a:ln w="25400">
            <a:noFill/>
          </a:ln>
          <a:effectLst/>
        </c:spPr>
        <c:dLbl>
          <c:idx val="0"/>
          <c:layout>
            <c:manualLayout>
              <c:x val="5.3727450770574579E-2"/>
              <c:y val="2.7659082866109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6"/>
          </a:solidFill>
          <a:ln>
            <a:noFill/>
          </a:ln>
          <a:effectLst/>
        </c:spPr>
        <c:dLbl>
          <c:idx val="0"/>
          <c:layout>
            <c:manualLayout>
              <c:x val="0"/>
              <c:y val="-2.971516145920164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298962629671289E-2"/>
          <c:y val="8.292155141817141E-2"/>
          <c:w val="0.62292738407699022"/>
          <c:h val="0.7581081601602373"/>
        </c:manualLayout>
      </c:layout>
      <c:barChart>
        <c:barDir val="col"/>
        <c:grouping val="clustered"/>
        <c:varyColors val="0"/>
        <c:ser>
          <c:idx val="0"/>
          <c:order val="0"/>
          <c:tx>
            <c:strRef>
              <c:f>'PV3.LG Tong quan'!$C$9</c:f>
              <c:strCache>
                <c:ptCount val="1"/>
                <c:pt idx="0">
                  <c:v>DT thực hiện</c:v>
                </c:pt>
              </c:strCache>
            </c:strRef>
          </c:tx>
          <c:spPr>
            <a:solidFill>
              <a:schemeClr val="accent6"/>
            </a:solidFill>
            <a:ln>
              <a:noFill/>
            </a:ln>
            <a:effectLst/>
          </c:spPr>
          <c:invertIfNegative val="0"/>
          <c:dPt>
            <c:idx val="0"/>
            <c:invertIfNegative val="0"/>
            <c:bubble3D val="0"/>
            <c:extLst>
              <c:ext xmlns:c16="http://schemas.microsoft.com/office/drawing/2014/chart" uri="{C3380CC4-5D6E-409C-BE32-E72D297353CC}">
                <c16:uniqueId val="{00000000-D5E4-44E6-A3BA-60CE680860BE}"/>
              </c:ext>
            </c:extLst>
          </c:dPt>
          <c:dPt>
            <c:idx val="1"/>
            <c:invertIfNegative val="0"/>
            <c:bubble3D val="0"/>
            <c:extLst>
              <c:ext xmlns:c16="http://schemas.microsoft.com/office/drawing/2014/chart" uri="{C3380CC4-5D6E-409C-BE32-E72D297353CC}">
                <c16:uniqueId val="{00000001-D5E4-44E6-A3BA-60CE680860BE}"/>
              </c:ext>
            </c:extLst>
          </c:dPt>
          <c:dPt>
            <c:idx val="2"/>
            <c:invertIfNegative val="0"/>
            <c:bubble3D val="0"/>
            <c:extLst>
              <c:ext xmlns:c16="http://schemas.microsoft.com/office/drawing/2014/chart" uri="{C3380CC4-5D6E-409C-BE32-E72D297353CC}">
                <c16:uniqueId val="{00000002-D5E4-44E6-A3BA-60CE680860BE}"/>
              </c:ext>
            </c:extLst>
          </c:dPt>
          <c:dLbls>
            <c:dLbl>
              <c:idx val="0"/>
              <c:layout>
                <c:manualLayout>
                  <c:x val="0"/>
                  <c:y val="-2.97151614592016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5E4-44E6-A3BA-60CE680860BE}"/>
                </c:ext>
              </c:extLst>
            </c:dLbl>
            <c:dLbl>
              <c:idx val="1"/>
              <c:layout>
                <c:manualLayout>
                  <c:x val="3.1746031746031746E-3"/>
                  <c:y val="2.80701754385964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5E4-44E6-A3BA-60CE680860BE}"/>
                </c:ext>
              </c:extLst>
            </c:dLbl>
            <c:dLbl>
              <c:idx val="2"/>
              <c:layout>
                <c:manualLayout>
                  <c:x val="-3.1604382806221499E-3"/>
                  <c:y val="-0.18078458555246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E4-44E6-A3BA-60CE680860B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'PV3.LG Tong quan'!$B$10:$B$13</c:f>
              <c:strCache>
                <c:ptCount val="3"/>
                <c:pt idx="0">
                  <c:v>2024</c:v>
                </c:pt>
                <c:pt idx="1">
                  <c:v>2025</c:v>
                </c:pt>
                <c:pt idx="2">
                  <c:v>2026</c:v>
                </c:pt>
              </c:strCache>
            </c:strRef>
          </c:cat>
          <c:val>
            <c:numRef>
              <c:f>'PV3.LG Tong quan'!$C$10:$C$13</c:f>
              <c:numCache>
                <c:formatCode>#,##0,,,</c:formatCode>
                <c:ptCount val="3"/>
                <c:pt idx="0">
                  <c:v>1148062688701</c:v>
                </c:pt>
                <c:pt idx="1">
                  <c:v>1549325224053</c:v>
                </c:pt>
                <c:pt idx="2">
                  <c:v>714774406456</c:v>
                </c:pt>
              </c:numCache>
            </c:numRef>
          </c:val>
          <c:extLst>
            <c:ext xmlns:c16="http://schemas.microsoft.com/office/drawing/2014/chart" uri="{C3380CC4-5D6E-409C-BE32-E72D297353CC}">
              <c16:uniqueId val="{0000000B-149D-40FF-A063-608D2DB2B96B}"/>
            </c:ext>
          </c:extLst>
        </c:ser>
        <c:ser>
          <c:idx val="1"/>
          <c:order val="1"/>
          <c:tx>
            <c:strRef>
              <c:f>'PV3.LG Tong quan'!$D$9</c:f>
              <c:strCache>
                <c:ptCount val="1"/>
                <c:pt idx="0">
                  <c:v>Lãi thực hiện</c:v>
                </c:pt>
              </c:strCache>
            </c:strRef>
          </c:tx>
          <c:spPr>
            <a:solidFill>
              <a:schemeClr val="accent5"/>
            </a:solidFill>
            <a:ln w="25400">
              <a:noFill/>
            </a:ln>
            <a:effectLst/>
          </c:spPr>
          <c:invertIfNegative val="0"/>
          <c:dPt>
            <c:idx val="0"/>
            <c:invertIfNegative val="0"/>
            <c:bubble3D val="0"/>
            <c:extLst>
              <c:ext xmlns:c16="http://schemas.microsoft.com/office/drawing/2014/chart" uri="{C3380CC4-5D6E-409C-BE32-E72D297353CC}">
                <c16:uniqueId val="{00000003-D5E4-44E6-A3BA-60CE680860BE}"/>
              </c:ext>
            </c:extLst>
          </c:dPt>
          <c:dPt>
            <c:idx val="1"/>
            <c:invertIfNegative val="0"/>
            <c:bubble3D val="0"/>
            <c:extLst>
              <c:ext xmlns:c16="http://schemas.microsoft.com/office/drawing/2014/chart" uri="{C3380CC4-5D6E-409C-BE32-E72D297353CC}">
                <c16:uniqueId val="{00000016-149D-40FF-A063-608D2DB2B96B}"/>
              </c:ext>
            </c:extLst>
          </c:dPt>
          <c:dLbls>
            <c:dLbl>
              <c:idx val="0"/>
              <c:layout>
                <c:manualLayout>
                  <c:x val="1.2698412698412698E-2"/>
                  <c:y val="-1.13798059519073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5E4-44E6-A3BA-60CE680860BE}"/>
                </c:ext>
              </c:extLst>
            </c:dLbl>
            <c:dLbl>
              <c:idx val="1"/>
              <c:layout>
                <c:manualLayout>
                  <c:x val="9.5238095238095247E-3"/>
                  <c:y val="3.01298966271715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149D-40FF-A063-608D2DB2B9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'PV3.LG Tong quan'!$B$10:$B$13</c:f>
              <c:strCache>
                <c:ptCount val="3"/>
                <c:pt idx="0">
                  <c:v>2024</c:v>
                </c:pt>
                <c:pt idx="1">
                  <c:v>2025</c:v>
                </c:pt>
                <c:pt idx="2">
                  <c:v>2026</c:v>
                </c:pt>
              </c:strCache>
            </c:strRef>
          </c:cat>
          <c:val>
            <c:numRef>
              <c:f>'PV3.LG Tong quan'!$D$10:$D$13</c:f>
              <c:numCache>
                <c:formatCode>#,##0,,,</c:formatCode>
                <c:ptCount val="3"/>
                <c:pt idx="0">
                  <c:v>191099861908.79999</c:v>
                </c:pt>
                <c:pt idx="1">
                  <c:v>224129074280.29999</c:v>
                </c:pt>
                <c:pt idx="2">
                  <c:v>72966790296.859207</c:v>
                </c:pt>
              </c:numCache>
            </c:numRef>
          </c:val>
          <c:extLst>
            <c:ext xmlns:c16="http://schemas.microsoft.com/office/drawing/2014/chart" uri="{C3380CC4-5D6E-409C-BE32-E72D297353CC}">
              <c16:uniqueId val="{0000000C-149D-40FF-A063-608D2DB2B96B}"/>
            </c:ext>
          </c:extLst>
        </c:ser>
        <c:ser>
          <c:idx val="2"/>
          <c:order val="2"/>
          <c:tx>
            <c:strRef>
              <c:f>'PV3.LG Tong quan'!$E$9</c:f>
              <c:strCache>
                <c:ptCount val="1"/>
                <c:pt idx="0">
                  <c:v>DT kế hoạch</c:v>
                </c:pt>
              </c:strCache>
            </c:strRef>
          </c:tx>
          <c:spPr>
            <a:solidFill>
              <a:schemeClr val="accent6">
                <a:lumMod val="40000"/>
                <a:lumOff val="60000"/>
              </a:schemeClr>
            </a:solidFill>
            <a:ln w="25400">
              <a:noFill/>
            </a:ln>
            <a:effectLst/>
          </c:spPr>
          <c:invertIfNegative val="0"/>
          <c:dPt>
            <c:idx val="2"/>
            <c:invertIfNegative val="0"/>
            <c:bubble3D val="0"/>
            <c:extLst>
              <c:ext xmlns:c16="http://schemas.microsoft.com/office/drawing/2014/chart" uri="{C3380CC4-5D6E-409C-BE32-E72D297353CC}">
                <c16:uniqueId val="{00000004-D5E4-44E6-A3BA-60CE680860BE}"/>
              </c:ext>
            </c:extLst>
          </c:dPt>
          <c:dLbls>
            <c:dLbl>
              <c:idx val="2"/>
              <c:layout>
                <c:manualLayout>
                  <c:x val="5.3727450770574579E-2"/>
                  <c:y val="2.76590828661091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E4-44E6-A3BA-60CE680860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'PV3.LG Tong quan'!$B$10:$B$13</c:f>
              <c:strCache>
                <c:ptCount val="3"/>
                <c:pt idx="0">
                  <c:v>2024</c:v>
                </c:pt>
                <c:pt idx="1">
                  <c:v>2025</c:v>
                </c:pt>
                <c:pt idx="2">
                  <c:v>2026</c:v>
                </c:pt>
              </c:strCache>
            </c:strRef>
          </c:cat>
          <c:val>
            <c:numRef>
              <c:f>'PV3.LG Tong quan'!$E$10:$E$13</c:f>
              <c:numCache>
                <c:formatCode>#,##0,,,</c:formatCode>
                <c:ptCount val="3"/>
                <c:pt idx="2">
                  <c:v>1678747622141.6831</c:v>
                </c:pt>
              </c:numCache>
            </c:numRef>
          </c:val>
          <c:extLst>
            <c:ext xmlns:c16="http://schemas.microsoft.com/office/drawing/2014/chart" uri="{C3380CC4-5D6E-409C-BE32-E72D297353CC}">
              <c16:uniqueId val="{0000000D-149D-40FF-A063-608D2DB2B96B}"/>
            </c:ext>
          </c:extLst>
        </c:ser>
        <c:ser>
          <c:idx val="3"/>
          <c:order val="3"/>
          <c:tx>
            <c:strRef>
              <c:f>'PV3.LG Tong quan'!$F$9</c:f>
              <c:strCache>
                <c:ptCount val="1"/>
                <c:pt idx="0">
                  <c:v>Lãi kế hoạch</c:v>
                </c:pt>
              </c:strCache>
            </c:strRef>
          </c:tx>
          <c:spPr>
            <a:solidFill>
              <a:schemeClr val="accent1">
                <a:lumMod val="60000"/>
                <a:lumOff val="40000"/>
              </a:schemeClr>
            </a:solidFill>
            <a:ln>
              <a:noFill/>
            </a:ln>
            <a:effectLst/>
          </c:spPr>
          <c:invertIfNegative val="0"/>
          <c:dPt>
            <c:idx val="2"/>
            <c:invertIfNegative val="0"/>
            <c:bubble3D val="0"/>
            <c:extLst>
              <c:ext xmlns:c16="http://schemas.microsoft.com/office/drawing/2014/chart" uri="{C3380CC4-5D6E-409C-BE32-E72D297353CC}">
                <c16:uniqueId val="{00000005-D5E4-44E6-A3BA-60CE680860BE}"/>
              </c:ext>
            </c:extLst>
          </c:dPt>
          <c:dLbls>
            <c:dLbl>
              <c:idx val="2"/>
              <c:layout>
                <c:manualLayout>
                  <c:x val="1.1906261717285222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E4-44E6-A3BA-60CE680860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'PV3.LG Tong quan'!$B$10:$B$13</c:f>
              <c:strCache>
                <c:ptCount val="3"/>
                <c:pt idx="0">
                  <c:v>2024</c:v>
                </c:pt>
                <c:pt idx="1">
                  <c:v>2025</c:v>
                </c:pt>
                <c:pt idx="2">
                  <c:v>2026</c:v>
                </c:pt>
              </c:strCache>
            </c:strRef>
          </c:cat>
          <c:val>
            <c:numRef>
              <c:f>'PV3.LG Tong quan'!$F$10:$F$13</c:f>
              <c:numCache>
                <c:formatCode>#,##0,,,</c:formatCode>
                <c:ptCount val="3"/>
                <c:pt idx="2">
                  <c:v>268278003263.46423</c:v>
                </c:pt>
              </c:numCache>
            </c:numRef>
          </c:val>
          <c:extLst>
            <c:ext xmlns:c16="http://schemas.microsoft.com/office/drawing/2014/chart" uri="{C3380CC4-5D6E-409C-BE32-E72D297353CC}">
              <c16:uniqueId val="{0000000E-149D-40FF-A063-608D2DB2B96B}"/>
            </c:ext>
          </c:extLst>
        </c:ser>
        <c:dLbls>
          <c:showLegendKey val="0"/>
          <c:showVal val="0"/>
          <c:showCatName val="0"/>
          <c:showSerName val="0"/>
          <c:showPercent val="0"/>
          <c:showBubbleSize val="0"/>
        </c:dLbls>
        <c:gapWidth val="120"/>
        <c:axId val="1013217423"/>
        <c:axId val="1013234703"/>
      </c:barChart>
      <c:lineChart>
        <c:grouping val="standard"/>
        <c:varyColors val="0"/>
        <c:ser>
          <c:idx val="4"/>
          <c:order val="4"/>
          <c:tx>
            <c:strRef>
              <c:f>'PV3.LG Tong quan'!$G$9</c:f>
              <c:strCache>
                <c:ptCount val="1"/>
                <c:pt idx="0">
                  <c:v>% lãi thực hiện</c:v>
                </c:pt>
              </c:strCache>
            </c:strRef>
          </c:tx>
          <c:spPr>
            <a:ln w="12700" cap="rnd">
              <a:solidFill>
                <a:schemeClr val="accent5"/>
              </a:solidFill>
              <a:round/>
            </a:ln>
            <a:effectLst/>
          </c:spPr>
          <c:marker>
            <c:symbol val="circle"/>
            <c:size val="4"/>
            <c:spPr>
              <a:solidFill>
                <a:schemeClr val="accent5"/>
              </a:solidFill>
              <a:ln w="9525">
                <a:solidFill>
                  <a:schemeClr val="accent5"/>
                </a:solidFill>
              </a:ln>
              <a:effectLst/>
            </c:spPr>
          </c:marker>
          <c:dPt>
            <c:idx val="0"/>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12-149D-40FF-A063-608D2DB2B96B}"/>
              </c:ext>
            </c:extLst>
          </c:dPt>
          <c:dPt>
            <c:idx val="1"/>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13-149D-40FF-A063-608D2DB2B96B}"/>
              </c:ext>
            </c:extLst>
          </c:dPt>
          <c:dPt>
            <c:idx val="2"/>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14-149D-40FF-A063-608D2DB2B96B}"/>
              </c:ext>
            </c:extLst>
          </c:dPt>
          <c:dLbls>
            <c:dLbl>
              <c:idx val="0"/>
              <c:layout>
                <c:manualLayout>
                  <c:x val="-8.2173634976844184E-2"/>
                  <c:y val="-9.70397568918638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149D-40FF-A063-608D2DB2B96B}"/>
                </c:ext>
              </c:extLst>
            </c:dLbl>
            <c:dLbl>
              <c:idx val="1"/>
              <c:layout>
                <c:manualLayout>
                  <c:x val="-3.2143732033495812E-2"/>
                  <c:y val="-8.83962532168706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49D-40FF-A063-608D2DB2B96B}"/>
                </c:ext>
              </c:extLst>
            </c:dLbl>
            <c:dLbl>
              <c:idx val="2"/>
              <c:layout>
                <c:manualLayout>
                  <c:x val="-5.5070366204224591E-2"/>
                  <c:y val="-8.42569510798424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149D-40FF-A063-608D2DB2B9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'PV3.LG Tong quan'!$B$10:$B$13</c:f>
              <c:strCache>
                <c:ptCount val="3"/>
                <c:pt idx="0">
                  <c:v>2024</c:v>
                </c:pt>
                <c:pt idx="1">
                  <c:v>2025</c:v>
                </c:pt>
                <c:pt idx="2">
                  <c:v>2026</c:v>
                </c:pt>
              </c:strCache>
            </c:strRef>
          </c:cat>
          <c:val>
            <c:numRef>
              <c:f>'PV3.LG Tong quan'!$G$10:$G$13</c:f>
              <c:numCache>
                <c:formatCode>0.0%</c:formatCode>
                <c:ptCount val="3"/>
                <c:pt idx="0">
                  <c:v>0.16645420480045736</c:v>
                </c:pt>
                <c:pt idx="1">
                  <c:v>0.14466237998370887</c:v>
                </c:pt>
                <c:pt idx="2">
                  <c:v>0.10208366393341321</c:v>
                </c:pt>
              </c:numCache>
            </c:numRef>
          </c:val>
          <c:smooth val="0"/>
          <c:extLst>
            <c:ext xmlns:c16="http://schemas.microsoft.com/office/drawing/2014/chart" uri="{C3380CC4-5D6E-409C-BE32-E72D297353CC}">
              <c16:uniqueId val="{0000000F-149D-40FF-A063-608D2DB2B96B}"/>
            </c:ext>
          </c:extLst>
        </c:ser>
        <c:ser>
          <c:idx val="5"/>
          <c:order val="5"/>
          <c:tx>
            <c:strRef>
              <c:f>'PV3.LG Tong quan'!$H$9</c:f>
              <c:strCache>
                <c:ptCount val="1"/>
                <c:pt idx="0">
                  <c:v>% lãi kế hoạch</c:v>
                </c:pt>
              </c:strCache>
            </c:strRef>
          </c:tx>
          <c:spPr>
            <a:ln w="28575" cap="rnd">
              <a:solidFill>
                <a:schemeClr val="accent6"/>
              </a:solidFill>
              <a:round/>
            </a:ln>
            <a:effectLst/>
          </c:spPr>
          <c:marker>
            <c:symbol val="none"/>
          </c:marker>
          <c:dPt>
            <c:idx val="2"/>
            <c:marker>
              <c:symbol val="none"/>
            </c:marker>
            <c:bubble3D val="0"/>
            <c:extLst>
              <c:ext xmlns:c16="http://schemas.microsoft.com/office/drawing/2014/chart" uri="{C3380CC4-5D6E-409C-BE32-E72D297353CC}">
                <c16:uniqueId val="{00000015-149D-40FF-A063-608D2DB2B96B}"/>
              </c:ext>
            </c:extLst>
          </c:dPt>
          <c:dLbls>
            <c:dLbl>
              <c:idx val="2"/>
              <c:layout>
                <c:manualLayout>
                  <c:x val="2.2344049790589859E-2"/>
                  <c:y val="5.04672241184160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149D-40FF-A063-608D2DB2B96B}"/>
                </c:ext>
              </c:extLst>
            </c:dLbl>
            <c:spPr>
              <a:solidFill>
                <a:schemeClr val="accent1">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'PV3.LG Tong quan'!$B$10:$B$13</c:f>
              <c:strCache>
                <c:ptCount val="3"/>
                <c:pt idx="0">
                  <c:v>2024</c:v>
                </c:pt>
                <c:pt idx="1">
                  <c:v>2025</c:v>
                </c:pt>
                <c:pt idx="2">
                  <c:v>2026</c:v>
                </c:pt>
              </c:strCache>
            </c:strRef>
          </c:cat>
          <c:val>
            <c:numRef>
              <c:f>'PV3.LG Tong quan'!$H$10:$H$13</c:f>
              <c:numCache>
                <c:formatCode>0.0%</c:formatCode>
                <c:ptCount val="3"/>
                <c:pt idx="2">
                  <c:v>0.15980841892196115</c:v>
                </c:pt>
              </c:numCache>
            </c:numRef>
          </c:val>
          <c:smooth val="0"/>
          <c:extLst>
            <c:ext xmlns:c16="http://schemas.microsoft.com/office/drawing/2014/chart" uri="{C3380CC4-5D6E-409C-BE32-E72D297353CC}">
              <c16:uniqueId val="{00000010-149D-40FF-A063-608D2DB2B96B}"/>
            </c:ext>
          </c:extLst>
        </c:ser>
        <c:dLbls>
          <c:showLegendKey val="0"/>
          <c:showVal val="0"/>
          <c:showCatName val="0"/>
          <c:showSerName val="0"/>
          <c:showPercent val="0"/>
          <c:showBubbleSize val="0"/>
        </c:dLbls>
        <c:marker val="1"/>
        <c:smooth val="0"/>
        <c:axId val="153392448"/>
        <c:axId val="153403968"/>
      </c:lineChart>
      <c:catAx>
        <c:axId val="1013217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234703"/>
        <c:crosses val="autoZero"/>
        <c:auto val="1"/>
        <c:lblAlgn val="ctr"/>
        <c:lblOffset val="100"/>
        <c:noMultiLvlLbl val="0"/>
      </c:catAx>
      <c:valAx>
        <c:axId val="101323470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13217423"/>
        <c:crosses val="autoZero"/>
        <c:crossBetween val="between"/>
      </c:valAx>
      <c:valAx>
        <c:axId val="15340396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3392448"/>
        <c:crosses val="max"/>
        <c:crossBetween val="between"/>
      </c:valAx>
      <c:catAx>
        <c:axId val="153392448"/>
        <c:scaling>
          <c:orientation val="minMax"/>
        </c:scaling>
        <c:delete val="1"/>
        <c:axPos val="b"/>
        <c:numFmt formatCode="General" sourceLinked="1"/>
        <c:majorTickMark val="out"/>
        <c:minorTickMark val="none"/>
        <c:tickLblPos val="nextTo"/>
        <c:crossAx val="153403968"/>
        <c:crosses val="autoZero"/>
        <c:auto val="1"/>
        <c:lblAlgn val="ctr"/>
        <c:lblOffset val="100"/>
        <c:noMultiLvlLbl val="0"/>
      </c:catAx>
      <c:spPr>
        <a:noFill/>
        <a:ln>
          <a:noFill/>
        </a:ln>
        <a:effectLst/>
      </c:spPr>
    </c:plotArea>
    <c:legend>
      <c:legendPos val="r"/>
      <c:legendEntry>
        <c:idx val="5"/>
        <c:delete val="1"/>
      </c:legendEntry>
      <c:layout>
        <c:manualLayout>
          <c:xMode val="edge"/>
          <c:yMode val="edge"/>
          <c:x val="0.7470968628921385"/>
          <c:y val="0.23391352396739884"/>
          <c:w val="0.24750806149231347"/>
          <c:h val="0.590068521790498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gop.xlsm]PV4.LG Thi truong!PV4.LGNgành SP</c:name>
    <c:fmtId val="76"/>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Ngành</a:t>
            </a:r>
            <a:r>
              <a:rPr lang="en-US" sz="1200" baseline="0">
                <a:solidFill>
                  <a:srgbClr val="0066FF"/>
                </a:solidFill>
              </a:rPr>
              <a:t> s</a:t>
            </a:r>
            <a:r>
              <a:rPr lang="en-US" sz="1200">
                <a:solidFill>
                  <a:srgbClr val="0066FF"/>
                </a:solidFill>
              </a:rPr>
              <a:t>ản</a:t>
            </a:r>
            <a:r>
              <a:rPr lang="en-US" sz="1200" baseline="0">
                <a:solidFill>
                  <a:srgbClr val="0066FF"/>
                </a:solidFill>
              </a:rPr>
              <a:t> phẩm</a:t>
            </a:r>
            <a:endParaRPr lang="en-US" sz="1200">
              <a:solidFill>
                <a:srgbClr val="0066FF"/>
              </a:solidFill>
            </a:endParaRPr>
          </a:p>
        </c:rich>
      </c:tx>
      <c:layout>
        <c:manualLayout>
          <c:xMode val="edge"/>
          <c:yMode val="edge"/>
          <c:x val="3.4014289977163967E-4"/>
          <c:y val="0"/>
        </c:manualLayout>
      </c:layout>
      <c:overlay val="0"/>
      <c:spPr>
        <a:noFill/>
        <a:ln>
          <a:noFill/>
        </a:ln>
        <a:effectLst/>
      </c:spPr>
    </c:title>
    <c:autoTitleDeleted val="0"/>
    <c:pivotFmts>
      <c:pivotFmt>
        <c:idx val="0"/>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5"/>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5"/>
          </a:solidFill>
          <a:ln>
            <a:noFill/>
          </a:ln>
          <a:effectLst/>
        </c:spPr>
      </c:pivotFmt>
      <c:pivotFmt>
        <c:idx val="26"/>
        <c:spPr>
          <a:solidFill>
            <a:schemeClr val="accent5"/>
          </a:solidFill>
          <a:ln>
            <a:noFill/>
          </a:ln>
          <a:effectLst/>
        </c:spPr>
      </c:pivotFmt>
      <c:pivotFmt>
        <c:idx val="27"/>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8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8"/>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0"/>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2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2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5"/>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2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8"/>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0.15847860538827258"/>
              <c:y val="-7.874010866135030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0.13575501952905644"/>
              <c:y val="-5.683965537489190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4.232674395369783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5.0430887105831261E-2"/>
              <c:y val="-5.683547843296023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0.1135962993247579"/>
              <c:y val="-5.683720214173344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9"/>
      </c:pivotFmt>
      <c:pivotFmt>
        <c:idx val="140"/>
        <c:dLbl>
          <c:idx val="0"/>
          <c:layout>
            <c:manualLayout>
              <c:x val="0.13252901587888422"/>
              <c:y val="5.68372021417326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0.11359629932475795"/>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4.7331779625221754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5.3691933940271344E-2"/>
              <c:y val="-5.683786071283576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6.2911264459612912E-2"/>
              <c:y val="-5.683547843296023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6.022187004754352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6"/>
      </c:pivotFmt>
      <c:pivotFmt>
        <c:idx val="147"/>
        <c:dLbl>
          <c:idx val="0"/>
          <c:layout>
            <c:manualLayout>
              <c:x val="3.7988550675355906E-2"/>
              <c:y val="-5.683786071283576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6.0453722999363593E-2"/>
              <c:y val="-7.8740108661349961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49"/>
        <c:dLbl>
          <c:idx val="0"/>
          <c:layout>
            <c:manualLayout>
              <c:x val="-5.7792779864482016E-2"/>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0"/>
      </c:pivotFmt>
      <c:pivotFmt>
        <c:idx val="151"/>
        <c:dLbl>
          <c:idx val="0"/>
          <c:layout>
            <c:manualLayout>
              <c:x val="-1.8780338670027579E-3"/>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2"/>
        <c:dLbl>
          <c:idx val="0"/>
          <c:layout>
            <c:manualLayout>
              <c:x val="4.4250322641387542E-2"/>
              <c:y val="-1.0680868195059355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0.13252901587888427"/>
              <c:y val="-5.683720214173422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9.8256735340728998E-2"/>
              <c:y val="7.874010866134996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5"/>
        <c:dLbl>
          <c:idx val="0"/>
          <c:layout>
            <c:manualLayout>
              <c:x val="7.6069730586370843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4.754358161648177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7"/>
        <c:dLbl>
          <c:idx val="0"/>
          <c:layout>
            <c:manualLayout>
              <c:x val="-4.1259093801864252E-2"/>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8"/>
        <c:dLbl>
          <c:idx val="0"/>
          <c:layout>
            <c:manualLayout>
              <c:x val="-4.2555373922158302E-2"/>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1608659355293954"/>
          <c:y val="9.5323900627915334E-2"/>
          <c:w val="0.88113608225445439"/>
          <c:h val="0.89545641070603399"/>
        </c:manualLayout>
      </c:layout>
      <c:barChart>
        <c:barDir val="bar"/>
        <c:grouping val="clustered"/>
        <c:varyColors val="0"/>
        <c:ser>
          <c:idx val="0"/>
          <c:order val="0"/>
          <c:tx>
            <c:strRef>
              <c:f>'PV4.LG Thi truong'!$V$9</c:f>
              <c:strCache>
                <c:ptCount val="1"/>
                <c:pt idx="0">
                  <c:v>DT thực hiện</c:v>
                </c:pt>
              </c:strCache>
            </c:strRef>
          </c:tx>
          <c:spPr>
            <a:solidFill>
              <a:schemeClr val="accent6"/>
            </a:solidFill>
            <a:ln>
              <a:noFill/>
            </a:ln>
            <a:effectLst/>
          </c:spPr>
          <c:invertIfNegative val="0"/>
          <c:dLbls>
            <c:dLbl>
              <c:idx val="0"/>
              <c:layout>
                <c:manualLayout>
                  <c:x val="7.6069730586370843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474-4045-AFAA-DA29EA1BCD6F}"/>
                </c:ext>
              </c:extLst>
            </c:dLbl>
            <c:dLbl>
              <c:idx val="1"/>
              <c:layout>
                <c:manualLayout>
                  <c:x val="0.11359629932475795"/>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474-4045-AFAA-DA29EA1BCD6F}"/>
                </c:ext>
              </c:extLst>
            </c:dLbl>
            <c:dLbl>
              <c:idx val="2"/>
              <c:layout>
                <c:manualLayout>
                  <c:x val="0.13252901587888427"/>
                  <c:y val="-5.683720214173422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74-4045-AFAA-DA29EA1BCD6F}"/>
                </c:ext>
              </c:extLst>
            </c:dLbl>
            <c:dLbl>
              <c:idx val="3"/>
              <c:layout>
                <c:manualLayout>
                  <c:x val="0.1135962993247579"/>
                  <c:y val="-5.683720214173344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74-4045-AFAA-DA29EA1BCD6F}"/>
                </c:ext>
              </c:extLst>
            </c:dLbl>
            <c:dLbl>
              <c:idx val="4"/>
              <c:layout>
                <c:manualLayout>
                  <c:x val="0.13575501952905644"/>
                  <c:y val="-5.6839655374891903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74-4045-AFAA-DA29EA1BCD6F}"/>
                </c:ext>
              </c:extLst>
            </c:dLbl>
            <c:dLbl>
              <c:idx val="5"/>
              <c:layout>
                <c:manualLayout>
                  <c:x val="0.15847860538827258"/>
                  <c:y val="-7.874010866135030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74-4045-AFAA-DA29EA1BCD6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'PV4.LG Thi truong'!$U$10:$U$17</c:f>
              <c:strCache>
                <c:ptCount val="7"/>
                <c:pt idx="0">
                  <c:v>Bao bì</c:v>
                </c:pt>
                <c:pt idx="1">
                  <c:v>PP</c:v>
                </c:pt>
                <c:pt idx="2">
                  <c:v>EPR, khác</c:v>
                </c:pt>
                <c:pt idx="3">
                  <c:v>HDPE Ép</c:v>
                </c:pt>
                <c:pt idx="4">
                  <c:v>Phó sản</c:v>
                </c:pt>
                <c:pt idx="5">
                  <c:v>HDPE Thổi</c:v>
                </c:pt>
                <c:pt idx="6">
                  <c:v>PET</c:v>
                </c:pt>
              </c:strCache>
            </c:strRef>
          </c:cat>
          <c:val>
            <c:numRef>
              <c:f>'PV4.LG Thi truong'!$V$10:$V$17</c:f>
              <c:numCache>
                <c:formatCode>#,##0,,,</c:formatCode>
                <c:ptCount val="7"/>
                <c:pt idx="0">
                  <c:v>0</c:v>
                </c:pt>
                <c:pt idx="1">
                  <c:v>2680117308</c:v>
                </c:pt>
                <c:pt idx="2">
                  <c:v>4581666626</c:v>
                </c:pt>
                <c:pt idx="3">
                  <c:v>11933855916</c:v>
                </c:pt>
                <c:pt idx="4">
                  <c:v>14466603420</c:v>
                </c:pt>
                <c:pt idx="5">
                  <c:v>65531282559</c:v>
                </c:pt>
                <c:pt idx="6">
                  <c:v>615580880627</c:v>
                </c:pt>
              </c:numCache>
            </c:numRef>
          </c:val>
          <c:extLst>
            <c:ext xmlns:c16="http://schemas.microsoft.com/office/drawing/2014/chart" uri="{C3380CC4-5D6E-409C-BE32-E72D297353CC}">
              <c16:uniqueId val="{0000000A-694A-4AEB-9965-E398E5D39379}"/>
            </c:ext>
          </c:extLst>
        </c:ser>
        <c:ser>
          <c:idx val="1"/>
          <c:order val="1"/>
          <c:tx>
            <c:strRef>
              <c:f>'PV4.LG Thi truong'!$W$9</c:f>
              <c:strCache>
                <c:ptCount val="1"/>
                <c:pt idx="0">
                  <c:v>Lãi thực hiện</c:v>
                </c:pt>
              </c:strCache>
            </c:strRef>
          </c:tx>
          <c:spPr>
            <a:solidFill>
              <a:schemeClr val="accent5"/>
            </a:solidFill>
            <a:ln>
              <a:noFill/>
            </a:ln>
            <a:effectLst/>
          </c:spPr>
          <c:invertIfNegative val="0"/>
          <c:dLbls>
            <c:dLbl>
              <c:idx val="0"/>
              <c:layout>
                <c:manualLayout>
                  <c:x val="-4.2555373922158302E-2"/>
                  <c:y val="0"/>
                </c:manualLayout>
              </c:layout>
              <c:dLblPos val="outEnd"/>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1474-4045-AFAA-DA29EA1BCD6F}"/>
                </c:ext>
              </c:extLst>
            </c:dLbl>
            <c:dLbl>
              <c:idx val="1"/>
              <c:layout>
                <c:manualLayout>
                  <c:x val="-4.1259093801864252E-2"/>
                  <c:y val="0"/>
                </c:manualLayout>
              </c:layout>
              <c:dLblPos val="outEnd"/>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1474-4045-AFAA-DA29EA1BCD6F}"/>
                </c:ext>
              </c:extLst>
            </c:dLbl>
            <c:dLbl>
              <c:idx val="3"/>
              <c:layout>
                <c:manualLayout>
                  <c:x val="-6.0453722999363593E-2"/>
                  <c:y val="-7.8740108661349961E-3"/>
                </c:manualLayout>
              </c:layout>
              <c:dLblPos val="outEnd"/>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8-1474-4045-AFAA-DA29EA1BCD6F}"/>
                </c:ext>
              </c:extLst>
            </c:dLbl>
            <c:dLbl>
              <c:idx val="4"/>
              <c:layout>
                <c:manualLayout>
                  <c:x val="-5.7792779864482016E-2"/>
                  <c:y val="0"/>
                </c:manualLayout>
              </c:layout>
              <c:dLblPos val="outEnd"/>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1474-4045-AFAA-DA29EA1BCD6F}"/>
                </c:ext>
              </c:extLst>
            </c:dLbl>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'PV4.LG Thi truong'!$U$10:$U$17</c:f>
              <c:strCache>
                <c:ptCount val="7"/>
                <c:pt idx="0">
                  <c:v>Bao bì</c:v>
                </c:pt>
                <c:pt idx="1">
                  <c:v>PP</c:v>
                </c:pt>
                <c:pt idx="2">
                  <c:v>EPR, khác</c:v>
                </c:pt>
                <c:pt idx="3">
                  <c:v>HDPE Ép</c:v>
                </c:pt>
                <c:pt idx="4">
                  <c:v>Phó sản</c:v>
                </c:pt>
                <c:pt idx="5">
                  <c:v>HDPE Thổi</c:v>
                </c:pt>
                <c:pt idx="6">
                  <c:v>PET</c:v>
                </c:pt>
              </c:strCache>
            </c:strRef>
          </c:cat>
          <c:val>
            <c:numRef>
              <c:f>'PV4.LG Thi truong'!$W$10:$W$17</c:f>
              <c:numCache>
                <c:formatCode>#,##0,,,</c:formatCode>
                <c:ptCount val="7"/>
                <c:pt idx="0">
                  <c:v>-2299955059.0769234</c:v>
                </c:pt>
                <c:pt idx="1">
                  <c:v>-93033118</c:v>
                </c:pt>
                <c:pt idx="2">
                  <c:v>4565190850</c:v>
                </c:pt>
                <c:pt idx="3">
                  <c:v>-5790705698</c:v>
                </c:pt>
                <c:pt idx="4">
                  <c:v>-1956000422</c:v>
                </c:pt>
                <c:pt idx="5">
                  <c:v>10719144210</c:v>
                </c:pt>
                <c:pt idx="6">
                  <c:v>67822149533.936127</c:v>
                </c:pt>
              </c:numCache>
            </c:numRef>
          </c:val>
          <c:extLst>
            <c:ext xmlns:c16="http://schemas.microsoft.com/office/drawing/2014/chart" uri="{C3380CC4-5D6E-409C-BE32-E72D297353CC}">
              <c16:uniqueId val="{0000000B-694A-4AEB-9965-E398E5D39379}"/>
            </c:ext>
          </c:extLst>
        </c:ser>
        <c:ser>
          <c:idx val="2"/>
          <c:order val="2"/>
          <c:tx>
            <c:strRef>
              <c:f>'PV4.LG Thi truong'!$X$9</c:f>
              <c:strCache>
                <c:ptCount val="1"/>
                <c:pt idx="0">
                  <c:v>% lãi thực hiện</c:v>
                </c:pt>
              </c:strCache>
            </c:strRef>
          </c:tx>
          <c:spPr>
            <a:solidFill>
              <a:schemeClr val="accent3"/>
            </a:solidFill>
            <a:ln>
              <a:noFill/>
            </a:ln>
            <a:effectLst/>
          </c:spPr>
          <c:invertIfNegative val="0"/>
          <c:dLbls>
            <c:dLbl>
              <c:idx val="0"/>
              <c:layout>
                <c:manualLayout>
                  <c:x val="4.754358161648177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474-4045-AFAA-DA29EA1BCD6F}"/>
                </c:ext>
              </c:extLst>
            </c:dLbl>
            <c:dLbl>
              <c:idx val="1"/>
              <c:layout>
                <c:manualLayout>
                  <c:x val="3.7988550675355906E-2"/>
                  <c:y val="-5.683786071283576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474-4045-AFAA-DA29EA1BCD6F}"/>
                </c:ext>
              </c:extLst>
            </c:dLbl>
            <c:dLbl>
              <c:idx val="2"/>
              <c:layout>
                <c:manualLayout>
                  <c:x val="4.4250322641387542E-2"/>
                  <c:y val="-1.0680868195059355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474-4045-AFAA-DA29EA1BCD6F}"/>
                </c:ext>
              </c:extLst>
            </c:dLbl>
            <c:dLbl>
              <c:idx val="3"/>
              <c:layout>
                <c:manualLayout>
                  <c:x val="5.0430887105831261E-2"/>
                  <c:y val="-5.683547843296023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474-4045-AFAA-DA29EA1BCD6F}"/>
                </c:ext>
              </c:extLst>
            </c:dLbl>
            <c:dLbl>
              <c:idx val="4"/>
              <c:layout>
                <c:manualLayout>
                  <c:x val="5.3691933940271344E-2"/>
                  <c:y val="-5.683786071283576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1474-4045-AFAA-DA29EA1BCD6F}"/>
                </c:ext>
              </c:extLst>
            </c:dLbl>
            <c:dLbl>
              <c:idx val="5"/>
              <c:layout>
                <c:manualLayout>
                  <c:x val="6.2911264459612912E-2"/>
                  <c:y val="-5.683547843296023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474-4045-AFAA-DA29EA1BCD6F}"/>
                </c:ext>
              </c:extLst>
            </c:dLbl>
            <c:dLbl>
              <c:idx val="6"/>
              <c:layout>
                <c:manualLayout>
                  <c:x val="6.022187004754352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1474-4045-AFAA-DA29EA1BCD6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'PV4.LG Thi truong'!$U$10:$U$17</c:f>
              <c:strCache>
                <c:ptCount val="7"/>
                <c:pt idx="0">
                  <c:v>Bao bì</c:v>
                </c:pt>
                <c:pt idx="1">
                  <c:v>PP</c:v>
                </c:pt>
                <c:pt idx="2">
                  <c:v>EPR, khác</c:v>
                </c:pt>
                <c:pt idx="3">
                  <c:v>HDPE Ép</c:v>
                </c:pt>
                <c:pt idx="4">
                  <c:v>Phó sản</c:v>
                </c:pt>
                <c:pt idx="5">
                  <c:v>HDPE Thổi</c:v>
                </c:pt>
                <c:pt idx="6">
                  <c:v>PET</c:v>
                </c:pt>
              </c:strCache>
            </c:strRef>
          </c:cat>
          <c:val>
            <c:numRef>
              <c:f>'PV4.LG Thi truong'!$X$10:$X$17</c:f>
              <c:numCache>
                <c:formatCode>0%</c:formatCode>
                <c:ptCount val="7"/>
                <c:pt idx="1">
                  <c:v>-3.4712330584299934E-2</c:v>
                </c:pt>
                <c:pt idx="2">
                  <c:v>0.99640397755993348</c:v>
                </c:pt>
                <c:pt idx="3">
                  <c:v>-0.48523341816422177</c:v>
                </c:pt>
                <c:pt idx="4">
                  <c:v>-0.13520799355679025</c:v>
                </c:pt>
                <c:pt idx="5">
                  <c:v>0.16357293480940491</c:v>
                </c:pt>
                <c:pt idx="6">
                  <c:v>0.11017585449511666</c:v>
                </c:pt>
              </c:numCache>
            </c:numRef>
          </c:val>
          <c:extLst>
            <c:ext xmlns:c16="http://schemas.microsoft.com/office/drawing/2014/chart" uri="{C3380CC4-5D6E-409C-BE32-E72D297353CC}">
              <c16:uniqueId val="{0000000C-694A-4AEB-9965-E398E5D39379}"/>
            </c:ext>
          </c:extLst>
        </c:ser>
        <c:dLbls>
          <c:dLblPos val="outEnd"/>
          <c:showLegendKey val="0"/>
          <c:showVal val="1"/>
          <c:showCatName val="0"/>
          <c:showSerName val="0"/>
          <c:showPercent val="0"/>
          <c:showBubbleSize val="0"/>
        </c:dLbls>
        <c:gapWidth val="40"/>
        <c:overlap val="100"/>
        <c:axId val="1676522479"/>
        <c:axId val="1676541679"/>
      </c:barChart>
      <c:catAx>
        <c:axId val="1676522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541679"/>
        <c:crosses val="autoZero"/>
        <c:auto val="1"/>
        <c:lblAlgn val="ctr"/>
        <c:lblOffset val="100"/>
        <c:noMultiLvlLbl val="0"/>
      </c:catAx>
      <c:valAx>
        <c:axId val="1676541679"/>
        <c:scaling>
          <c:orientation val="minMax"/>
        </c:scaling>
        <c:delete val="1"/>
        <c:axPos val="b"/>
        <c:numFmt formatCode="#,##0,,," sourceLinked="1"/>
        <c:majorTickMark val="none"/>
        <c:minorTickMark val="none"/>
        <c:tickLblPos val="nextTo"/>
        <c:crossAx val="1676522479"/>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quan!PV2.Lãi tháng</c:name>
    <c:fmtId val="58"/>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Tháng</a:t>
            </a:r>
          </a:p>
        </c:rich>
      </c:tx>
      <c:layout>
        <c:manualLayout>
          <c:xMode val="edge"/>
          <c:yMode val="edge"/>
          <c:x val="3.0792607148049309E-3"/>
          <c:y val="4.6296296296296294E-3"/>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6"/>
            </a:solidFill>
            <a:round/>
          </a:ln>
          <a:effectLst/>
        </c:spPr>
        <c:marker>
          <c:symbol val="none"/>
        </c:marker>
        <c:dLbl>
          <c:idx val="0"/>
          <c:layout>
            <c:manualLayout>
              <c:x val="3.8117985251843518E-2"/>
              <c:y val="1.9681239986666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60000"/>
              <a:lumOff val="40000"/>
            </a:schemeClr>
          </a:solidFill>
          <a:ln>
            <a:noFill/>
          </a:ln>
          <a:effectLst/>
        </c:spPr>
        <c:dLbl>
          <c:idx val="0"/>
          <c:layout>
            <c:manualLayout>
              <c:x val="2.382370458606313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60000"/>
              <a:lumOff val="40000"/>
            </a:schemeClr>
          </a:solidFill>
          <a:ln>
            <a:noFill/>
          </a:ln>
          <a:effectLst/>
        </c:spPr>
        <c:dLbl>
          <c:idx val="0"/>
          <c:layout>
            <c:manualLayout>
              <c:x val="2.382370458606313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6"/>
            </a:solidFill>
            <a:round/>
          </a:ln>
          <a:effectLst/>
        </c:spPr>
        <c:marker>
          <c:symbol val="none"/>
        </c:marker>
        <c:dLbl>
          <c:idx val="0"/>
          <c:layout>
            <c:manualLayout>
              <c:x val="3.8117985251843518E-2"/>
              <c:y val="1.9681239986666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noFill/>
          </a:ln>
          <a:effectLst/>
        </c:spPr>
        <c:dLbl>
          <c:idx val="0"/>
          <c:layout>
            <c:manualLayout>
              <c:x val="2.382370458606313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6"/>
            </a:solidFill>
            <a:round/>
          </a:ln>
          <a:effectLst/>
        </c:spPr>
        <c:marker>
          <c:symbol val="none"/>
        </c:marker>
        <c:dLbl>
          <c:idx val="0"/>
          <c:layout>
            <c:manualLayout>
              <c:x val="3.8117985251843518E-2"/>
              <c:y val="1.9681239986666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4.2596099538190447E-3"/>
              <c:y val="7.138743073782359E-3"/>
            </c:manualLayout>
          </c:layout>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5.3043290474766606E-3"/>
              <c:y val="1.388888888888872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dLbl>
          <c:idx val="0"/>
          <c:layout>
            <c:manualLayout>
              <c:x val="4.4920097013189811E-3"/>
              <c:y val="-9.2592592592592587E-3"/>
            </c:manualLayout>
          </c:layout>
          <c:showLegendKey val="0"/>
          <c:showVal val="1"/>
          <c:showCatName val="0"/>
          <c:showSerName val="0"/>
          <c:showPercent val="0"/>
          <c:showBubbleSize val="0"/>
          <c:extLst>
            <c:ext xmlns:c15="http://schemas.microsoft.com/office/drawing/2012/chart" uri="{CE6537A1-D6FC-4f65-9D91-7224C49458BB}"/>
          </c:extLst>
        </c:dLbl>
      </c:pivotFmt>
      <c:pivotFmt>
        <c:idx val="46"/>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7"/>
        <c:dLbl>
          <c:idx val="0"/>
          <c:layout>
            <c:manualLayout>
              <c:x val="-1.5579089006279278E-2"/>
              <c:y val="-1.616907261592309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48"/>
        <c:dLbl>
          <c:idx val="0"/>
          <c:layout>
            <c:manualLayout>
              <c:x val="-6.8675039037841591E-3"/>
              <c:y val="-3.93172207640711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49"/>
        <c:dLbl>
          <c:idx val="0"/>
          <c:layout>
            <c:manualLayout>
              <c:x val="-1.0885909830891353E-2"/>
              <c:y val="-0.10413203557888606"/>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50"/>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1"/>
        <c:dLbl>
          <c:idx val="0"/>
          <c:layout>
            <c:manualLayout>
              <c:x val="-1.6408352436958037E-2"/>
              <c:y val="-5.08912948381452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52"/>
        <c:dLbl>
          <c:idx val="0"/>
          <c:layout>
            <c:manualLayout>
              <c:x val="-8.4388185654008432E-3"/>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53"/>
        <c:dLbl>
          <c:idx val="0"/>
          <c:layout>
            <c:manualLayout>
              <c:x val="-9.6693679048253113E-18"/>
              <c:y val="-1.851851851851851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4"/>
        <c:dLbl>
          <c:idx val="0"/>
          <c:layout>
            <c:manualLayout>
              <c:x val="2.1097046413502108E-3"/>
              <c:y val="1.3888888888888888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5"/>
        <c:dLbl>
          <c:idx val="0"/>
          <c:layout>
            <c:manualLayout>
              <c:x val="-1.0548523206751073E-2"/>
              <c:y val="0"/>
            </c:manualLayout>
          </c:layout>
          <c:showLegendKey val="0"/>
          <c:showVal val="1"/>
          <c:showCatName val="0"/>
          <c:showSerName val="0"/>
          <c:showPercent val="0"/>
          <c:showBubbleSize val="0"/>
          <c:extLst>
            <c:ext xmlns:c15="http://schemas.microsoft.com/office/drawing/2012/chart" uri="{CE6537A1-D6FC-4f65-9D91-7224C49458BB}"/>
          </c:extLst>
        </c:dLbl>
      </c:pivotFmt>
      <c:pivotFmt>
        <c:idx val="56"/>
        <c:dLbl>
          <c:idx val="0"/>
          <c:layout>
            <c:manualLayout>
              <c:x val="4.2194092827004216E-3"/>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57"/>
        <c:dLbl>
          <c:idx val="0"/>
          <c:layout>
            <c:manualLayout>
              <c:x val="0"/>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58"/>
        <c:dLbl>
          <c:idx val="0"/>
          <c:layout>
            <c:manualLayout>
              <c:x val="-1.851805707830825E-2"/>
              <c:y val="-5.55209244677748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59"/>
        <c:dLbl>
          <c:idx val="0"/>
          <c:layout>
            <c:manualLayout>
              <c:x val="-1.4298647795607865E-2"/>
              <c:y val="-6.9409813356663755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0"/>
        <c:dLbl>
          <c:idx val="0"/>
          <c:layout>
            <c:manualLayout>
              <c:x val="-1.4298647795607838E-2"/>
              <c:y val="-5.08912948381452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1"/>
        <c:dLbl>
          <c:idx val="0"/>
          <c:layout>
            <c:manualLayout>
              <c:x val="-1.6408352436958037E-2"/>
              <c:y val="-6.4780183727034202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2"/>
        <c:dLbl>
          <c:idx val="0"/>
          <c:layout>
            <c:manualLayout>
              <c:x val="-1.851805707830825E-2"/>
              <c:y val="-5.552092446777494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3"/>
        <c:dLbl>
          <c:idx val="0"/>
          <c:layout>
            <c:manualLayout>
              <c:x val="-1.851805707830825E-2"/>
              <c:y val="-5.552092446777494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4"/>
        <c:dLbl>
          <c:idx val="0"/>
          <c:layout>
            <c:manualLayout>
              <c:x val="-1.851805707830825E-2"/>
              <c:y val="-5.55209244677748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8518057078308326E-2"/>
              <c:y val="-5.08912948381452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1.851805707830825E-2"/>
              <c:y val="-5.55209244677748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2.4847171002358882E-2"/>
              <c:y val="-5.0891294838145314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6.3291139240506328E-3"/>
              <c:y val="-8.4875562720133283E-17"/>
            </c:manualLayout>
          </c:layout>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3.8443968238147407E-2"/>
              <c:y val="-1.3854257801108195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4.2194092827004216E-3"/>
              <c:y val="1.388888888888880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1"/>
        <c:dLbl>
          <c:idx val="0"/>
          <c:layout>
            <c:manualLayout>
              <c:x val="2.1097046413502498E-3"/>
              <c:y val="1.851851851851843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2"/>
        <c:dLbl>
          <c:idx val="0"/>
          <c:layout>
            <c:manualLayout>
              <c:x val="2.1097046413502108E-3"/>
              <c:y val="-1.851851851851851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4.2194092827004216E-3"/>
              <c:y val="-1.3888888888888888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4"/>
        <c:dLbl>
          <c:idx val="0"/>
          <c:layout>
            <c:manualLayout>
              <c:x val="6.3291139240506328E-3"/>
              <c:y val="-8.4875562720133283E-17"/>
            </c:manualLayout>
          </c:layout>
          <c:showLegendKey val="0"/>
          <c:showVal val="1"/>
          <c:showCatName val="0"/>
          <c:showSerName val="0"/>
          <c:showPercent val="0"/>
          <c:showBubbleSize val="0"/>
          <c:extLst>
            <c:ext xmlns:c15="http://schemas.microsoft.com/office/drawing/2012/chart" uri="{CE6537A1-D6FC-4f65-9D91-7224C49458BB}"/>
          </c:extLst>
        </c:dLbl>
      </c:pivotFmt>
      <c:pivotFmt>
        <c:idx val="75"/>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6"/>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7"/>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8"/>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8"/>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2"/>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8"/>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3.9384455177863655E-3"/>
              <c:y val="-2.10602326708021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9.1434370568672825E-3"/>
              <c:y val="-1.1764687180453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0"/>
        <c:spPr>
          <a:solidFill>
            <a:schemeClr val="accent6"/>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2.1097581064129043E-3"/>
              <c:y val="1.893604752134021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8.157817739477399E-3"/>
              <c:y val="-2.523587595712524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3.9384455177863611E-3"/>
              <c:y val="-7.15319845850526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6"/>
        <c:spPr>
          <a:solidFill>
            <a:schemeClr val="accent1">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7"/>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1">
              <a:lumMod val="75000"/>
            </a:schemeClr>
          </a:solidFill>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5"/>
        <c:spPr>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1.0641232840576472E-2"/>
              <c:y val="-3.700255021442546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7"/>
        <c:dLbl>
          <c:idx val="0"/>
          <c:layout>
            <c:manualLayout>
              <c:x val="-1.529157052858573E-2"/>
              <c:y val="-6.02342604636486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8"/>
        <c:dLbl>
          <c:idx val="0"/>
          <c:layout>
            <c:manualLayout>
              <c:x val="-9.2361673476487396E-3"/>
              <c:y val="-5.8062782885227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9"/>
        <c:dLbl>
          <c:idx val="0"/>
          <c:layout>
            <c:manualLayout>
              <c:x val="-1.1626996149101091E-2"/>
              <c:y val="-7.31232357241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0"/>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1"/>
        <c:spPr>
          <a:ln>
            <a:solidFill>
              <a:schemeClr val="accent5">
                <a:lumMod val="60000"/>
                <a:lumOff val="40000"/>
              </a:schemeClr>
            </a:solidFill>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2"/>
      </c:pivotFmt>
      <c:pivotFmt>
        <c:idx val="163"/>
        <c:dLbl>
          <c:idx val="0"/>
          <c:layout>
            <c:manualLayout>
              <c:x val="-2.3366017401040651E-2"/>
              <c:y val="-0.1009057493684076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1.056520552142649E-2"/>
              <c:y val="-6.05283478370072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2.70233922237876E-2"/>
              <c:y val="-8.0717048602707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3.0680767046534479E-2"/>
              <c:y val="-8.57642237941324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7"/>
        <c:dLbl>
          <c:idx val="0"/>
          <c:layout>
            <c:manualLayout>
              <c:x val="-2.885207963516109E-2"/>
              <c:y val="-7.566987341128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1.0793575461146142E-2"/>
              <c:y val="-9.96062011104580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1.3410219434072774E-16"/>
              <c:y val="-1.009435038285009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0"/>
              <c:y val="2.01887007657001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0"/>
              <c:y val="-3.5330226339975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2"/>
        <c:dLbl>
          <c:idx val="0"/>
          <c:layout>
            <c:manualLayout>
              <c:x val="-5.4860622341203697E-3"/>
              <c:y val="-2.01887007657002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3"/>
        <c:dLbl>
          <c:idx val="0"/>
          <c:layout>
            <c:manualLayout>
              <c:x val="1.8286874113734566E-3"/>
              <c:y val="-2.523587595712524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6395229077378E-2"/>
          <c:y val="6.018482064741907E-2"/>
          <c:w val="0.89903687209785865"/>
          <c:h val="0.71177211884786118"/>
        </c:manualLayout>
      </c:layout>
      <c:barChart>
        <c:barDir val="col"/>
        <c:grouping val="clustered"/>
        <c:varyColors val="0"/>
        <c:ser>
          <c:idx val="0"/>
          <c:order val="0"/>
          <c:tx>
            <c:strRef>
              <c:f>'PV3.LG Tong quan'!$C$17</c:f>
              <c:strCache>
                <c:ptCount val="1"/>
                <c:pt idx="0">
                  <c:v>DT kế hoạch</c:v>
                </c:pt>
              </c:strCache>
            </c:strRef>
          </c:tx>
          <c:spPr>
            <a:solidFill>
              <a:schemeClr val="accent6">
                <a:lumMod val="40000"/>
                <a:lumOff val="60000"/>
              </a:schemeClr>
            </a:solidFill>
            <a:ln>
              <a:noFill/>
            </a:ln>
            <a:effectLst/>
          </c:spPr>
          <c:invertIfNegative val="0"/>
          <c:dLbls>
            <c:dLbl>
              <c:idx val="0"/>
              <c:layout>
                <c:manualLayout>
                  <c:x val="-3.9384455177863655E-3"/>
                  <c:y val="-2.10602326708021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D13-4D4C-8D88-25559DB1E1D8}"/>
                </c:ext>
              </c:extLst>
            </c:dLbl>
            <c:dLbl>
              <c:idx val="2"/>
              <c:layout>
                <c:manualLayout>
                  <c:x val="-1.4767932489451477E-2"/>
                  <c:y val="-9.259259259259281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D13-4D4C-8D88-25559DB1E1D8}"/>
                </c:ext>
              </c:extLst>
            </c:dLbl>
            <c:dLbl>
              <c:idx val="3"/>
              <c:layout>
                <c:manualLayout>
                  <c:x val="-8.4388185654008432E-3"/>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D13-4D4C-8D88-25559DB1E1D8}"/>
                </c:ext>
              </c:extLst>
            </c:dLbl>
            <c:dLbl>
              <c:idx val="4"/>
              <c:layout>
                <c:manualLayout>
                  <c:x val="-9.1434370568672825E-3"/>
                  <c:y val="-1.17646871804532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D13-4D4C-8D88-25559DB1E1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quan'!$B$18:$B$30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quan'!$C$18:$C$30</c:f>
              <c:numCache>
                <c:formatCode>#,##0,,,</c:formatCode>
                <c:ptCount val="12"/>
                <c:pt idx="0">
                  <c:v>129505341136.8568</c:v>
                </c:pt>
                <c:pt idx="1">
                  <c:v>127974441177.86676</c:v>
                </c:pt>
                <c:pt idx="2">
                  <c:v>141599491827.82724</c:v>
                </c:pt>
                <c:pt idx="3">
                  <c:v>131782266518.60179</c:v>
                </c:pt>
                <c:pt idx="4">
                  <c:v>140244307484.73706</c:v>
                </c:pt>
                <c:pt idx="5">
                  <c:v>141409300219.24362</c:v>
                </c:pt>
                <c:pt idx="6">
                  <c:v>145404057387.95999</c:v>
                </c:pt>
                <c:pt idx="7">
                  <c:v>141276361518.14462</c:v>
                </c:pt>
                <c:pt idx="8">
                  <c:v>148196499542.28256</c:v>
                </c:pt>
                <c:pt idx="9">
                  <c:v>137984481243.16364</c:v>
                </c:pt>
                <c:pt idx="10">
                  <c:v>145929060338.82693</c:v>
                </c:pt>
                <c:pt idx="11">
                  <c:v>147442013746.17145</c:v>
                </c:pt>
              </c:numCache>
            </c:numRef>
          </c:val>
          <c:extLst>
            <c:ext xmlns:c16="http://schemas.microsoft.com/office/drawing/2014/chart" uri="{C3380CC4-5D6E-409C-BE32-E72D297353CC}">
              <c16:uniqueId val="{00000003-7D49-41D5-992A-A5D4F2CE6D61}"/>
            </c:ext>
          </c:extLst>
        </c:ser>
        <c:ser>
          <c:idx val="1"/>
          <c:order val="1"/>
          <c:tx>
            <c:strRef>
              <c:f>'PV3.LG Tong quan'!$D$17</c:f>
              <c:strCache>
                <c:ptCount val="1"/>
                <c:pt idx="0">
                  <c:v>DT thực hiện</c:v>
                </c:pt>
              </c:strCache>
            </c:strRef>
          </c:tx>
          <c:spPr>
            <a:solidFill>
              <a:schemeClr val="accent6"/>
            </a:solidFill>
            <a:ln w="25400">
              <a:noFill/>
            </a:ln>
            <a:effectLst/>
          </c:spPr>
          <c:invertIfNegative val="0"/>
          <c:dLbls>
            <c:dLbl>
              <c:idx val="0"/>
              <c:layout>
                <c:manualLayout>
                  <c:x val="2.1097581064129043E-3"/>
                  <c:y val="1.89360475213402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D13-4D4C-8D88-25559DB1E1D8}"/>
                </c:ext>
              </c:extLst>
            </c:dLbl>
            <c:dLbl>
              <c:idx val="1"/>
              <c:layout>
                <c:manualLayout>
                  <c:x val="8.157817739477399E-3"/>
                  <c:y val="-2.52358759571252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D13-4D4C-8D88-25559DB1E1D8}"/>
                </c:ext>
              </c:extLst>
            </c:dLbl>
            <c:dLbl>
              <c:idx val="2"/>
              <c:layout>
                <c:manualLayout>
                  <c:x val="-2.1097046413502108E-3"/>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D13-4D4C-8D88-25559DB1E1D8}"/>
                </c:ext>
              </c:extLst>
            </c:dLbl>
            <c:dLbl>
              <c:idx val="3"/>
              <c:layout>
                <c:manualLayout>
                  <c:x val="-5.4860622341203697E-3"/>
                  <c:y val="-2.01887007657002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D49-41D5-992A-A5D4F2CE6D61}"/>
                </c:ext>
              </c:extLst>
            </c:dLbl>
            <c:dLbl>
              <c:idx val="4"/>
              <c:layout>
                <c:manualLayout>
                  <c:x val="3.9384455177863611E-3"/>
                  <c:y val="-7.15319845850526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D13-4D4C-8D88-25559DB1E1D8}"/>
                </c:ext>
              </c:extLst>
            </c:dLbl>
            <c:dLbl>
              <c:idx val="6"/>
              <c:layout>
                <c:manualLayout>
                  <c:x val="0"/>
                  <c:y val="-3.70370370370370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D13-4D4C-8D88-25559DB1E1D8}"/>
                </c:ext>
              </c:extLst>
            </c:dLbl>
            <c:dLbl>
              <c:idx val="9"/>
              <c:layout>
                <c:manualLayout>
                  <c:x val="-1.3410219434072774E-16"/>
                  <c:y val="-1.00943503828500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D13-4D4C-8D88-25559DB1E1D8}"/>
                </c:ext>
              </c:extLst>
            </c:dLbl>
            <c:dLbl>
              <c:idx val="10"/>
              <c:layout>
                <c:manualLayout>
                  <c:x val="0"/>
                  <c:y val="2.018870076570019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D13-4D4C-8D88-25559DB1E1D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quan'!$B$18:$B$30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quan'!$D$18:$D$30</c:f>
              <c:numCache>
                <c:formatCode>#,##0,,,</c:formatCode>
                <c:ptCount val="12"/>
                <c:pt idx="0">
                  <c:v>126099036923</c:v>
                </c:pt>
                <c:pt idx="1">
                  <c:v>96547383138</c:v>
                </c:pt>
                <c:pt idx="2">
                  <c:v>173305822529</c:v>
                </c:pt>
                <c:pt idx="3">
                  <c:v>159056854829</c:v>
                </c:pt>
                <c:pt idx="4">
                  <c:v>159765309037</c:v>
                </c:pt>
              </c:numCache>
            </c:numRef>
          </c:val>
          <c:extLst>
            <c:ext xmlns:c16="http://schemas.microsoft.com/office/drawing/2014/chart" uri="{C3380CC4-5D6E-409C-BE32-E72D297353CC}">
              <c16:uniqueId val="{00000004-7D49-41D5-992A-A5D4F2CE6D61}"/>
            </c:ext>
          </c:extLst>
        </c:ser>
        <c:ser>
          <c:idx val="2"/>
          <c:order val="2"/>
          <c:tx>
            <c:strRef>
              <c:f>'PV3.LG Tong quan'!$E$17</c:f>
              <c:strCache>
                <c:ptCount val="1"/>
                <c:pt idx="0">
                  <c:v>Lãi kế hoạch</c:v>
                </c:pt>
              </c:strCache>
            </c:strRef>
          </c:tx>
          <c:spPr>
            <a:solidFill>
              <a:schemeClr val="accent1">
                <a:lumMod val="60000"/>
                <a:lumOff val="40000"/>
              </a:schemeClr>
            </a:solidFill>
            <a:ln w="25400">
              <a:noFill/>
            </a:ln>
            <a:effectLst/>
          </c:spPr>
          <c:invertIfNegative val="0"/>
          <c:dLbls>
            <c:dLbl>
              <c:idx val="0"/>
              <c:layout>
                <c:manualLayout>
                  <c:x val="2.1097046413502108E-3"/>
                  <c:y val="-1.85185185185186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D13-4D4C-8D88-25559DB1E1D8}"/>
                </c:ext>
              </c:extLst>
            </c:dLbl>
            <c:dLbl>
              <c:idx val="1"/>
              <c:layout>
                <c:manualLayout>
                  <c:x val="2.1097046413501917E-3"/>
                  <c:y val="9.25925925925925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D13-4D4C-8D88-25559DB1E1D8}"/>
                </c:ext>
              </c:extLst>
            </c:dLbl>
            <c:dLbl>
              <c:idx val="2"/>
              <c:layout>
                <c:manualLayout>
                  <c:x val="0"/>
                  <c:y val="-8.487556272013328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D13-4D4C-8D88-25559DB1E1D8}"/>
                </c:ext>
              </c:extLst>
            </c:dLbl>
            <c:dLbl>
              <c:idx val="3"/>
              <c:layout>
                <c:manualLayout>
                  <c:x val="4.2194092827003444E-3"/>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6D13-4D4C-8D88-25559DB1E1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quan'!$B$18:$B$30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quan'!$E$18:$E$30</c:f>
              <c:numCache>
                <c:formatCode>#,##0,,,</c:formatCode>
                <c:ptCount val="12"/>
                <c:pt idx="0">
                  <c:v>18384067981.99855</c:v>
                </c:pt>
                <c:pt idx="1">
                  <c:v>13472310072.309788</c:v>
                </c:pt>
                <c:pt idx="2">
                  <c:v>21851361596.021557</c:v>
                </c:pt>
                <c:pt idx="3">
                  <c:v>18938444546.394653</c:v>
                </c:pt>
                <c:pt idx="4">
                  <c:v>21213162385.307476</c:v>
                </c:pt>
                <c:pt idx="5">
                  <c:v>20551987459.058376</c:v>
                </c:pt>
                <c:pt idx="6">
                  <c:v>26222531857.827599</c:v>
                </c:pt>
                <c:pt idx="7">
                  <c:v>25675583062.561558</c:v>
                </c:pt>
                <c:pt idx="8">
                  <c:v>26174773019.333038</c:v>
                </c:pt>
                <c:pt idx="9">
                  <c:v>24608720105.737274</c:v>
                </c:pt>
                <c:pt idx="10">
                  <c:v>25684749029.337246</c:v>
                </c:pt>
                <c:pt idx="11">
                  <c:v>25500312147.577381</c:v>
                </c:pt>
              </c:numCache>
            </c:numRef>
          </c:val>
          <c:extLst>
            <c:ext xmlns:c16="http://schemas.microsoft.com/office/drawing/2014/chart" uri="{C3380CC4-5D6E-409C-BE32-E72D297353CC}">
              <c16:uniqueId val="{00000005-7D49-41D5-992A-A5D4F2CE6D61}"/>
            </c:ext>
          </c:extLst>
        </c:ser>
        <c:ser>
          <c:idx val="3"/>
          <c:order val="3"/>
          <c:tx>
            <c:strRef>
              <c:f>'PV3.LG Tong quan'!$F$17</c:f>
              <c:strCache>
                <c:ptCount val="1"/>
                <c:pt idx="0">
                  <c:v>Lãi thực hiện</c:v>
                </c:pt>
              </c:strCache>
            </c:strRef>
          </c:tx>
          <c:spPr>
            <a:solidFill>
              <a:schemeClr val="accent1">
                <a:lumMod val="75000"/>
              </a:schemeClr>
            </a:solidFill>
            <a:effectLst/>
          </c:spPr>
          <c:invertIfNegative val="0"/>
          <c:dLbls>
            <c:dLbl>
              <c:idx val="1"/>
              <c:layout>
                <c:manualLayout>
                  <c:x val="4.2194092827003834E-3"/>
                  <c:y val="9.259259259259173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D13-4D4C-8D88-25559DB1E1D8}"/>
                </c:ext>
              </c:extLst>
            </c:dLbl>
            <c:dLbl>
              <c:idx val="2"/>
              <c:layout>
                <c:manualLayout>
                  <c:x val="6.3291139240505946E-3"/>
                  <c:y val="9.25925925925925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D13-4D4C-8D88-25559DB1E1D8}"/>
                </c:ext>
              </c:extLst>
            </c:dLbl>
            <c:dLbl>
              <c:idx val="3"/>
              <c:layout>
                <c:manualLayout>
                  <c:x val="8.4388185654008432E-3"/>
                  <c:y val="-8.487556272013328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D13-4D4C-8D88-25559DB1E1D8}"/>
                </c:ext>
              </c:extLst>
            </c:dLbl>
            <c:dLbl>
              <c:idx val="4"/>
              <c:layout>
                <c:manualLayout>
                  <c:x val="1.8286874113734566E-3"/>
                  <c:y val="-2.52358759571252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6D13-4D4C-8D88-25559DB1E1D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quan'!$B$18:$B$30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quan'!$F$18:$F$30</c:f>
              <c:numCache>
                <c:formatCode>#,##0,,,</c:formatCode>
                <c:ptCount val="12"/>
                <c:pt idx="0">
                  <c:v>12987651598.8592</c:v>
                </c:pt>
                <c:pt idx="1">
                  <c:v>7212282511</c:v>
                </c:pt>
                <c:pt idx="2">
                  <c:v>9465510180</c:v>
                </c:pt>
                <c:pt idx="3">
                  <c:v>18273968558</c:v>
                </c:pt>
                <c:pt idx="4">
                  <c:v>25027377449</c:v>
                </c:pt>
              </c:numCache>
            </c:numRef>
          </c:val>
          <c:extLst>
            <c:ext xmlns:c16="http://schemas.microsoft.com/office/drawing/2014/chart" uri="{C3380CC4-5D6E-409C-BE32-E72D297353CC}">
              <c16:uniqueId val="{00000006-7D49-41D5-992A-A5D4F2CE6D61}"/>
            </c:ext>
          </c:extLst>
        </c:ser>
        <c:dLbls>
          <c:showLegendKey val="0"/>
          <c:showVal val="0"/>
          <c:showCatName val="0"/>
          <c:showSerName val="0"/>
          <c:showPercent val="0"/>
          <c:showBubbleSize val="0"/>
        </c:dLbls>
        <c:gapWidth val="30"/>
        <c:axId val="1013217423"/>
        <c:axId val="1013234703"/>
      </c:barChart>
      <c:lineChart>
        <c:grouping val="standard"/>
        <c:varyColors val="0"/>
        <c:ser>
          <c:idx val="4"/>
          <c:order val="4"/>
          <c:tx>
            <c:strRef>
              <c:f>'PV3.LG Tong quan'!$G$17</c:f>
              <c:strCache>
                <c:ptCount val="1"/>
                <c:pt idx="0">
                  <c:v>% lãi thực hiện</c:v>
                </c:pt>
              </c:strCache>
            </c:strRef>
          </c:tx>
          <c:spPr>
            <a:effectLst/>
          </c:spPr>
          <c:marker>
            <c:symbol val="circle"/>
            <c:size val="4"/>
          </c:marker>
          <c:dLbls>
            <c:dLbl>
              <c:idx val="0"/>
              <c:layout>
                <c:manualLayout>
                  <c:x val="-1.0641232840576472E-2"/>
                  <c:y val="-3.70025502144254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6D13-4D4C-8D88-25559DB1E1D8}"/>
                </c:ext>
              </c:extLst>
            </c:dLbl>
            <c:dLbl>
              <c:idx val="1"/>
              <c:layout>
                <c:manualLayout>
                  <c:x val="-1.529157052858573E-2"/>
                  <c:y val="-6.02342604636486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6D13-4D4C-8D88-25559DB1E1D8}"/>
                </c:ext>
              </c:extLst>
            </c:dLbl>
            <c:dLbl>
              <c:idx val="2"/>
              <c:layout>
                <c:manualLayout>
                  <c:x val="-9.2361673476487396E-3"/>
                  <c:y val="-5.80627828852276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D13-4D4C-8D88-25559DB1E1D8}"/>
                </c:ext>
              </c:extLst>
            </c:dLbl>
            <c:dLbl>
              <c:idx val="3"/>
              <c:layout>
                <c:manualLayout>
                  <c:x val="-1.1626996149101091E-2"/>
                  <c:y val="-7.3123235724144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6D13-4D4C-8D88-25559DB1E1D8}"/>
                </c:ext>
              </c:extLst>
            </c:dLbl>
            <c:dLbl>
              <c:idx val="4"/>
              <c:layout>
                <c:manualLayout>
                  <c:x val="0"/>
                  <c:y val="-3.5330226339975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6D13-4D4C-8D88-25559DB1E1D8}"/>
                </c:ext>
              </c:extLst>
            </c:dLbl>
            <c:dLbl>
              <c:idx val="7"/>
              <c:layout>
                <c:manualLayout>
                  <c:x val="-1.6408352436958117E-2"/>
                  <c:y val="-5.5520924467774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6D13-4D4C-8D88-25559DB1E1D8}"/>
                </c:ext>
              </c:extLst>
            </c:dLbl>
            <c:dLbl>
              <c:idx val="8"/>
              <c:layout>
                <c:manualLayout>
                  <c:x val="-1.0793575461146142E-2"/>
                  <c:y val="-9.96062011104580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6D13-4D4C-8D88-25559DB1E1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quan'!$B$18:$B$30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quan'!$G$18:$G$30</c:f>
              <c:numCache>
                <c:formatCode>0%</c:formatCode>
                <c:ptCount val="12"/>
                <c:pt idx="0">
                  <c:v>0.10299564465975949</c:v>
                </c:pt>
                <c:pt idx="1">
                  <c:v>7.4701998920997409E-2</c:v>
                </c:pt>
                <c:pt idx="2">
                  <c:v>5.4617381238971911E-2</c:v>
                </c:pt>
                <c:pt idx="3">
                  <c:v>0.1148895379431846</c:v>
                </c:pt>
                <c:pt idx="4">
                  <c:v>0.15665088747898279</c:v>
                </c:pt>
              </c:numCache>
            </c:numRef>
          </c:val>
          <c:smooth val="0"/>
          <c:extLst>
            <c:ext xmlns:c16="http://schemas.microsoft.com/office/drawing/2014/chart" uri="{C3380CC4-5D6E-409C-BE32-E72D297353CC}">
              <c16:uniqueId val="{00000007-7D49-41D5-992A-A5D4F2CE6D61}"/>
            </c:ext>
          </c:extLst>
        </c:ser>
        <c:ser>
          <c:idx val="5"/>
          <c:order val="5"/>
          <c:tx>
            <c:strRef>
              <c:f>'PV3.LG Tong quan'!$H$17</c:f>
              <c:strCache>
                <c:ptCount val="1"/>
                <c:pt idx="0">
                  <c:v>% lãi kế hoạch</c:v>
                </c:pt>
              </c:strCache>
            </c:strRef>
          </c:tx>
          <c:spPr>
            <a:ln>
              <a:solidFill>
                <a:schemeClr val="accent5">
                  <a:lumMod val="60000"/>
                  <a:lumOff val="40000"/>
                </a:schemeClr>
              </a:solidFill>
            </a:ln>
            <a:effectLst/>
          </c:spPr>
          <c:marker>
            <c:symbol val="circle"/>
            <c:size val="4"/>
            <c:spPr>
              <a:solidFill>
                <a:schemeClr val="accent1"/>
              </a:solidFill>
              <a:ln>
                <a:solidFill>
                  <a:schemeClr val="accent1"/>
                </a:solidFill>
              </a:ln>
            </c:spPr>
          </c:marker>
          <c:dLbls>
            <c:dLbl>
              <c:idx val="1"/>
              <c:layout>
                <c:manualLayout>
                  <c:x val="-2.3366017401040651E-2"/>
                  <c:y val="-0.1009057493684076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D49-41D5-992A-A5D4F2CE6D61}"/>
                </c:ext>
              </c:extLst>
            </c:dLbl>
            <c:dLbl>
              <c:idx val="2"/>
              <c:layout>
                <c:manualLayout>
                  <c:x val="-1.056520552142649E-2"/>
                  <c:y val="-6.05283478370072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D49-41D5-992A-A5D4F2CE6D61}"/>
                </c:ext>
              </c:extLst>
            </c:dLbl>
            <c:dLbl>
              <c:idx val="3"/>
              <c:layout>
                <c:manualLayout>
                  <c:x val="-2.70233922237876E-2"/>
                  <c:y val="-8.07170486027074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D49-41D5-992A-A5D4F2CE6D61}"/>
                </c:ext>
              </c:extLst>
            </c:dLbl>
            <c:dLbl>
              <c:idx val="4"/>
              <c:layout>
                <c:manualLayout>
                  <c:x val="-3.0680767046534479E-2"/>
                  <c:y val="-8.576422379413249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D49-41D5-992A-A5D4F2CE6D61}"/>
                </c:ext>
              </c:extLst>
            </c:dLbl>
            <c:dLbl>
              <c:idx val="5"/>
              <c:layout>
                <c:manualLayout>
                  <c:x val="-2.885207963516109E-2"/>
                  <c:y val="-7.56698734112823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7D49-41D5-992A-A5D4F2CE6D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quan'!$B$18:$B$30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quan'!$H$18:$H$30</c:f>
              <c:numCache>
                <c:formatCode>0%</c:formatCode>
                <c:ptCount val="12"/>
                <c:pt idx="0">
                  <c:v>0.14195606004057315</c:v>
                </c:pt>
                <c:pt idx="1">
                  <c:v>0.10527344326188651</c:v>
                </c:pt>
                <c:pt idx="2">
                  <c:v>0.1543180792102766</c:v>
                </c:pt>
                <c:pt idx="3">
                  <c:v>0.1437101140138714</c:v>
                </c:pt>
                <c:pt idx="4">
                  <c:v>0.1512586340633906</c:v>
                </c:pt>
                <c:pt idx="5">
                  <c:v>0.1453368868044336</c:v>
                </c:pt>
                <c:pt idx="6">
                  <c:v>0.18034250439010738</c:v>
                </c:pt>
                <c:pt idx="7">
                  <c:v>0.18174012118272137</c:v>
                </c:pt>
                <c:pt idx="8">
                  <c:v>0.17662207339698333</c:v>
                </c:pt>
                <c:pt idx="9">
                  <c:v>0.17834411438175043</c:v>
                </c:pt>
                <c:pt idx="10">
                  <c:v>0.1760084589710976</c:v>
                </c:pt>
                <c:pt idx="11">
                  <c:v>0.17295146410220225</c:v>
                </c:pt>
              </c:numCache>
            </c:numRef>
          </c:val>
          <c:smooth val="0"/>
          <c:extLst>
            <c:ext xmlns:c16="http://schemas.microsoft.com/office/drawing/2014/chart" uri="{C3380CC4-5D6E-409C-BE32-E72D297353CC}">
              <c16:uniqueId val="{00000008-7D49-41D5-992A-A5D4F2CE6D61}"/>
            </c:ext>
          </c:extLst>
        </c:ser>
        <c:dLbls>
          <c:showLegendKey val="0"/>
          <c:showVal val="0"/>
          <c:showCatName val="0"/>
          <c:showSerName val="0"/>
          <c:showPercent val="0"/>
          <c:showBubbleSize val="0"/>
        </c:dLbls>
        <c:marker val="1"/>
        <c:smooth val="0"/>
        <c:axId val="1477489328"/>
        <c:axId val="1477496048"/>
      </c:lineChart>
      <c:catAx>
        <c:axId val="1013217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234703"/>
        <c:crosses val="autoZero"/>
        <c:auto val="1"/>
        <c:lblAlgn val="ctr"/>
        <c:lblOffset val="100"/>
        <c:noMultiLvlLbl val="0"/>
      </c:catAx>
      <c:valAx>
        <c:axId val="101323470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13217423"/>
        <c:crosses val="autoZero"/>
        <c:crossBetween val="between"/>
      </c:valAx>
      <c:valAx>
        <c:axId val="1477496048"/>
        <c:scaling>
          <c:orientation val="minMax"/>
        </c:scaling>
        <c:delete val="0"/>
        <c:axPos val="r"/>
        <c:numFmt formatCode="0%" sourceLinked="1"/>
        <c:majorTickMark val="out"/>
        <c:minorTickMark val="none"/>
        <c:tickLblPos val="nextTo"/>
        <c:crossAx val="1477489328"/>
        <c:crosses val="max"/>
        <c:crossBetween val="between"/>
      </c:valAx>
      <c:catAx>
        <c:axId val="1477489328"/>
        <c:scaling>
          <c:orientation val="minMax"/>
        </c:scaling>
        <c:delete val="1"/>
        <c:axPos val="b"/>
        <c:numFmt formatCode="General" sourceLinked="1"/>
        <c:majorTickMark val="out"/>
        <c:minorTickMark val="none"/>
        <c:tickLblPos val="nextTo"/>
        <c:crossAx val="1477496048"/>
        <c:crosses val="autoZero"/>
        <c:auto val="1"/>
        <c:lblAlgn val="ctr"/>
        <c:lblOffset val="100"/>
        <c:noMultiLvlLbl val="0"/>
      </c:catAx>
    </c:plotArea>
    <c:legend>
      <c:legendPos val="b"/>
      <c:layout>
        <c:manualLayout>
          <c:xMode val="edge"/>
          <c:yMode val="edge"/>
          <c:x val="0.17932756716034506"/>
          <c:y val="0.87997777653254294"/>
          <c:w val="0.60488731829758702"/>
          <c:h val="0.1099278730846069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gop.xlsm]PV4.LG Thi truong!PV5.LGKhu vực</c:name>
    <c:fmtId val="86"/>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Khu vực</a:t>
            </a:r>
          </a:p>
        </c:rich>
      </c:tx>
      <c:layout>
        <c:manualLayout>
          <c:xMode val="edge"/>
          <c:yMode val="edge"/>
          <c:x val="3.399112974291484E-4"/>
          <c:y val="4.6295858308048905E-3"/>
        </c:manualLayout>
      </c:layout>
      <c:overlay val="0"/>
      <c:spPr>
        <a:noFill/>
        <a:ln>
          <a:noFill/>
        </a:ln>
        <a:effectLst/>
      </c:spPr>
    </c:title>
    <c:autoTitleDeleted val="0"/>
    <c:pivotFmts>
      <c:pivotFmt>
        <c:idx val="0"/>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5"/>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5"/>
          </a:solidFill>
          <a:ln>
            <a:noFill/>
          </a:ln>
          <a:effectLst/>
        </c:spPr>
      </c:pivotFmt>
      <c:pivotFmt>
        <c:idx val="26"/>
        <c:spPr>
          <a:solidFill>
            <a:schemeClr val="accent5"/>
          </a:solidFill>
          <a:ln>
            <a:noFill/>
          </a:ln>
          <a:effectLst/>
        </c:spPr>
      </c:pivotFmt>
      <c:pivotFmt>
        <c:idx val="27"/>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8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0.1372395777050698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8.8541663035528836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0.10650868458993552"/>
              <c:y val="5.80213354044358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3.098958206243508E-2"/>
              <c:y val="5.661004770399453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0.11069138928859613"/>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5"/>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6"/>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7"/>
        <c:dLbl>
          <c:idx val="0"/>
          <c:layout>
            <c:manualLayout>
              <c:x val="3.567518446809205E-2"/>
              <c:y val="-2.65928048580155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8"/>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6.6890970877672748E-2"/>
              <c:y val="-5.3185609716031167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6.6890970877672748E-2"/>
              <c:y val="-1.0637121943206233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6.2431572819161146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6.2431572819161223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5.7972174760649711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5.7972174760649711E-2"/>
              <c:y val="5.80213354044339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4.9053378643626598E-2"/>
              <c:y val="-1.0637121943206233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3.5675184468092126E-2"/>
              <c:y val="5.80213354044350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3.121578640958057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4.013458252660364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7837592234046063E-2"/>
              <c:y val="-2.12742438864124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3.567518446809205E-2"/>
              <c:y val="-2.65928048580155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6.6890970877672748E-2"/>
              <c:y val="-5.3185609716031167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7"/>
        <c:dLbl>
          <c:idx val="0"/>
          <c:layout>
            <c:manualLayout>
              <c:x val="-0.11069138928859613"/>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8"/>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9"/>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4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3.098958206243508E-2"/>
              <c:y val="5.661004770399453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0.10650868458993552"/>
              <c:y val="5.80213354044358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8.8541663035528836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7"/>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0.1372395777050698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3.567518446809205E-2"/>
              <c:y val="-2.65928048580155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6.6890970877672748E-2"/>
              <c:y val="-5.3185609716031167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5"/>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7"/>
        <c:dLbl>
          <c:idx val="0"/>
          <c:layout>
            <c:manualLayout>
              <c:x val="-8.8614941508768877E-2"/>
              <c:y val="-9.014297243257554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8"/>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9"/>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6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1"/>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3.098958206243508E-2"/>
              <c:y val="5.661004770399453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0.10650868458993552"/>
              <c:y val="5.80213354044358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8.8541663035528836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7"/>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7.500123391836816E-2"/>
              <c:y val="-8.263010351318736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7.5575312251356691E-2"/>
              <c:y val="1.80285944865151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3"/>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4"/>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5"/>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76"/>
        <c:dLbl>
          <c:idx val="0"/>
          <c:layout>
            <c:manualLayout>
              <c:x val="-8.8614941508768877E-2"/>
              <c:y val="-9.014297243257554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77"/>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78"/>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7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0"/>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1"/>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2"/>
        <c:dLbl>
          <c:idx val="0"/>
          <c:layout>
            <c:manualLayout>
              <c:x val="7.500123391836816E-2"/>
              <c:y val="-8.263010351318736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3"/>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4"/>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5"/>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6"/>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7"/>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89"/>
        <c:dLbl>
          <c:idx val="0"/>
          <c:layout>
            <c:manualLayout>
              <c:x val="-8.8614941508768877E-2"/>
              <c:y val="-9.014297243257554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90"/>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91"/>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9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3"/>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4"/>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5"/>
        <c:dLbl>
          <c:idx val="0"/>
          <c:layout>
            <c:manualLayout>
              <c:x val="7.500123391836816E-2"/>
              <c:y val="-8.263010351318736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6"/>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7"/>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8"/>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9"/>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0"/>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1"/>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02"/>
        <c:dLbl>
          <c:idx val="0"/>
          <c:layout>
            <c:manualLayout>
              <c:x val="-8.8614941508768877E-2"/>
              <c:y val="-9.014297243257554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03"/>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04"/>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0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6"/>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7"/>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8"/>
        <c:dLbl>
          <c:idx val="0"/>
          <c:layout>
            <c:manualLayout>
              <c:x val="7.500123391836816E-2"/>
              <c:y val="-8.263010351318736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9"/>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0"/>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2"/>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3"/>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4"/>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15"/>
        <c:dLbl>
          <c:idx val="0"/>
          <c:layout>
            <c:manualLayout>
              <c:x val="-8.8614941508768877E-2"/>
              <c:y val="-9.014297243257554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16"/>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17"/>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18"/>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9"/>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0"/>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1"/>
        <c:dLbl>
          <c:idx val="0"/>
          <c:layout>
            <c:manualLayout>
              <c:x val="7.500123391836816E-2"/>
              <c:y val="-8.263010351318736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2"/>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3"/>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5"/>
        <c:dLbl>
          <c:idx val="0"/>
          <c:layout>
            <c:manualLayout>
              <c:x val="0.11994830243077993"/>
              <c:y val="-1.475374318147626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6"/>
        <c:dLbl>
          <c:idx val="0"/>
          <c:layout>
            <c:manualLayout>
              <c:x val="0.13713646588290507"/>
              <c:y val="-8.493330060837656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7"/>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28"/>
        <c:dLbl>
          <c:idx val="0"/>
          <c:layout>
            <c:manualLayout>
              <c:x val="-3.0068880805498481E-3"/>
              <c:y val="-9.0142988889788007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29"/>
        <c:dLbl>
          <c:idx val="0"/>
          <c:layout>
            <c:manualLayout>
              <c:x val="-1.4595041281048108E-2"/>
              <c:y val="8.4933300608376564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30"/>
        <c:dLbl>
          <c:idx val="0"/>
          <c:layout>
            <c:manualLayout>
              <c:x val="-0.18336824392643067"/>
              <c:y val="-3.4331688291289869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3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2"/>
        <c:dLbl>
          <c:idx val="0"/>
          <c:layout>
            <c:manualLayout>
              <c:x val="3.78784112939304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3"/>
        <c:dLbl>
          <c:idx val="0"/>
          <c:layout>
            <c:manualLayout>
              <c:x val="6.054495477434602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4"/>
        <c:dLbl>
          <c:idx val="0"/>
          <c:layout>
            <c:manualLayout>
              <c:x val="7.500123391836816E-2"/>
              <c:y val="-8.263010351318736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5"/>
        <c:dLbl>
          <c:idx val="0"/>
          <c:layout>
            <c:manualLayout>
              <c:x val="7.3767123458670272E-2"/>
              <c:y val="-7.7854626174393355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6"/>
        <c:dLbl>
          <c:idx val="0"/>
          <c:layout>
            <c:manualLayout>
              <c:x val="0.13148094980114688"/>
              <c:y val="-2.832286413636497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7"/>
        <c:dLbl>
          <c:idx val="0"/>
          <c:layout>
            <c:manualLayout>
              <c:x val="4.438929763548348E-2"/>
              <c:y val="-8.493330060837656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8"/>
        <c:dLbl>
          <c:idx val="0"/>
          <c:layout>
            <c:manualLayout>
              <c:x val="4.1218633518663228E-2"/>
              <c:y val="-3.8927313087196678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9"/>
        <c:dLbl>
          <c:idx val="0"/>
          <c:layout>
            <c:manualLayout>
              <c:x val="0.16804519819147321"/>
              <c:y val="-7.7854626174393355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0"/>
        <c:dLbl>
          <c:idx val="0"/>
          <c:layout>
            <c:manualLayout>
              <c:x val="0.14267988525691117"/>
              <c:y val="-8.493330060837656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1"/>
        <c:dLbl>
          <c:idx val="0"/>
          <c:layout>
            <c:manualLayout>
              <c:x val="0.12365602538528568"/>
              <c:y val="3.3438307326132505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514453984176621E-2"/>
                  <c:h val="0.11877955528388787"/>
                </c:manualLayout>
              </c15:layout>
            </c:ext>
          </c:extLst>
        </c:dLbl>
      </c:pivotFmt>
      <c:pivotFmt>
        <c:idx val="242"/>
      </c:pivotFmt>
      <c:pivotFmt>
        <c:idx val="243"/>
        <c:dLbl>
          <c:idx val="0"/>
          <c:layout>
            <c:manualLayout>
              <c:x val="0.1426798852569111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4"/>
        <c:dLbl>
          <c:idx val="0"/>
          <c:layout>
            <c:manualLayout>
              <c:x val="-0.11135372378272718"/>
              <c:y val="-8.4933300608376946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45"/>
        <c:dLbl>
          <c:idx val="0"/>
          <c:layout>
            <c:manualLayout>
              <c:x val="0.13925481903496967"/>
              <c:y val="1.116517738653454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6"/>
        <c:dLbl>
          <c:idx val="0"/>
          <c:layout>
            <c:manualLayout>
              <c:x val="0.1549104100143054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7"/>
        <c:dLbl>
          <c:idx val="0"/>
          <c:layout>
            <c:manualLayout>
              <c:x val="4.3852282004358978E-2"/>
              <c:y val="-6.866337658257973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8"/>
        <c:dLbl>
          <c:idx val="0"/>
          <c:layout>
            <c:manualLayout>
              <c:x val="5.0363128421883015E-2"/>
              <c:y val="-1.3732675316515948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9"/>
        <c:dLbl>
          <c:idx val="0"/>
          <c:layout>
            <c:manualLayout>
              <c:x val="0.1199483024307798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0"/>
        <c:dLbl>
          <c:idx val="0"/>
          <c:layout>
            <c:manualLayout>
              <c:x val="3.170664116820248E-2"/>
              <c:y val="-6.8663376582579738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051784833591268E-2"/>
          <c:y val="9.6829446038578598E-2"/>
          <c:w val="0.95471063417288837"/>
          <c:h val="0.86759396877211614"/>
        </c:manualLayout>
      </c:layout>
      <c:barChart>
        <c:barDir val="bar"/>
        <c:grouping val="clustered"/>
        <c:varyColors val="0"/>
        <c:ser>
          <c:idx val="0"/>
          <c:order val="0"/>
          <c:tx>
            <c:strRef>
              <c:f>'PV4.LG Thi truong'!$AC$9</c:f>
              <c:strCache>
                <c:ptCount val="1"/>
                <c:pt idx="0">
                  <c:v>DT thực hiện</c:v>
                </c:pt>
              </c:strCache>
            </c:strRef>
          </c:tx>
          <c:spPr>
            <a:solidFill>
              <a:schemeClr val="accent6"/>
            </a:solidFill>
            <a:ln>
              <a:noFill/>
            </a:ln>
            <a:effectLst/>
          </c:spPr>
          <c:invertIfNegative val="0"/>
          <c:dLbls>
            <c:dLbl>
              <c:idx val="0"/>
              <c:layout>
                <c:manualLayout>
                  <c:x val="0.11994830243077988"/>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C60-4386-B82F-E77091ACBF1F}"/>
                </c:ext>
              </c:extLst>
            </c:dLbl>
            <c:dLbl>
              <c:idx val="1"/>
              <c:layout>
                <c:manualLayout>
                  <c:x val="0.11994830243077993"/>
                  <c:y val="-1.475374318147626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C60-4386-B82F-E77091ACBF1F}"/>
                </c:ext>
              </c:extLst>
            </c:dLbl>
            <c:dLbl>
              <c:idx val="2"/>
              <c:layout>
                <c:manualLayout>
                  <c:x val="3.170664116820248E-2"/>
                  <c:y val="-6.866337658257973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C60-4386-B82F-E77091ACBF1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'PV4.LG Thi truong'!$AB$10:$AB$16</c:f>
              <c:strCache>
                <c:ptCount val="6"/>
                <c:pt idx="0">
                  <c:v>Châu Úc</c:v>
                </c:pt>
                <c:pt idx="1">
                  <c:v>Châu Phi</c:v>
                </c:pt>
                <c:pt idx="2">
                  <c:v>Châu Á (ngoài VN)</c:v>
                </c:pt>
                <c:pt idx="3">
                  <c:v>Châu Mỹ</c:v>
                </c:pt>
                <c:pt idx="4">
                  <c:v>Châu Âu</c:v>
                </c:pt>
                <c:pt idx="5">
                  <c:v>Việt Nam</c:v>
                </c:pt>
              </c:strCache>
            </c:strRef>
          </c:cat>
          <c:val>
            <c:numRef>
              <c:f>'PV4.LG Thi truong'!$AC$10:$AC$16</c:f>
              <c:numCache>
                <c:formatCode>#,##0,,,</c:formatCode>
                <c:ptCount val="6"/>
                <c:pt idx="0">
                  <c:v>2783950620</c:v>
                </c:pt>
                <c:pt idx="1">
                  <c:v>4640630400</c:v>
                </c:pt>
                <c:pt idx="2">
                  <c:v>52163936840</c:v>
                </c:pt>
                <c:pt idx="3">
                  <c:v>143409499612</c:v>
                </c:pt>
                <c:pt idx="4">
                  <c:v>161526894961</c:v>
                </c:pt>
                <c:pt idx="5">
                  <c:v>350249494023</c:v>
                </c:pt>
              </c:numCache>
            </c:numRef>
          </c:val>
          <c:extLst>
            <c:ext xmlns:c16="http://schemas.microsoft.com/office/drawing/2014/chart" uri="{C3380CC4-5D6E-409C-BE32-E72D297353CC}">
              <c16:uniqueId val="{00000006-8F1A-429E-ACA9-2AA064E21DF0}"/>
            </c:ext>
          </c:extLst>
        </c:ser>
        <c:ser>
          <c:idx val="1"/>
          <c:order val="1"/>
          <c:tx>
            <c:strRef>
              <c:f>'PV4.LG Thi truong'!$AD$9</c:f>
              <c:strCache>
                <c:ptCount val="1"/>
                <c:pt idx="0">
                  <c:v>Lãi thực hiện</c:v>
                </c:pt>
              </c:strCache>
            </c:strRef>
          </c:tx>
          <c:spPr>
            <a:solidFill>
              <a:schemeClr val="accent5"/>
            </a:solidFill>
            <a:ln>
              <a:noFill/>
            </a:ln>
            <a:effectLst/>
          </c:spPr>
          <c:invertIfNegative val="0"/>
          <c:dLbls>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'PV4.LG Thi truong'!$AB$10:$AB$16</c:f>
              <c:strCache>
                <c:ptCount val="6"/>
                <c:pt idx="0">
                  <c:v>Châu Úc</c:v>
                </c:pt>
                <c:pt idx="1">
                  <c:v>Châu Phi</c:v>
                </c:pt>
                <c:pt idx="2">
                  <c:v>Châu Á (ngoài VN)</c:v>
                </c:pt>
                <c:pt idx="3">
                  <c:v>Châu Mỹ</c:v>
                </c:pt>
                <c:pt idx="4">
                  <c:v>Châu Âu</c:v>
                </c:pt>
                <c:pt idx="5">
                  <c:v>Việt Nam</c:v>
                </c:pt>
              </c:strCache>
            </c:strRef>
          </c:cat>
          <c:val>
            <c:numRef>
              <c:f>'PV4.LG Thi truong'!$AD$10:$AD$16</c:f>
              <c:numCache>
                <c:formatCode>#,##0,,,</c:formatCode>
                <c:ptCount val="6"/>
                <c:pt idx="0">
                  <c:v>500519484</c:v>
                </c:pt>
                <c:pt idx="1">
                  <c:v>789276425</c:v>
                </c:pt>
                <c:pt idx="2">
                  <c:v>5295539111</c:v>
                </c:pt>
                <c:pt idx="3">
                  <c:v>17536978175</c:v>
                </c:pt>
                <c:pt idx="4">
                  <c:v>17820959451.8592</c:v>
                </c:pt>
                <c:pt idx="5">
                  <c:v>31023517650</c:v>
                </c:pt>
              </c:numCache>
            </c:numRef>
          </c:val>
          <c:extLst>
            <c:ext xmlns:c16="http://schemas.microsoft.com/office/drawing/2014/chart" uri="{C3380CC4-5D6E-409C-BE32-E72D297353CC}">
              <c16:uniqueId val="{00000007-8F1A-429E-ACA9-2AA064E21DF0}"/>
            </c:ext>
          </c:extLst>
        </c:ser>
        <c:ser>
          <c:idx val="2"/>
          <c:order val="2"/>
          <c:tx>
            <c:strRef>
              <c:f>'PV4.LG Thi truong'!$AE$9</c:f>
              <c:strCache>
                <c:ptCount val="1"/>
                <c:pt idx="0">
                  <c:v>% lãi thực hiện</c:v>
                </c:pt>
              </c:strCache>
            </c:strRef>
          </c:tx>
          <c:spPr>
            <a:solidFill>
              <a:schemeClr val="accent3"/>
            </a:solidFill>
            <a:ln>
              <a:noFill/>
            </a:ln>
            <a:effectLst/>
          </c:spPr>
          <c:invertIfNegative val="0"/>
          <c:dLbls>
            <c:dLbl>
              <c:idx val="0"/>
              <c:layout>
                <c:manualLayout>
                  <c:x val="5.0363128421883015E-2"/>
                  <c:y val="-1.3732675316515948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C60-4386-B82F-E77091ACBF1F}"/>
                </c:ext>
              </c:extLst>
            </c:dLbl>
            <c:dLbl>
              <c:idx val="1"/>
              <c:layout>
                <c:manualLayout>
                  <c:x val="3.78784112939304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C60-4386-B82F-E77091ACBF1F}"/>
                </c:ext>
              </c:extLst>
            </c:dLbl>
            <c:dLbl>
              <c:idx val="2"/>
              <c:layout>
                <c:manualLayout>
                  <c:x val="4.3852282004358978E-2"/>
                  <c:y val="-6.866337658257973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C60-4386-B82F-E77091ACBF1F}"/>
                </c:ext>
              </c:extLst>
            </c:dLbl>
            <c:dLbl>
              <c:idx val="3"/>
              <c:layout>
                <c:manualLayout>
                  <c:x val="0.15491041001430544"/>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C60-4386-B82F-E77091ACBF1F}"/>
                </c:ext>
              </c:extLst>
            </c:dLbl>
            <c:dLbl>
              <c:idx val="4"/>
              <c:layout>
                <c:manualLayout>
                  <c:x val="0.13925481903496967"/>
                  <c:y val="1.116517738653454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C60-4386-B82F-E77091ACBF1F}"/>
                </c:ext>
              </c:extLst>
            </c:dLbl>
            <c:dLbl>
              <c:idx val="5"/>
              <c:layout>
                <c:manualLayout>
                  <c:x val="0.1426798852569111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C60-4386-B82F-E77091ACBF1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'PV4.LG Thi truong'!$AB$10:$AB$16</c:f>
              <c:strCache>
                <c:ptCount val="6"/>
                <c:pt idx="0">
                  <c:v>Châu Úc</c:v>
                </c:pt>
                <c:pt idx="1">
                  <c:v>Châu Phi</c:v>
                </c:pt>
                <c:pt idx="2">
                  <c:v>Châu Á (ngoài VN)</c:v>
                </c:pt>
                <c:pt idx="3">
                  <c:v>Châu Mỹ</c:v>
                </c:pt>
                <c:pt idx="4">
                  <c:v>Châu Âu</c:v>
                </c:pt>
                <c:pt idx="5">
                  <c:v>Việt Nam</c:v>
                </c:pt>
              </c:strCache>
            </c:strRef>
          </c:cat>
          <c:val>
            <c:numRef>
              <c:f>'PV4.LG Thi truong'!$AE$10:$AE$16</c:f>
              <c:numCache>
                <c:formatCode>0%</c:formatCode>
                <c:ptCount val="6"/>
                <c:pt idx="0">
                  <c:v>0.17978748631683705</c:v>
                </c:pt>
                <c:pt idx="1">
                  <c:v>0.17007957043939548</c:v>
                </c:pt>
                <c:pt idx="2">
                  <c:v>0.10151724413060999</c:v>
                </c:pt>
                <c:pt idx="3">
                  <c:v>0.12228602862744085</c:v>
                </c:pt>
                <c:pt idx="4">
                  <c:v>0.1103281249612456</c:v>
                </c:pt>
                <c:pt idx="5">
                  <c:v>8.8575481704943629E-2</c:v>
                </c:pt>
              </c:numCache>
            </c:numRef>
          </c:val>
          <c:extLst>
            <c:ext xmlns:c16="http://schemas.microsoft.com/office/drawing/2014/chart" uri="{C3380CC4-5D6E-409C-BE32-E72D297353CC}">
              <c16:uniqueId val="{00000008-8F1A-429E-ACA9-2AA064E21DF0}"/>
            </c:ext>
          </c:extLst>
        </c:ser>
        <c:dLbls>
          <c:dLblPos val="outEnd"/>
          <c:showLegendKey val="0"/>
          <c:showVal val="1"/>
          <c:showCatName val="0"/>
          <c:showSerName val="0"/>
          <c:showPercent val="0"/>
          <c:showBubbleSize val="0"/>
        </c:dLbls>
        <c:gapWidth val="40"/>
        <c:overlap val="100"/>
        <c:axId val="1676522479"/>
        <c:axId val="1676541679"/>
      </c:barChart>
      <c:catAx>
        <c:axId val="1676522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541679"/>
        <c:crosses val="autoZero"/>
        <c:auto val="1"/>
        <c:lblAlgn val="ctr"/>
        <c:lblOffset val="100"/>
        <c:noMultiLvlLbl val="0"/>
      </c:catAx>
      <c:valAx>
        <c:axId val="1676541679"/>
        <c:scaling>
          <c:orientation val="minMax"/>
        </c:scaling>
        <c:delete val="1"/>
        <c:axPos val="b"/>
        <c:numFmt formatCode="#,##0,,," sourceLinked="1"/>
        <c:majorTickMark val="none"/>
        <c:minorTickMark val="none"/>
        <c:tickLblPos val="nextTo"/>
        <c:crossAx val="1676522479"/>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quan!PV3.Lãi lũy kế</c:name>
    <c:fmtId val="64"/>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Lũy</a:t>
            </a:r>
            <a:r>
              <a:rPr lang="en-US" sz="1200" baseline="0">
                <a:solidFill>
                  <a:srgbClr val="0066FF"/>
                </a:solidFill>
              </a:rPr>
              <a:t> kế n</a:t>
            </a:r>
            <a:r>
              <a:rPr lang="en-US" sz="1200">
                <a:solidFill>
                  <a:srgbClr val="0066FF"/>
                </a:solidFill>
              </a:rPr>
              <a:t>ăm</a:t>
            </a:r>
          </a:p>
        </c:rich>
      </c:tx>
      <c:layout>
        <c:manualLayout>
          <c:xMode val="edge"/>
          <c:yMode val="edge"/>
          <c:x val="3.0792607148049309E-3"/>
          <c:y val="4.6296296296296294E-3"/>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6"/>
            </a:solidFill>
            <a:round/>
          </a:ln>
          <a:effectLst/>
        </c:spPr>
        <c:marker>
          <c:symbol val="none"/>
        </c:marker>
        <c:dLbl>
          <c:idx val="0"/>
          <c:layout>
            <c:manualLayout>
              <c:x val="3.8117985251843518E-2"/>
              <c:y val="1.9681239986666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60000"/>
              <a:lumOff val="40000"/>
            </a:schemeClr>
          </a:solidFill>
          <a:ln>
            <a:noFill/>
          </a:ln>
          <a:effectLst/>
        </c:spPr>
        <c:dLbl>
          <c:idx val="0"/>
          <c:layout>
            <c:manualLayout>
              <c:x val="2.382370458606313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60000"/>
              <a:lumOff val="40000"/>
            </a:schemeClr>
          </a:solidFill>
          <a:ln>
            <a:noFill/>
          </a:ln>
          <a:effectLst/>
        </c:spPr>
        <c:dLbl>
          <c:idx val="0"/>
          <c:layout>
            <c:manualLayout>
              <c:x val="2.382370458606313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6"/>
            </a:solidFill>
            <a:round/>
          </a:ln>
          <a:effectLst/>
        </c:spPr>
        <c:marker>
          <c:symbol val="none"/>
        </c:marker>
        <c:dLbl>
          <c:idx val="0"/>
          <c:layout>
            <c:manualLayout>
              <c:x val="3.8117985251843518E-2"/>
              <c:y val="1.9681239986666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lumMod val="60000"/>
              <a:lumOff val="40000"/>
            </a:schemeClr>
          </a:solidFill>
          <a:ln>
            <a:noFill/>
          </a:ln>
          <a:effectLst/>
        </c:spPr>
        <c:dLbl>
          <c:idx val="0"/>
          <c:layout>
            <c:manualLayout>
              <c:x val="1.2698412698412698E-2"/>
              <c:y val="-1.13798059519073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lumMod val="60000"/>
              <a:lumOff val="40000"/>
            </a:schemeClr>
          </a:solidFill>
          <a:ln>
            <a:noFill/>
          </a:ln>
          <a:effectLst/>
        </c:spPr>
        <c:dLbl>
          <c:idx val="0"/>
          <c:layout>
            <c:manualLayout>
              <c:x val="9.5238095238095247E-3"/>
              <c:y val="-1.0431368285191809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noFill/>
          </a:ln>
          <a:effectLst/>
        </c:spPr>
        <c:dLbl>
          <c:idx val="0"/>
          <c:layout>
            <c:manualLayout>
              <c:x val="2.382370458606313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ln w="158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ln w="15875" cap="rnd">
            <a:solidFill>
              <a:schemeClr val="accent5"/>
            </a:solidFill>
            <a:round/>
          </a:ln>
          <a:effectLst/>
        </c:spPr>
        <c:marker>
          <c:symbol val="none"/>
        </c:marker>
        <c:dLbl>
          <c:idx val="0"/>
          <c:layout>
            <c:manualLayout>
              <c:x val="-4.722458531277994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ln w="15875" cap="rnd">
            <a:solidFill>
              <a:schemeClr val="accent5"/>
            </a:solidFill>
            <a:round/>
          </a:ln>
          <a:effectLst/>
        </c:spPr>
        <c:marker>
          <c:symbol val="none"/>
        </c:marker>
        <c:dLbl>
          <c:idx val="0"/>
          <c:layout>
            <c:manualLayout>
              <c:x val="-4.4842214854173647E-2"/>
              <c:y val="-6.2465368912219307E-2"/>
            </c:manualLayout>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ln w="15875" cap="rnd">
            <a:solidFill>
              <a:schemeClr val="accent5"/>
            </a:solidFill>
            <a:round/>
          </a:ln>
          <a:effectLst/>
        </c:spPr>
        <c:marker>
          <c:symbol val="none"/>
        </c:marker>
        <c:dLbl>
          <c:idx val="0"/>
          <c:layout>
            <c:manualLayout>
              <c:x val="-6.1518808064417882E-2"/>
              <c:y val="-5.7835739282589761E-2"/>
            </c:manualLayout>
          </c:layout>
          <c:spPr>
            <a:solidFill>
              <a:schemeClr val="accent1">
                <a:lumMod val="20000"/>
                <a:lumOff val="80000"/>
                <a:alpha val="48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6"/>
            </a:solidFill>
            <a:round/>
          </a:ln>
          <a:effectLst/>
        </c:spPr>
        <c:marker>
          <c:symbol val="none"/>
        </c:marker>
        <c:dLbl>
          <c:idx val="0"/>
          <c:layout>
            <c:manualLayout>
              <c:x val="3.8117985251843518E-2"/>
              <c:y val="1.968123998666681E-2"/>
            </c:manualLayout>
          </c:layout>
          <c:spPr>
            <a:solidFill>
              <a:schemeClr val="accent6">
                <a:lumMod val="20000"/>
                <a:lumOff val="80000"/>
                <a:alpha val="46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4.2596099538190447E-3"/>
              <c:y val="7.138743073782359E-3"/>
            </c:manualLayout>
          </c:layout>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5.3043290474766606E-3"/>
              <c:y val="1.388888888888872E-2"/>
            </c:manualLayout>
          </c:layout>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dLbl>
          <c:idx val="0"/>
          <c:layout>
            <c:manualLayout>
              <c:x val="4.4920097013189811E-3"/>
              <c:y val="-9.2592592592592587E-3"/>
            </c:manualLayout>
          </c:layout>
          <c:showLegendKey val="0"/>
          <c:showVal val="1"/>
          <c:showCatName val="0"/>
          <c:showSerName val="0"/>
          <c:showPercent val="0"/>
          <c:showBubbleSize val="0"/>
          <c:extLst>
            <c:ext xmlns:c15="http://schemas.microsoft.com/office/drawing/2012/chart" uri="{CE6537A1-D6FC-4f65-9D91-7224C49458BB}"/>
          </c:extLst>
        </c:dLbl>
      </c:pivotFmt>
      <c:pivotFmt>
        <c:idx val="46"/>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7"/>
        <c:dLbl>
          <c:idx val="0"/>
          <c:layout>
            <c:manualLayout>
              <c:x val="-1.5579089006279278E-2"/>
              <c:y val="-1.616907261592309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48"/>
        <c:dLbl>
          <c:idx val="0"/>
          <c:layout>
            <c:manualLayout>
              <c:x val="-6.8675039037841591E-3"/>
              <c:y val="-3.93172207640711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49"/>
        <c:dLbl>
          <c:idx val="0"/>
          <c:layout>
            <c:manualLayout>
              <c:x val="-1.0885909830891353E-2"/>
              <c:y val="-0.10413203557888606"/>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50"/>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1"/>
        <c:dLbl>
          <c:idx val="0"/>
          <c:layout>
            <c:manualLayout>
              <c:x val="-1.6408352436958037E-2"/>
              <c:y val="-5.08912948381452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52"/>
        <c:dLbl>
          <c:idx val="0"/>
          <c:layout>
            <c:manualLayout>
              <c:x val="-8.4388185654008432E-3"/>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53"/>
        <c:dLbl>
          <c:idx val="0"/>
          <c:layout>
            <c:manualLayout>
              <c:x val="-9.6693679048253113E-18"/>
              <c:y val="-1.851851851851851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4"/>
        <c:dLbl>
          <c:idx val="0"/>
          <c:layout>
            <c:manualLayout>
              <c:x val="2.1097046413502108E-3"/>
              <c:y val="1.3888888888888888E-2"/>
            </c:manualLayout>
          </c:layout>
          <c:showLegendKey val="0"/>
          <c:showVal val="1"/>
          <c:showCatName val="0"/>
          <c:showSerName val="0"/>
          <c:showPercent val="0"/>
          <c:showBubbleSize val="0"/>
          <c:extLst>
            <c:ext xmlns:c15="http://schemas.microsoft.com/office/drawing/2012/chart" uri="{CE6537A1-D6FC-4f65-9D91-7224C49458BB}"/>
          </c:extLst>
        </c:dLbl>
      </c:pivotFmt>
      <c:pivotFmt>
        <c:idx val="55"/>
        <c:dLbl>
          <c:idx val="0"/>
          <c:layout>
            <c:manualLayout>
              <c:x val="-1.0548523206751073E-2"/>
              <c:y val="0"/>
            </c:manualLayout>
          </c:layout>
          <c:showLegendKey val="0"/>
          <c:showVal val="1"/>
          <c:showCatName val="0"/>
          <c:showSerName val="0"/>
          <c:showPercent val="0"/>
          <c:showBubbleSize val="0"/>
          <c:extLst>
            <c:ext xmlns:c15="http://schemas.microsoft.com/office/drawing/2012/chart" uri="{CE6537A1-D6FC-4f65-9D91-7224C49458BB}"/>
          </c:extLst>
        </c:dLbl>
      </c:pivotFmt>
      <c:pivotFmt>
        <c:idx val="56"/>
        <c:dLbl>
          <c:idx val="0"/>
          <c:layout>
            <c:manualLayout>
              <c:x val="4.2194092827004216E-3"/>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57"/>
        <c:dLbl>
          <c:idx val="0"/>
          <c:layout>
            <c:manualLayout>
              <c:x val="0"/>
              <c:y val="4.6296296296296294E-3"/>
            </c:manualLayout>
          </c:layout>
          <c:showLegendKey val="0"/>
          <c:showVal val="1"/>
          <c:showCatName val="0"/>
          <c:showSerName val="0"/>
          <c:showPercent val="0"/>
          <c:showBubbleSize val="0"/>
          <c:extLst>
            <c:ext xmlns:c15="http://schemas.microsoft.com/office/drawing/2012/chart" uri="{CE6537A1-D6FC-4f65-9D91-7224C49458BB}"/>
          </c:extLst>
        </c:dLbl>
      </c:pivotFmt>
      <c:pivotFmt>
        <c:idx val="58"/>
        <c:dLbl>
          <c:idx val="0"/>
          <c:layout>
            <c:manualLayout>
              <c:x val="-1.851805707830825E-2"/>
              <c:y val="-5.55209244677748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59"/>
        <c:dLbl>
          <c:idx val="0"/>
          <c:layout>
            <c:manualLayout>
              <c:x val="-1.4298647795607865E-2"/>
              <c:y val="-6.9409813356663755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0"/>
        <c:dLbl>
          <c:idx val="0"/>
          <c:layout>
            <c:manualLayout>
              <c:x val="-1.4298647795607838E-2"/>
              <c:y val="-5.08912948381452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1"/>
        <c:dLbl>
          <c:idx val="0"/>
          <c:layout>
            <c:manualLayout>
              <c:x val="-1.6408352436958037E-2"/>
              <c:y val="-6.4780183727034202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2"/>
        <c:dLbl>
          <c:idx val="0"/>
          <c:layout>
            <c:manualLayout>
              <c:x val="-1.851805707830825E-2"/>
              <c:y val="-5.552092446777494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3"/>
        <c:dLbl>
          <c:idx val="0"/>
          <c:layout>
            <c:manualLayout>
              <c:x val="-1.851805707830825E-2"/>
              <c:y val="-5.552092446777494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4"/>
        <c:dLbl>
          <c:idx val="0"/>
          <c:layout>
            <c:manualLayout>
              <c:x val="-1.851805707830825E-2"/>
              <c:y val="-5.55209244677748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8518057078308326E-2"/>
              <c:y val="-5.089129483814523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1.851805707830825E-2"/>
              <c:y val="-5.55209244677748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2.4847171002358882E-2"/>
              <c:y val="-5.0891294838145314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6.3291139240506328E-3"/>
              <c:y val="-8.4875562720133283E-17"/>
            </c:manualLayout>
          </c:layout>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3.8443968238147407E-2"/>
              <c:y val="-1.3854257801108195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4.2194092827004216E-3"/>
              <c:y val="1.3888888888888805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1"/>
        <c:dLbl>
          <c:idx val="0"/>
          <c:layout>
            <c:manualLayout>
              <c:x val="2.1097046413502498E-3"/>
              <c:y val="1.8518518518518434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2"/>
        <c:dLbl>
          <c:idx val="0"/>
          <c:layout>
            <c:manualLayout>
              <c:x val="2.1097046413502108E-3"/>
              <c:y val="-1.8518518518518517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4.2194092827004216E-3"/>
              <c:y val="-1.3888888888888888E-2"/>
            </c:manualLayout>
          </c:layout>
          <c:showLegendKey val="0"/>
          <c:showVal val="1"/>
          <c:showCatName val="0"/>
          <c:showSerName val="0"/>
          <c:showPercent val="0"/>
          <c:showBubbleSize val="0"/>
          <c:extLst>
            <c:ext xmlns:c15="http://schemas.microsoft.com/office/drawing/2012/chart" uri="{CE6537A1-D6FC-4f65-9D91-7224C49458BB}"/>
          </c:extLst>
        </c:dLbl>
      </c:pivotFmt>
      <c:pivotFmt>
        <c:idx val="74"/>
        <c:dLbl>
          <c:idx val="0"/>
          <c:layout>
            <c:manualLayout>
              <c:x val="6.3291139240506328E-3"/>
              <c:y val="-8.4875562720133283E-17"/>
            </c:manualLayout>
          </c:layout>
          <c:showLegendKey val="0"/>
          <c:showVal val="1"/>
          <c:showCatName val="0"/>
          <c:showSerName val="0"/>
          <c:showPercent val="0"/>
          <c:showBubbleSize val="0"/>
          <c:extLst>
            <c:ext xmlns:c15="http://schemas.microsoft.com/office/drawing/2012/chart" uri="{CE6537A1-D6FC-4f65-9D91-7224C49458BB}"/>
          </c:extLst>
        </c:dLbl>
      </c:pivotFmt>
      <c:pivotFmt>
        <c:idx val="75"/>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6"/>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7"/>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8"/>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8"/>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2"/>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8"/>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6"/>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7"/>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5"/>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7"/>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8"/>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9"/>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0"/>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1"/>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7"/>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8"/>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2"/>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4"/>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5"/>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6"/>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7"/>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8"/>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9"/>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0"/>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1"/>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2"/>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3"/>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5"/>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6"/>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7"/>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8"/>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9"/>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0"/>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1"/>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2"/>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3"/>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4"/>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5"/>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6"/>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7"/>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8"/>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9"/>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0"/>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1"/>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2"/>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3"/>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4"/>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5"/>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7"/>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8"/>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9"/>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0"/>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1"/>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3"/>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4"/>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5"/>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6"/>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7"/>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8"/>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9"/>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0"/>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1"/>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2"/>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3"/>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4"/>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5"/>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6"/>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7"/>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8"/>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9"/>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0"/>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1"/>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2"/>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3"/>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4"/>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7"/>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8"/>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0"/>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1"/>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2"/>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3"/>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4"/>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6"/>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7"/>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8"/>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9"/>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1"/>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2"/>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3"/>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4"/>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5"/>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6"/>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7"/>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8"/>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9"/>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0"/>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1"/>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2"/>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3"/>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4"/>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5"/>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6"/>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7"/>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8"/>
        <c:dLbl>
          <c:idx val="0"/>
          <c:layout>
            <c:manualLayout>
              <c:x val="-2.1097046413502108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9"/>
        <c:dLbl>
          <c:idx val="0"/>
          <c:layout>
            <c:manualLayout>
              <c:x val="-1.4767932489451477E-2"/>
              <c:y val="-9.2592592592592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0"/>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1"/>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3"/>
        <c:dLbl>
          <c:idx val="0"/>
          <c:layout>
            <c:manualLayout>
              <c:x val="2.1097046413502013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4"/>
        <c:dLbl>
          <c:idx val="0"/>
          <c:layout>
            <c:manualLayout>
              <c:x val="6.3291139240506328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5"/>
        <c:dLbl>
          <c:idx val="0"/>
          <c:layout>
            <c:manualLayout>
              <c:x val="-2.1097046413502108E-3"/>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6"/>
        <c:dLbl>
          <c:idx val="0"/>
          <c:layout>
            <c:manualLayout>
              <c:x val="2.1097046413501336E-3"/>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7"/>
        <c:dLbl>
          <c:idx val="0"/>
          <c:layout>
            <c:manualLayout>
              <c:x val="0"/>
              <c:y val="-3.703703703703705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8"/>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9"/>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0"/>
        <c:dLbl>
          <c:idx val="0"/>
          <c:layout>
            <c:manualLayout>
              <c:x val="2.1097046413501917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1"/>
        <c:dLbl>
          <c:idx val="0"/>
          <c:layout>
            <c:manualLayout>
              <c:x val="0"/>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2"/>
        <c:dLbl>
          <c:idx val="0"/>
          <c:layout>
            <c:manualLayout>
              <c:x val="4.2194092827003444E-3"/>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4"/>
        <c:dLbl>
          <c:idx val="0"/>
          <c:layout>
            <c:manualLayout>
              <c:x val="4.2194092827003834E-3"/>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5"/>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6"/>
        <c:dLbl>
          <c:idx val="0"/>
          <c:layout>
            <c:manualLayout>
              <c:x val="8.4388185654008432E-3"/>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7"/>
        <c:spPr>
          <a:ln w="12700" cap="rnd">
            <a:solidFill>
              <a:schemeClr val="accent5"/>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8"/>
        <c:dLbl>
          <c:idx val="0"/>
          <c:layout>
            <c:manualLayout>
              <c:x val="-1.4298647795607827E-2"/>
              <c:y val="-3.70024059492563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9"/>
        <c:dLbl>
          <c:idx val="0"/>
          <c:layout>
            <c:manualLayout>
              <c:x val="-3.1594072892787138E-3"/>
              <c:y val="-5.0891294838145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0"/>
        <c:dLbl>
          <c:idx val="0"/>
          <c:layout>
            <c:manualLayout>
              <c:x val="-3.7501245888567724E-3"/>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1"/>
        <c:dLbl>
          <c:idx val="0"/>
          <c:layout>
            <c:manualLayout>
              <c:x val="-7.9695338715572335E-3"/>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2"/>
        <c:dLbl>
          <c:idx val="0"/>
          <c:layout>
            <c:manualLayout>
              <c:x val="-1.640835243695811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3"/>
        <c:spPr>
          <a:ln w="19050" cap="rnd">
            <a:solidFill>
              <a:schemeClr val="accent1"/>
            </a:solidFill>
            <a:prstDash val="sysDot"/>
            <a:round/>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4"/>
        <c:dLbl>
          <c:idx val="0"/>
          <c:layout>
            <c:manualLayout>
              <c:x val="-1.2188943154257626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5"/>
        <c:dLbl>
          <c:idx val="0"/>
          <c:layout>
            <c:manualLayout>
              <c:x val="-1.4298647795607846E-2"/>
              <c:y val="-8.32987022455526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6"/>
        <c:dLbl>
          <c:idx val="0"/>
          <c:layout>
            <c:manualLayout>
              <c:x val="-1.6408352436958037E-2"/>
              <c:y val="-5.5520924467774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7"/>
        <c:dLbl>
          <c:idx val="0"/>
          <c:layout>
            <c:manualLayout>
              <c:x val="-1.0079238512907405E-2"/>
              <c:y val="-6.47801837270341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8"/>
        <c:dLbl>
          <c:idx val="0"/>
          <c:layout>
            <c:manualLayout>
              <c:x val="-1.851805707830825E-2"/>
              <c:y val="-5.55209244677749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9"/>
        <c:dLbl>
          <c:idx val="0"/>
          <c:layout>
            <c:manualLayout>
              <c:x val="-2.2737466361008672E-2"/>
              <c:y val="-6.0150554097404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1"/>
        <c:dLbl>
          <c:idx val="0"/>
          <c:layout>
            <c:manualLayout>
              <c:x val="-5.7700915599783143E-3"/>
              <c:y val="-7.27238484502414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2"/>
        <c:dLbl>
          <c:idx val="0"/>
          <c:layout>
            <c:manualLayout>
              <c:x val="-1.1783876139960242E-2"/>
              <c:y val="9.356254132355593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3"/>
        <c:dLbl>
          <c:idx val="0"/>
          <c:layout>
            <c:manualLayout>
              <c:x val="-8.4388185654008432E-3"/>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4"/>
        <c:dLbl>
          <c:idx val="0"/>
          <c:layout>
            <c:manualLayout>
              <c:x val="-3.8677471619301245E-17"/>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5"/>
        <c:spPr>
          <a:solidFill>
            <a:schemeClr val="accent6"/>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6"/>
        <c:dLbl>
          <c:idx val="0"/>
          <c:layout>
            <c:manualLayout>
              <c:x val="-1.0516127344547048E-4"/>
              <c:y val="-3.28945066077266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7"/>
        <c:dLbl>
          <c:idx val="0"/>
          <c:layout>
            <c:manualLayout>
              <c:x val="6.3290344520888376E-3"/>
              <c:y val="-3.508771929824561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8"/>
        <c:dLbl>
          <c:idx val="0"/>
          <c:layout>
            <c:manualLayout>
              <c:x val="1.9354212055872713E-3"/>
              <c:y val="2.325258960950491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9"/>
        <c:dLbl>
          <c:idx val="0"/>
          <c:layout>
            <c:manualLayout>
              <c:x val="1.3568556423652893E-2"/>
              <c:y val="2.76371942056861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0"/>
        <c:dLbl>
          <c:idx val="0"/>
          <c:layout>
            <c:manualLayout>
              <c:x val="2.2148394241417496E-3"/>
              <c:y val="-2.534097711470282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1"/>
        <c:spPr>
          <a:solidFill>
            <a:schemeClr val="accent1">
              <a:lumMod val="60000"/>
              <a:lumOff val="4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2"/>
        <c:dLbl>
          <c:idx val="0"/>
          <c:layout>
            <c:manualLayout>
              <c:x val="2.1097046413502108E-3"/>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3"/>
        <c:dLbl>
          <c:idx val="0"/>
          <c:layout>
            <c:manualLayout>
              <c:x val="6.5393569989797588E-3"/>
              <c:y val="-2.58286135285720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4"/>
        <c:dLbl>
          <c:idx val="0"/>
          <c:layout>
            <c:manualLayout>
              <c:x val="8.8594157881372038E-3"/>
              <c:y val="-3.66055578930496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5"/>
        <c:dLbl>
          <c:idx val="0"/>
          <c:layout>
            <c:manualLayout>
              <c:x val="1.3078713997959557E-2"/>
              <c:y val="-4.77584380899757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6"/>
        <c:spPr>
          <a:solidFill>
            <a:schemeClr val="accent1">
              <a:lumMod val="75000"/>
            </a:schemeClr>
          </a:solidFill>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7"/>
        <c:dLbl>
          <c:idx val="0"/>
          <c:layout>
            <c:manualLayout>
              <c:x val="4.2193563013925581E-3"/>
              <c:y val="1.51070589860477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8"/>
        <c:dLbl>
          <c:idx val="0"/>
          <c:layout>
            <c:manualLayout>
              <c:x val="6.3291139240505946E-3"/>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9"/>
        <c:dLbl>
          <c:idx val="0"/>
          <c:layout>
            <c:manualLayout>
              <c:x val="4.0092081513066272E-3"/>
              <c:y val="1.169590643274843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0"/>
        <c:spPr>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1"/>
        <c:dLbl>
          <c:idx val="0"/>
          <c:layout>
            <c:manualLayout>
              <c:x val="-2.8876397920294089E-2"/>
              <c:y val="-4.0674400432770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2"/>
        <c:dLbl>
          <c:idx val="0"/>
          <c:layout>
            <c:manualLayout>
              <c:x val="-2.7046178314117021E-2"/>
              <c:y val="-4.57634589569433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3"/>
        <c:dLbl>
          <c:idx val="0"/>
          <c:layout>
            <c:manualLayout>
              <c:x val="-2.0132415667948045E-2"/>
              <c:y val="-8.14249363867684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4"/>
        <c:dLbl>
          <c:idx val="0"/>
          <c:layout>
            <c:manualLayout>
              <c:x val="-1.4234641070877411E-2"/>
              <c:y val="5.09286530023442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5"/>
      </c:pivotFmt>
      <c:pivotFmt>
        <c:idx val="326"/>
        <c:spPr>
          <a:ln>
            <a:solidFill>
              <a:schemeClr val="accent5">
                <a:lumMod val="60000"/>
                <a:lumOff val="40000"/>
              </a:schemeClr>
            </a:solidFill>
          </a:ln>
          <a:effectLst/>
        </c:spPr>
        <c:marker>
          <c:symbol val="circle"/>
          <c:size val="4"/>
          <c:spPr>
            <a:solidFill>
              <a:schemeClr val="accent1"/>
            </a:solidFill>
            <a:ln>
              <a:solidFill>
                <a:schemeClr val="accent1"/>
              </a:solidFill>
            </a:ln>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7"/>
      </c:pivotFmt>
      <c:pivotFmt>
        <c:idx val="328"/>
      </c:pivotFmt>
      <c:pivotFmt>
        <c:idx val="329"/>
      </c:pivotFmt>
      <c:pivotFmt>
        <c:idx val="330"/>
      </c:pivotFmt>
      <c:pivotFmt>
        <c:idx val="331"/>
      </c:pivotFmt>
      <c:pivotFmt>
        <c:idx val="332"/>
      </c:pivotFmt>
      <c:pivotFmt>
        <c:idx val="333"/>
        <c:dLbl>
          <c:idx val="0"/>
          <c:layout>
            <c:manualLayout>
              <c:x val="-3.2536837132648398E-2"/>
              <c:y val="-0.132277453867884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4"/>
      </c:pivotFmt>
      <c:pivotFmt>
        <c:idx val="335"/>
        <c:dLbl>
          <c:idx val="0"/>
          <c:layout>
            <c:manualLayout>
              <c:x val="-5.875293159388493E-3"/>
              <c:y val="-2.51327362705616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6"/>
        <c:dLbl>
          <c:idx val="0"/>
          <c:layout>
            <c:manualLayout>
              <c:x val="6.6445182724252086E-3"/>
              <c:y val="-1.16959064327485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7"/>
        <c:dLbl>
          <c:idx val="0"/>
          <c:layout>
            <c:manualLayout>
              <c:x val="1.1074197120708749E-2"/>
              <c:y val="-5.26315789473684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8"/>
        <c:dLbl>
          <c:idx val="0"/>
          <c:layout>
            <c:manualLayout>
              <c:x val="8.8594157881372367E-3"/>
              <c:y val="1.071387068982789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9"/>
        <c:dLbl>
          <c:idx val="0"/>
          <c:layout>
            <c:manualLayout>
              <c:x val="1.2467110089006317E-3"/>
              <c:y val="-5.312255815351325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0"/>
        <c:dLbl>
          <c:idx val="0"/>
          <c:layout>
            <c:manualLayout>
              <c:x val="2.2148394241415874E-3"/>
              <c:y val="-7.0175438596491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1"/>
        <c:dLbl>
          <c:idx val="0"/>
          <c:layout>
            <c:manualLayout>
              <c:x val="1.1074197120708749E-2"/>
              <c:y val="-3.50877192982456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2"/>
        <c:dLbl>
          <c:idx val="0"/>
          <c:layout>
            <c:manualLayout>
              <c:x val="1.107419712070874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3"/>
        <c:dLbl>
          <c:idx val="0"/>
          <c:layout>
            <c:manualLayout>
              <c:x val="1.1074197120708668E-2"/>
              <c:y val="-1.75438596491228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4"/>
        <c:dLbl>
          <c:idx val="0"/>
          <c:layout>
            <c:manualLayout>
              <c:x val="8.859357696566917E-3"/>
              <c:y val="-5.84795321637426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5"/>
        <c:dLbl>
          <c:idx val="0"/>
          <c:layout>
            <c:manualLayout>
              <c:x val="1.3289036544850499E-2"/>
              <c:y val="-2.92397660818713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6"/>
        <c:dLbl>
          <c:idx val="0"/>
          <c:layout>
            <c:manualLayout>
              <c:x val="1.1074125623391466E-2"/>
              <c:y val="-4.37478712107551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7"/>
        <c:dLbl>
          <c:idx val="0"/>
          <c:layout>
            <c:manualLayout>
              <c:x val="-2.2148394241417496E-3"/>
              <c:y val="1.75438596491228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8"/>
        <c:dLbl>
          <c:idx val="0"/>
          <c:layout>
            <c:manualLayout>
              <c:x val="-2.8876397920294079E-2"/>
              <c:y val="-9.15649856745006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9"/>
        <c:dLbl>
          <c:idx val="0"/>
          <c:layout>
            <c:manualLayout>
              <c:x val="9.2439060172144396E-3"/>
              <c:y val="1.223177255514818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0"/>
        <c:dLbl>
          <c:idx val="0"/>
          <c:layout>
            <c:manualLayout>
              <c:x val="-2.8876397920294214E-2"/>
              <c:y val="-0.101743102722846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1"/>
        <c:dLbl>
          <c:idx val="0"/>
          <c:layout>
            <c:manualLayout>
              <c:x val="2.2148394241417496E-3"/>
              <c:y val="-4.678362573099410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2"/>
        <c:dLbl>
          <c:idx val="0"/>
          <c:layout>
            <c:manualLayout>
              <c:x val="-2.8876397920294079E-2"/>
              <c:y val="-8.64759271503275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3"/>
        <c:dLbl>
          <c:idx val="0"/>
          <c:layout>
            <c:manualLayout>
              <c:x val="8.8594157881371031E-3"/>
              <c:y val="-3.035403017370920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4"/>
        <c:dLbl>
          <c:idx val="0"/>
          <c:layout>
            <c:manualLayout>
              <c:x val="-2.1555519495585779E-2"/>
              <c:y val="7.63739456232093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5"/>
        <c:dLbl>
          <c:idx val="0"/>
          <c:layout>
            <c:manualLayout>
              <c:x val="-1.3421455399500603E-16"/>
              <c:y val="1.01781170483460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6"/>
        <c:dLbl>
          <c:idx val="0"/>
          <c:layout>
            <c:manualLayout>
              <c:x val="0"/>
              <c:y val="1.01781170483460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6395229077378E-2"/>
          <c:y val="6.018482064741907E-2"/>
          <c:w val="0.89676517492275487"/>
          <c:h val="0.73196084864391953"/>
        </c:manualLayout>
      </c:layout>
      <c:barChart>
        <c:barDir val="col"/>
        <c:grouping val="clustered"/>
        <c:varyColors val="0"/>
        <c:ser>
          <c:idx val="0"/>
          <c:order val="0"/>
          <c:tx>
            <c:strRef>
              <c:f>'PV3.LG Tong quan'!$L$17</c:f>
              <c:strCache>
                <c:ptCount val="1"/>
                <c:pt idx="0">
                  <c:v>Doanh thu KH lũy kế</c:v>
                </c:pt>
              </c:strCache>
            </c:strRef>
          </c:tx>
          <c:spPr>
            <a:solidFill>
              <a:schemeClr val="accent6">
                <a:lumMod val="40000"/>
                <a:lumOff val="60000"/>
              </a:schemeClr>
            </a:solidFill>
            <a:ln>
              <a:noFill/>
            </a:ln>
            <a:effectLst/>
          </c:spPr>
          <c:invertIfNegative val="0"/>
          <c:dLbls>
            <c:dLbl>
              <c:idx val="0"/>
              <c:layout>
                <c:manualLayout>
                  <c:x val="-5.7700915599783143E-3"/>
                  <c:y val="-7.27238484502414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9B8-4FDC-9F68-98CFC87FF80B}"/>
                </c:ext>
              </c:extLst>
            </c:dLbl>
            <c:dLbl>
              <c:idx val="1"/>
              <c:layout>
                <c:manualLayout>
                  <c:x val="-5.875293159388493E-3"/>
                  <c:y val="-2.51327362705616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9B8-4FDC-9F68-98CFC87FF80B}"/>
                </c:ext>
              </c:extLst>
            </c:dLbl>
            <c:dLbl>
              <c:idx val="2"/>
              <c:layout>
                <c:manualLayout>
                  <c:x val="-1.1783876139960242E-2"/>
                  <c:y val="9.356254132355593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9B8-4FDC-9F68-98CFC87FF80B}"/>
                </c:ext>
              </c:extLst>
            </c:dLbl>
            <c:dLbl>
              <c:idx val="3"/>
              <c:layout>
                <c:manualLayout>
                  <c:x val="-8.4388185654008432E-3"/>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9B8-4FDC-9F68-98CFC87FF80B}"/>
                </c:ext>
              </c:extLst>
            </c:dLbl>
            <c:dLbl>
              <c:idx val="4"/>
              <c:layout>
                <c:manualLayout>
                  <c:x val="-3.8677471619301245E-17"/>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9B8-4FDC-9F68-98CFC87FF80B}"/>
                </c:ext>
              </c:extLst>
            </c:dLbl>
            <c:dLbl>
              <c:idx val="10"/>
              <c:layout>
                <c:manualLayout>
                  <c:x val="-1.3421455399500603E-16"/>
                  <c:y val="1.01781170483460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9B8-4FDC-9F68-98CFC87FF80B}"/>
                </c:ext>
              </c:extLst>
            </c:dLbl>
            <c:dLbl>
              <c:idx val="11"/>
              <c:layout>
                <c:manualLayout>
                  <c:x val="0"/>
                  <c:y val="1.01781170483460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9B8-4FDC-9F68-98CFC87FF8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quan'!$K$18:$K$30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quan'!$L$18:$L$30</c:f>
              <c:numCache>
                <c:formatCode>#,##0,,,</c:formatCode>
                <c:ptCount val="12"/>
                <c:pt idx="0">
                  <c:v>129505341136.8568</c:v>
                </c:pt>
                <c:pt idx="1">
                  <c:v>257479782314.72357</c:v>
                </c:pt>
                <c:pt idx="2">
                  <c:v>399079274142.55078</c:v>
                </c:pt>
                <c:pt idx="3">
                  <c:v>530861540661.15259</c:v>
                </c:pt>
                <c:pt idx="4">
                  <c:v>671105848145.88965</c:v>
                </c:pt>
                <c:pt idx="5">
                  <c:v>812515148365.1333</c:v>
                </c:pt>
                <c:pt idx="6">
                  <c:v>957919205753.09326</c:v>
                </c:pt>
                <c:pt idx="7">
                  <c:v>1099195567271.2379</c:v>
                </c:pt>
                <c:pt idx="8">
                  <c:v>1247392066813.5205</c:v>
                </c:pt>
                <c:pt idx="9">
                  <c:v>1385376548056.6841</c:v>
                </c:pt>
                <c:pt idx="10">
                  <c:v>1531305608395.511</c:v>
                </c:pt>
                <c:pt idx="11">
                  <c:v>1678747622141.6824</c:v>
                </c:pt>
              </c:numCache>
            </c:numRef>
          </c:val>
          <c:extLst>
            <c:ext xmlns:c16="http://schemas.microsoft.com/office/drawing/2014/chart" uri="{C3380CC4-5D6E-409C-BE32-E72D297353CC}">
              <c16:uniqueId val="{00000006-A0D0-4961-B97C-3B2AA07FC35A}"/>
            </c:ext>
          </c:extLst>
        </c:ser>
        <c:ser>
          <c:idx val="1"/>
          <c:order val="1"/>
          <c:tx>
            <c:strRef>
              <c:f>'PV3.LG Tong quan'!$M$17</c:f>
              <c:strCache>
                <c:ptCount val="1"/>
                <c:pt idx="0">
                  <c:v>Doanh thu TT lũy kế</c:v>
                </c:pt>
              </c:strCache>
            </c:strRef>
          </c:tx>
          <c:spPr>
            <a:solidFill>
              <a:schemeClr val="accent6"/>
            </a:solidFill>
            <a:ln w="25400">
              <a:noFill/>
            </a:ln>
            <a:effectLst/>
          </c:spPr>
          <c:invertIfNegative val="0"/>
          <c:dLbls>
            <c:dLbl>
              <c:idx val="0"/>
              <c:layout>
                <c:manualLayout>
                  <c:x val="-1.0516127344547048E-4"/>
                  <c:y val="-3.28945066077266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9B8-4FDC-9F68-98CFC87FF80B}"/>
                </c:ext>
              </c:extLst>
            </c:dLbl>
            <c:dLbl>
              <c:idx val="1"/>
              <c:layout>
                <c:manualLayout>
                  <c:x val="6.3290344520888376E-3"/>
                  <c:y val="-3.50877192982456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9B8-4FDC-9F68-98CFC87FF80B}"/>
                </c:ext>
              </c:extLst>
            </c:dLbl>
            <c:dLbl>
              <c:idx val="2"/>
              <c:layout>
                <c:manualLayout>
                  <c:x val="1.9354212055872713E-3"/>
                  <c:y val="2.32525896095049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9B8-4FDC-9F68-98CFC87FF80B}"/>
                </c:ext>
              </c:extLst>
            </c:dLbl>
            <c:dLbl>
              <c:idx val="3"/>
              <c:layout>
                <c:manualLayout>
                  <c:x val="6.6445182724252086E-3"/>
                  <c:y val="-1.16959064327485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9B8-4FDC-9F68-98CFC87FF80B}"/>
                </c:ext>
              </c:extLst>
            </c:dLbl>
            <c:dLbl>
              <c:idx val="4"/>
              <c:layout>
                <c:manualLayout>
                  <c:x val="1.3568556423652893E-2"/>
                  <c:y val="2.7637194205686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9B8-4FDC-9F68-98CFC87FF80B}"/>
                </c:ext>
              </c:extLst>
            </c:dLbl>
            <c:dLbl>
              <c:idx val="6"/>
              <c:layout>
                <c:manualLayout>
                  <c:x val="2.2148394241417496E-3"/>
                  <c:y val="-2.53409771147028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9B8-4FDC-9F68-98CFC87FF80B}"/>
                </c:ext>
              </c:extLst>
            </c:dLbl>
            <c:dLbl>
              <c:idx val="7"/>
              <c:layout>
                <c:manualLayout>
                  <c:x val="8.8594157881372367E-3"/>
                  <c:y val="1.07138706898278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9B8-4FDC-9F68-98CFC87FF80B}"/>
                </c:ext>
              </c:extLst>
            </c:dLbl>
            <c:dLbl>
              <c:idx val="8"/>
              <c:layout>
                <c:manualLayout>
                  <c:x val="1.2467110089006317E-3"/>
                  <c:y val="-5.312255815351325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9B8-4FDC-9F68-98CFC87FF80B}"/>
                </c:ext>
              </c:extLst>
            </c:dLbl>
            <c:dLbl>
              <c:idx val="9"/>
              <c:layout>
                <c:manualLayout>
                  <c:x val="8.8594157881371031E-3"/>
                  <c:y val="-3.035403017370920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9B8-4FDC-9F68-98CFC87FF80B}"/>
                </c:ext>
              </c:extLst>
            </c:dLbl>
            <c:dLbl>
              <c:idx val="10"/>
              <c:layout>
                <c:manualLayout>
                  <c:x val="9.2439060172144396E-3"/>
                  <c:y val="1.22317725551481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9B8-4FDC-9F68-98CFC87FF80B}"/>
                </c:ext>
              </c:extLst>
            </c:dLbl>
            <c:dLbl>
              <c:idx val="11"/>
              <c:layout>
                <c:manualLayout>
                  <c:x val="2.2148394241417496E-3"/>
                  <c:y val="-4.67836257309941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9B8-4FDC-9F68-98CFC87FF80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B05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quan'!$K$18:$K$30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quan'!$M$18:$M$30</c:f>
              <c:numCache>
                <c:formatCode>#,##0,,,</c:formatCode>
                <c:ptCount val="12"/>
                <c:pt idx="0">
                  <c:v>126099036923</c:v>
                </c:pt>
                <c:pt idx="1">
                  <c:v>222646420061</c:v>
                </c:pt>
                <c:pt idx="2">
                  <c:v>395952242590</c:v>
                </c:pt>
                <c:pt idx="3">
                  <c:v>555009097419</c:v>
                </c:pt>
                <c:pt idx="4">
                  <c:v>714774406456</c:v>
                </c:pt>
              </c:numCache>
            </c:numRef>
          </c:val>
          <c:extLst>
            <c:ext xmlns:c16="http://schemas.microsoft.com/office/drawing/2014/chart" uri="{C3380CC4-5D6E-409C-BE32-E72D297353CC}">
              <c16:uniqueId val="{00000007-A0D0-4961-B97C-3B2AA07FC35A}"/>
            </c:ext>
          </c:extLst>
        </c:ser>
        <c:ser>
          <c:idx val="2"/>
          <c:order val="2"/>
          <c:tx>
            <c:strRef>
              <c:f>'PV3.LG Tong quan'!$N$17</c:f>
              <c:strCache>
                <c:ptCount val="1"/>
                <c:pt idx="0">
                  <c:v>Lãi gộp, lãi NL Lũy kế KH</c:v>
                </c:pt>
              </c:strCache>
            </c:strRef>
          </c:tx>
          <c:spPr>
            <a:solidFill>
              <a:schemeClr val="accent1">
                <a:lumMod val="60000"/>
                <a:lumOff val="40000"/>
              </a:schemeClr>
            </a:solidFill>
            <a:ln w="25400">
              <a:noFill/>
            </a:ln>
            <a:effectLst/>
          </c:spPr>
          <c:invertIfNegative val="0"/>
          <c:dLbls>
            <c:dLbl>
              <c:idx val="0"/>
              <c:layout>
                <c:manualLayout>
                  <c:x val="2.1097046413502108E-3"/>
                  <c:y val="-1.85185185185186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9B8-4FDC-9F68-98CFC87FF80B}"/>
                </c:ext>
              </c:extLst>
            </c:dLbl>
            <c:dLbl>
              <c:idx val="1"/>
              <c:layout>
                <c:manualLayout>
                  <c:x val="6.5393569989797588E-3"/>
                  <c:y val="-2.58286135285720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9B8-4FDC-9F68-98CFC87FF80B}"/>
                </c:ext>
              </c:extLst>
            </c:dLbl>
            <c:dLbl>
              <c:idx val="2"/>
              <c:layout>
                <c:manualLayout>
                  <c:x val="8.8594157881372038E-3"/>
                  <c:y val="-3.66055578930496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9B8-4FDC-9F68-98CFC87FF80B}"/>
                </c:ext>
              </c:extLst>
            </c:dLbl>
            <c:dLbl>
              <c:idx val="3"/>
              <c:layout>
                <c:manualLayout>
                  <c:x val="1.3078713997959557E-2"/>
                  <c:y val="-4.77584380899757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9B8-4FDC-9F68-98CFC87FF80B}"/>
                </c:ext>
              </c:extLst>
            </c:dLbl>
            <c:dLbl>
              <c:idx val="4"/>
              <c:layout>
                <c:manualLayout>
                  <c:x val="1.1074125623391466E-2"/>
                  <c:y val="-4.37478712107551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F9B8-4FDC-9F68-98CFC87FF80B}"/>
                </c:ext>
              </c:extLst>
            </c:dLbl>
            <c:dLbl>
              <c:idx val="5"/>
              <c:layout>
                <c:manualLayout>
                  <c:x val="1.3289036544850499E-2"/>
                  <c:y val="-2.92397660818713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F9B8-4FDC-9F68-98CFC87FF80B}"/>
                </c:ext>
              </c:extLst>
            </c:dLbl>
            <c:dLbl>
              <c:idx val="6"/>
              <c:layout>
                <c:manualLayout>
                  <c:x val="1.1074197120708668E-2"/>
                  <c:y val="-1.75438596491228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F9B8-4FDC-9F68-98CFC87FF80B}"/>
                </c:ext>
              </c:extLst>
            </c:dLbl>
            <c:dLbl>
              <c:idx val="7"/>
              <c:layout>
                <c:manualLayout>
                  <c:x val="8.859357696566917E-3"/>
                  <c:y val="-5.84795321637426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F9B8-4FDC-9F68-98CFC87FF80B}"/>
                </c:ext>
              </c:extLst>
            </c:dLbl>
            <c:dLbl>
              <c:idx val="8"/>
              <c:layout>
                <c:manualLayout>
                  <c:x val="1.107419712070874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F9B8-4FDC-9F68-98CFC87FF80B}"/>
                </c:ext>
              </c:extLst>
            </c:dLbl>
            <c:dLbl>
              <c:idx val="9"/>
              <c:layout>
                <c:manualLayout>
                  <c:x val="2.2148394241415874E-3"/>
                  <c:y val="-7.0175438596491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F9B8-4FDC-9F68-98CFC87FF80B}"/>
                </c:ext>
              </c:extLst>
            </c:dLbl>
            <c:dLbl>
              <c:idx val="10"/>
              <c:layout>
                <c:manualLayout>
                  <c:x val="1.1074197120708749E-2"/>
                  <c:y val="-5.263157894736841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F9B8-4FDC-9F68-98CFC87FF80B}"/>
                </c:ext>
              </c:extLst>
            </c:dLbl>
            <c:dLbl>
              <c:idx val="11"/>
              <c:layout>
                <c:manualLayout>
                  <c:x val="1.1074197120708749E-2"/>
                  <c:y val="-3.50877192982456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F9B8-4FDC-9F68-98CFC87FF8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quan'!$K$18:$K$30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quan'!$N$18:$N$30</c:f>
              <c:numCache>
                <c:formatCode>#,##0,,,</c:formatCode>
                <c:ptCount val="12"/>
                <c:pt idx="0">
                  <c:v>18384067981.99855</c:v>
                </c:pt>
                <c:pt idx="1">
                  <c:v>31856378054.308338</c:v>
                </c:pt>
                <c:pt idx="2">
                  <c:v>53707739650.329895</c:v>
                </c:pt>
                <c:pt idx="3">
                  <c:v>72646184196.724548</c:v>
                </c:pt>
                <c:pt idx="4">
                  <c:v>93859346582.032028</c:v>
                </c:pt>
                <c:pt idx="5">
                  <c:v>114411334041.09039</c:v>
                </c:pt>
                <c:pt idx="6">
                  <c:v>140633865898.918</c:v>
                </c:pt>
                <c:pt idx="7">
                  <c:v>166309448961.47955</c:v>
                </c:pt>
                <c:pt idx="8">
                  <c:v>192484221980.81259</c:v>
                </c:pt>
                <c:pt idx="9">
                  <c:v>217092942086.54987</c:v>
                </c:pt>
                <c:pt idx="10">
                  <c:v>242777691115.88712</c:v>
                </c:pt>
                <c:pt idx="11">
                  <c:v>268278003263.46448</c:v>
                </c:pt>
              </c:numCache>
            </c:numRef>
          </c:val>
          <c:extLst>
            <c:ext xmlns:c16="http://schemas.microsoft.com/office/drawing/2014/chart" uri="{C3380CC4-5D6E-409C-BE32-E72D297353CC}">
              <c16:uniqueId val="{00000008-A0D0-4961-B97C-3B2AA07FC35A}"/>
            </c:ext>
          </c:extLst>
        </c:ser>
        <c:ser>
          <c:idx val="3"/>
          <c:order val="3"/>
          <c:tx>
            <c:strRef>
              <c:f>'PV3.LG Tong quan'!$O$17</c:f>
              <c:strCache>
                <c:ptCount val="1"/>
                <c:pt idx="0">
                  <c:v>Lãi gộp, lãi NL lũy kế TT</c:v>
                </c:pt>
              </c:strCache>
            </c:strRef>
          </c:tx>
          <c:spPr>
            <a:solidFill>
              <a:schemeClr val="accent1">
                <a:lumMod val="75000"/>
              </a:schemeClr>
            </a:solidFill>
            <a:effectLst/>
          </c:spPr>
          <c:invertIfNegative val="0"/>
          <c:dLbls>
            <c:dLbl>
              <c:idx val="0"/>
              <c:layout>
                <c:manualLayout>
                  <c:x val="-2.2148394241417496E-3"/>
                  <c:y val="1.75438596491228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F9B8-4FDC-9F68-98CFC87FF80B}"/>
                </c:ext>
              </c:extLst>
            </c:dLbl>
            <c:dLbl>
              <c:idx val="1"/>
              <c:layout>
                <c:manualLayout>
                  <c:x val="4.2193563013925581E-3"/>
                  <c:y val="1.51070589860477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F9B8-4FDC-9F68-98CFC87FF80B}"/>
                </c:ext>
              </c:extLst>
            </c:dLbl>
            <c:dLbl>
              <c:idx val="2"/>
              <c:layout>
                <c:manualLayout>
                  <c:x val="6.3291139240505946E-3"/>
                  <c:y val="9.25925925925925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F9B8-4FDC-9F68-98CFC87FF80B}"/>
                </c:ext>
              </c:extLst>
            </c:dLbl>
            <c:dLbl>
              <c:idx val="3"/>
              <c:layout>
                <c:manualLayout>
                  <c:x val="4.0092081513066272E-3"/>
                  <c:y val="1.16959064327484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F9B8-4FDC-9F68-98CFC87FF8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'PV3.LG Tong quan'!$K$18:$K$30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quan'!$O$18:$O$30</c:f>
              <c:numCache>
                <c:formatCode>#,##0,,,</c:formatCode>
                <c:ptCount val="12"/>
                <c:pt idx="0">
                  <c:v>12987651598.8592</c:v>
                </c:pt>
                <c:pt idx="1">
                  <c:v>20199934109.8592</c:v>
                </c:pt>
                <c:pt idx="2">
                  <c:v>29665444289.8592</c:v>
                </c:pt>
                <c:pt idx="3">
                  <c:v>47939412847.8592</c:v>
                </c:pt>
                <c:pt idx="4">
                  <c:v>72966790296.859192</c:v>
                </c:pt>
                <c:pt idx="5">
                  <c:v>72966790296.859192</c:v>
                </c:pt>
                <c:pt idx="6">
                  <c:v>72966790296.859192</c:v>
                </c:pt>
                <c:pt idx="7">
                  <c:v>72966790296.859192</c:v>
                </c:pt>
                <c:pt idx="8">
                  <c:v>72966790296.859192</c:v>
                </c:pt>
                <c:pt idx="9">
                  <c:v>72966790296.859192</c:v>
                </c:pt>
                <c:pt idx="10">
                  <c:v>72966790296.859192</c:v>
                </c:pt>
                <c:pt idx="11">
                  <c:v>72966790296.859192</c:v>
                </c:pt>
              </c:numCache>
            </c:numRef>
          </c:val>
          <c:extLst>
            <c:ext xmlns:c16="http://schemas.microsoft.com/office/drawing/2014/chart" uri="{C3380CC4-5D6E-409C-BE32-E72D297353CC}">
              <c16:uniqueId val="{00000009-A0D0-4961-B97C-3B2AA07FC35A}"/>
            </c:ext>
          </c:extLst>
        </c:ser>
        <c:dLbls>
          <c:showLegendKey val="0"/>
          <c:showVal val="0"/>
          <c:showCatName val="0"/>
          <c:showSerName val="0"/>
          <c:showPercent val="0"/>
          <c:showBubbleSize val="0"/>
        </c:dLbls>
        <c:gapWidth val="30"/>
        <c:axId val="1013217423"/>
        <c:axId val="1013234703"/>
      </c:barChart>
      <c:lineChart>
        <c:grouping val="standard"/>
        <c:varyColors val="0"/>
        <c:ser>
          <c:idx val="4"/>
          <c:order val="4"/>
          <c:tx>
            <c:strRef>
              <c:f>'PV3.LG Tong quan'!$P$17</c:f>
              <c:strCache>
                <c:ptCount val="1"/>
                <c:pt idx="0">
                  <c:v>% lãi thực hiện</c:v>
                </c:pt>
              </c:strCache>
            </c:strRef>
          </c:tx>
          <c:spPr>
            <a:effectLst/>
          </c:spPr>
          <c:marker>
            <c:symbol val="circle"/>
            <c:size val="4"/>
          </c:marker>
          <c:dLbls>
            <c:dLbl>
              <c:idx val="0"/>
              <c:layout>
                <c:manualLayout>
                  <c:x val="-2.8876397920294089E-2"/>
                  <c:y val="-4.0674400432770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9B8-4FDC-9F68-98CFC87FF80B}"/>
                </c:ext>
              </c:extLst>
            </c:dLbl>
            <c:dLbl>
              <c:idx val="1"/>
              <c:layout>
                <c:manualLayout>
                  <c:x val="-2.7046178314117021E-2"/>
                  <c:y val="-4.57634589569433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0D0-4961-B97C-3B2AA07FC35A}"/>
                </c:ext>
              </c:extLst>
            </c:dLbl>
            <c:dLbl>
              <c:idx val="2"/>
              <c:layout>
                <c:manualLayout>
                  <c:x val="-2.0132415667948045E-2"/>
                  <c:y val="-8.14249363867684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0D0-4961-B97C-3B2AA07FC35A}"/>
                </c:ext>
              </c:extLst>
            </c:dLbl>
            <c:dLbl>
              <c:idx val="3"/>
              <c:layout>
                <c:manualLayout>
                  <c:x val="-1.4234641070877411E-2"/>
                  <c:y val="5.0928653002344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0D0-4961-B97C-3B2AA07FC35A}"/>
                </c:ext>
              </c:extLst>
            </c:dLbl>
            <c:dLbl>
              <c:idx val="4"/>
              <c:layout>
                <c:manualLayout>
                  <c:x val="-2.1555519495585779E-2"/>
                  <c:y val="7.63739456232093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0D0-4961-B97C-3B2AA07FC35A}"/>
                </c:ext>
              </c:extLst>
            </c:dLbl>
            <c:dLbl>
              <c:idx val="8"/>
              <c:layout>
                <c:manualLayout>
                  <c:x val="-3.2536837132648398E-2"/>
                  <c:y val="-0.1322774538678848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F9B8-4FDC-9F68-98CFC87FF80B}"/>
                </c:ext>
              </c:extLst>
            </c:dLbl>
            <c:dLbl>
              <c:idx val="9"/>
              <c:layout>
                <c:manualLayout>
                  <c:x val="-2.8876397920294079E-2"/>
                  <c:y val="-8.64759271503275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F9B8-4FDC-9F68-98CFC87FF80B}"/>
                </c:ext>
              </c:extLst>
            </c:dLbl>
            <c:dLbl>
              <c:idx val="10"/>
              <c:layout>
                <c:manualLayout>
                  <c:x val="-2.8876397920294079E-2"/>
                  <c:y val="-9.156498567450062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F9B8-4FDC-9F68-98CFC87FF80B}"/>
                </c:ext>
              </c:extLst>
            </c:dLbl>
            <c:dLbl>
              <c:idx val="11"/>
              <c:layout>
                <c:manualLayout>
                  <c:x val="-2.8876397920294214E-2"/>
                  <c:y val="-0.1017431027228466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F9B8-4FDC-9F68-98CFC87FF8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quan'!$K$18:$K$30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quan'!$P$18:$P$30</c:f>
              <c:numCache>
                <c:formatCode>0%</c:formatCode>
                <c:ptCount val="12"/>
                <c:pt idx="0">
                  <c:v>0.10299564465975949</c:v>
                </c:pt>
                <c:pt idx="1">
                  <c:v>7.4701998920997409E-2</c:v>
                </c:pt>
                <c:pt idx="2">
                  <c:v>5.4617381238971911E-2</c:v>
                </c:pt>
                <c:pt idx="3">
                  <c:v>0.1148895379431846</c:v>
                </c:pt>
                <c:pt idx="4">
                  <c:v>0.15665088747898279</c:v>
                </c:pt>
              </c:numCache>
            </c:numRef>
          </c:val>
          <c:smooth val="0"/>
          <c:extLst>
            <c:ext xmlns:c16="http://schemas.microsoft.com/office/drawing/2014/chart" uri="{C3380CC4-5D6E-409C-BE32-E72D297353CC}">
              <c16:uniqueId val="{0000000A-A0D0-4961-B97C-3B2AA07FC35A}"/>
            </c:ext>
          </c:extLst>
        </c:ser>
        <c:ser>
          <c:idx val="5"/>
          <c:order val="5"/>
          <c:tx>
            <c:strRef>
              <c:f>'PV3.LG Tong quan'!$Q$17</c:f>
              <c:strCache>
                <c:ptCount val="1"/>
                <c:pt idx="0">
                  <c:v>% lãi kế hoạch</c:v>
                </c:pt>
              </c:strCache>
            </c:strRef>
          </c:tx>
          <c:spPr>
            <a:ln>
              <a:solidFill>
                <a:schemeClr val="accent5">
                  <a:lumMod val="60000"/>
                  <a:lumOff val="40000"/>
                </a:schemeClr>
              </a:solidFill>
            </a:ln>
            <a:effectLst/>
          </c:spPr>
          <c:marker>
            <c:symbol val="circle"/>
            <c:size val="4"/>
            <c:spPr>
              <a:solidFill>
                <a:schemeClr val="accent1"/>
              </a:solidFill>
              <a:ln>
                <a:solidFill>
                  <a:schemeClr val="accent1"/>
                </a:solidFill>
              </a:ln>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quan'!$K$18:$K$30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quan'!$Q$18:$Q$30</c:f>
              <c:numCache>
                <c:formatCode>0%</c:formatCode>
                <c:ptCount val="12"/>
                <c:pt idx="0">
                  <c:v>0.14195606004057315</c:v>
                </c:pt>
                <c:pt idx="1">
                  <c:v>0.10527344326188651</c:v>
                </c:pt>
                <c:pt idx="2">
                  <c:v>0.1543180792102766</c:v>
                </c:pt>
                <c:pt idx="3">
                  <c:v>0.1437101140138714</c:v>
                </c:pt>
                <c:pt idx="4">
                  <c:v>0.1512586340633906</c:v>
                </c:pt>
                <c:pt idx="5">
                  <c:v>0.1453368868044336</c:v>
                </c:pt>
                <c:pt idx="6">
                  <c:v>0.18034250439010738</c:v>
                </c:pt>
                <c:pt idx="7">
                  <c:v>0.18174012118272137</c:v>
                </c:pt>
                <c:pt idx="8">
                  <c:v>0.17662207339698333</c:v>
                </c:pt>
                <c:pt idx="9">
                  <c:v>0.17834411438175043</c:v>
                </c:pt>
                <c:pt idx="10">
                  <c:v>0.1760084589710976</c:v>
                </c:pt>
                <c:pt idx="11">
                  <c:v>0.17295146410220225</c:v>
                </c:pt>
              </c:numCache>
            </c:numRef>
          </c:val>
          <c:smooth val="0"/>
          <c:extLst>
            <c:ext xmlns:c16="http://schemas.microsoft.com/office/drawing/2014/chart" uri="{C3380CC4-5D6E-409C-BE32-E72D297353CC}">
              <c16:uniqueId val="{0000000B-A0D0-4961-B97C-3B2AA07FC35A}"/>
            </c:ext>
          </c:extLst>
        </c:ser>
        <c:dLbls>
          <c:showLegendKey val="0"/>
          <c:showVal val="0"/>
          <c:showCatName val="0"/>
          <c:showSerName val="0"/>
          <c:showPercent val="0"/>
          <c:showBubbleSize val="0"/>
        </c:dLbls>
        <c:marker val="1"/>
        <c:smooth val="0"/>
        <c:axId val="1200283216"/>
        <c:axId val="1200288016"/>
      </c:lineChart>
      <c:catAx>
        <c:axId val="1013217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234703"/>
        <c:crosses val="autoZero"/>
        <c:auto val="1"/>
        <c:lblAlgn val="ctr"/>
        <c:lblOffset val="100"/>
        <c:noMultiLvlLbl val="0"/>
      </c:catAx>
      <c:valAx>
        <c:axId val="101323470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13217423"/>
        <c:crosses val="autoZero"/>
        <c:crossBetween val="between"/>
      </c:valAx>
      <c:valAx>
        <c:axId val="1200288016"/>
        <c:scaling>
          <c:orientation val="minMax"/>
        </c:scaling>
        <c:delete val="0"/>
        <c:axPos val="r"/>
        <c:numFmt formatCode="0%" sourceLinked="1"/>
        <c:majorTickMark val="out"/>
        <c:minorTickMark val="none"/>
        <c:tickLblPos val="nextTo"/>
        <c:crossAx val="1200283216"/>
        <c:crosses val="max"/>
        <c:crossBetween val="between"/>
      </c:valAx>
      <c:catAx>
        <c:axId val="1200283216"/>
        <c:scaling>
          <c:orientation val="minMax"/>
        </c:scaling>
        <c:delete val="1"/>
        <c:axPos val="b"/>
        <c:numFmt formatCode="General" sourceLinked="1"/>
        <c:majorTickMark val="out"/>
        <c:minorTickMark val="none"/>
        <c:tickLblPos val="nextTo"/>
        <c:crossAx val="1200288016"/>
        <c:crosses val="autoZero"/>
        <c:auto val="1"/>
        <c:lblAlgn val="ctr"/>
        <c:lblOffset val="100"/>
        <c:noMultiLvlLbl val="0"/>
      </c:catAx>
    </c:plotArea>
    <c:legend>
      <c:legendPos val="b"/>
      <c:layout>
        <c:manualLayout>
          <c:xMode val="edge"/>
          <c:yMode val="edge"/>
          <c:x val="0.19578574039004618"/>
          <c:y val="0.90029211997355296"/>
          <c:w val="0.56032173243111671"/>
          <c:h val="9.9707880026447079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gop.xlsm]PV4.LG Thi truong!PV1.Lãi quốc gia</c:name>
    <c:fmtId val="72"/>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a:solidFill>
                  <a:srgbClr val="0066FF"/>
                </a:solidFill>
              </a:rPr>
              <a:t>Top 5 Quốc</a:t>
            </a:r>
            <a:r>
              <a:rPr lang="en-US" sz="1000" baseline="0">
                <a:solidFill>
                  <a:srgbClr val="0066FF"/>
                </a:solidFill>
              </a:rPr>
              <a:t> gia</a:t>
            </a:r>
            <a:endParaRPr lang="en-US" sz="1000">
              <a:solidFill>
                <a:srgbClr val="0066FF"/>
              </a:solidFill>
            </a:endParaRPr>
          </a:p>
        </c:rich>
      </c:tx>
      <c:layout>
        <c:manualLayout>
          <c:xMode val="edge"/>
          <c:yMode val="edge"/>
          <c:x val="3.4011373578306031E-4"/>
          <c:y val="0"/>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5"/>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5"/>
          </a:solidFill>
          <a:ln>
            <a:noFill/>
          </a:ln>
          <a:effectLst/>
        </c:spPr>
      </c:pivotFmt>
      <c:pivotFmt>
        <c:idx val="26"/>
        <c:spPr>
          <a:solidFill>
            <a:schemeClr val="accent5"/>
          </a:solidFill>
          <a:ln>
            <a:noFill/>
          </a:ln>
          <a:effectLst/>
        </c:spPr>
      </c:pivotFmt>
      <c:pivotFmt>
        <c:idx val="27"/>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50"/>
          </a:solidFill>
          <a:ln>
            <a:noFill/>
          </a:ln>
          <a:effectLst/>
        </c:spPr>
        <c:dLbl>
          <c:idx val="0"/>
          <c:layout>
            <c:manualLayout>
              <c:x val="0.1433370660694288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dLbl>
          <c:idx val="0"/>
          <c:layout>
            <c:manualLayout>
              <c:x val="0.17971074901060066"/>
              <c:y val="-4.3330359567123073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00B050"/>
          </a:solidFill>
          <a:ln>
            <a:noFill/>
          </a:ln>
          <a:effectLst/>
        </c:spPr>
        <c:dLbl>
          <c:idx val="0"/>
          <c:layout>
            <c:manualLayout>
              <c:x val="0.1702127659574467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00B050"/>
          </a:solidFill>
          <a:ln>
            <a:noFill/>
          </a:ln>
          <a:effectLst/>
        </c:spPr>
        <c:dLbl>
          <c:idx val="0"/>
          <c:layout>
            <c:manualLayout>
              <c:x val="0.21576075119582133"/>
              <c:y val="-4.62976610682276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00B050"/>
          </a:solidFill>
          <a:ln>
            <a:noFill/>
          </a:ln>
          <a:effectLst/>
        </c:spPr>
        <c:dLbl>
          <c:idx val="0"/>
          <c:layout>
            <c:manualLayout>
              <c:x val="0.1927169662345467"/>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00B050"/>
          </a:solidFill>
          <a:ln>
            <a:noFill/>
          </a:ln>
          <a:effectLst/>
        </c:spPr>
        <c:dLbl>
          <c:idx val="0"/>
          <c:layout>
            <c:manualLayout>
              <c:x val="0.19260918253079498"/>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00B050"/>
          </a:solidFill>
          <a:ln>
            <a:noFill/>
          </a:ln>
          <a:effectLst/>
        </c:spPr>
        <c:dLbl>
          <c:idx val="0"/>
          <c:layout>
            <c:manualLayout>
              <c:x val="0.2322911786564314"/>
              <c:y val="-4.34310383506327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rgbClr val="00B050"/>
          </a:solidFill>
          <a:ln>
            <a:noFill/>
          </a:ln>
          <a:effectLst/>
        </c:spPr>
        <c:dLbl>
          <c:idx val="0"/>
          <c:layout>
            <c:manualLayout>
              <c:x val="0.20304962907232132"/>
              <c:y val="-4.343120902990574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3"/>
          </a:solidFill>
          <a:ln>
            <a:noFill/>
          </a:ln>
          <a:effectLst/>
        </c:spPr>
        <c:dLbl>
          <c:idx val="0"/>
          <c:layout>
            <c:manualLayout>
              <c:x val="5.9616072966868799E-2"/>
              <c:y val="1.01388619526007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3"/>
          </a:solidFill>
          <a:ln>
            <a:noFill/>
          </a:ln>
          <a:effectLst/>
        </c:spPr>
        <c:dLbl>
          <c:idx val="0"/>
          <c:layout>
            <c:manualLayout>
              <c:x val="8.788726934490107E-2"/>
              <c:y val="-5.3976447216190251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3"/>
          </a:solidFill>
          <a:ln>
            <a:noFill/>
          </a:ln>
          <a:effectLst/>
        </c:spPr>
        <c:dLbl>
          <c:idx val="0"/>
          <c:layout>
            <c:manualLayout>
              <c:x val="7.8361729962850887E-2"/>
              <c:y val="-8.695845252924935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3"/>
          </a:solidFill>
          <a:ln>
            <a:noFill/>
          </a:ln>
          <a:effectLst/>
        </c:spPr>
        <c:dLbl>
          <c:idx val="0"/>
          <c:layout>
            <c:manualLayout>
              <c:x val="7.5295627933499559E-2"/>
              <c:y val="-4.926325355390906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3"/>
          </a:solidFill>
          <a:ln>
            <a:noFill/>
          </a:ln>
          <a:effectLst/>
        </c:spPr>
        <c:dLbl>
          <c:idx val="0"/>
          <c:layout>
            <c:manualLayout>
              <c:x val="0.17903098281838575"/>
              <c:y val="-8.696326752259416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3"/>
          </a:solidFill>
          <a:ln>
            <a:noFill/>
          </a:ln>
          <a:effectLst/>
        </c:spPr>
        <c:dLbl>
          <c:idx val="0"/>
          <c:layout>
            <c:manualLayout>
              <c:x val="9.1743152403074707E-2"/>
              <c:y val="-9.85221674876847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3"/>
          </a:solidFill>
          <a:ln>
            <a:noFill/>
          </a:ln>
          <a:effectLst/>
        </c:spPr>
        <c:dLbl>
          <c:idx val="0"/>
          <c:layout>
            <c:manualLayout>
              <c:x val="5.9633049061998504E-2"/>
              <c:y val="-1.806218871679683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rgbClr val="00B050"/>
          </a:solidFill>
          <a:ln>
            <a:noFill/>
          </a:ln>
          <a:effectLst/>
        </c:spPr>
        <c:dLbl>
          <c:idx val="0"/>
          <c:layout>
            <c:manualLayout>
              <c:x val="0.21100925052707165"/>
              <c:y val="-4.92610837438423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rgbClr val="00B050"/>
          </a:solidFill>
          <a:ln>
            <a:noFill/>
          </a:ln>
          <a:effectLst/>
        </c:spPr>
        <c:dLbl>
          <c:idx val="0"/>
          <c:layout>
            <c:manualLayout>
              <c:x val="0.15596335908522685"/>
              <c:y val="-4.926108374384326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0.14678904384491939"/>
              <c:y val="4.9261083743842365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0.13761472860461194"/>
              <c:y val="-1.8062188716796837E-16"/>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4.5871576201537312E-2"/>
              <c:y val="4.926108374384236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dLbl>
          <c:idx val="0"/>
          <c:layout>
            <c:manualLayout>
              <c:x val="4.1284418581383583E-2"/>
              <c:y val="-1.806218871679683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rgbClr val="00B050"/>
          </a:solidFill>
          <a:ln>
            <a:noFill/>
          </a:ln>
          <a:effectLst/>
        </c:spPr>
        <c:dLbl>
          <c:idx val="0"/>
          <c:layout>
            <c:manualLayout>
              <c:x val="7.798167954261342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rgbClr val="00B050"/>
          </a:solidFill>
          <a:ln>
            <a:noFill/>
          </a:ln>
          <a:effectLst/>
        </c:spPr>
        <c:dLbl>
          <c:idx val="0"/>
          <c:layout>
            <c:manualLayout>
              <c:x val="0.1433370660694288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solidFill>
            <a:srgbClr val="00B050"/>
          </a:solidFill>
          <a:ln>
            <a:noFill/>
          </a:ln>
          <a:effectLst/>
        </c:spPr>
        <c:dLbl>
          <c:idx val="0"/>
          <c:layout>
            <c:manualLayout>
              <c:x val="0.15596335908522685"/>
              <c:y val="-4.926108374384326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solidFill>
            <a:srgbClr val="00B050"/>
          </a:solidFill>
          <a:ln>
            <a:noFill/>
          </a:ln>
          <a:effectLst/>
        </c:spPr>
        <c:dLbl>
          <c:idx val="0"/>
          <c:layout>
            <c:manualLayout>
              <c:x val="0.1702127659574467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solidFill>
            <a:srgbClr val="00B050"/>
          </a:solidFill>
          <a:ln>
            <a:noFill/>
          </a:ln>
          <a:effectLst/>
        </c:spPr>
        <c:dLbl>
          <c:idx val="0"/>
          <c:layout>
            <c:manualLayout>
              <c:x val="0.21576075119582133"/>
              <c:y val="-4.62976610682276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solidFill>
            <a:srgbClr val="00B050"/>
          </a:solidFill>
          <a:ln>
            <a:noFill/>
          </a:ln>
          <a:effectLst/>
        </c:spPr>
        <c:dLbl>
          <c:idx val="0"/>
          <c:layout>
            <c:manualLayout>
              <c:x val="0.1927169662345467"/>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solidFill>
            <a:srgbClr val="00B050"/>
          </a:solidFill>
          <a:ln>
            <a:noFill/>
          </a:ln>
          <a:effectLst/>
        </c:spPr>
        <c:dLbl>
          <c:idx val="0"/>
          <c:layout>
            <c:manualLayout>
              <c:x val="0.21100925052707165"/>
              <c:y val="-4.92610837438423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2"/>
        <c:spPr>
          <a:solidFill>
            <a:srgbClr val="00B050"/>
          </a:solidFill>
          <a:ln>
            <a:noFill/>
          </a:ln>
          <a:effectLst/>
        </c:spPr>
        <c:dLbl>
          <c:idx val="0"/>
          <c:layout>
            <c:manualLayout>
              <c:x val="0.2322911786564314"/>
              <c:y val="-4.34310383506327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3"/>
        <c:spPr>
          <a:solidFill>
            <a:srgbClr val="00B050"/>
          </a:solidFill>
          <a:ln>
            <a:noFill/>
          </a:ln>
          <a:effectLst/>
        </c:spPr>
        <c:dLbl>
          <c:idx val="0"/>
          <c:layout>
            <c:manualLayout>
              <c:x val="0.19260918253079498"/>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4"/>
        <c:spPr>
          <a:solidFill>
            <a:srgbClr val="00B050"/>
          </a:solidFill>
          <a:ln>
            <a:noFill/>
          </a:ln>
          <a:effectLst/>
        </c:spPr>
        <c:dLbl>
          <c:idx val="0"/>
          <c:layout>
            <c:manualLayout>
              <c:x val="0.20304962907232132"/>
              <c:y val="-4.343120902990574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00B050"/>
          </a:solidFill>
          <a:ln>
            <a:noFill/>
          </a:ln>
          <a:effectLst/>
        </c:spPr>
        <c:dLbl>
          <c:idx val="0"/>
          <c:layout>
            <c:manualLayout>
              <c:x val="7.798167954261342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3"/>
          </a:solidFill>
          <a:ln>
            <a:noFill/>
          </a:ln>
          <a:effectLst/>
        </c:spPr>
        <c:dLbl>
          <c:idx val="0"/>
          <c:layout>
            <c:manualLayout>
              <c:x val="5.9633049061998504E-2"/>
              <c:y val="-1.806218871679683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3"/>
          </a:solidFill>
          <a:ln>
            <a:noFill/>
          </a:ln>
          <a:effectLst/>
        </c:spPr>
        <c:dLbl>
          <c:idx val="0"/>
          <c:layout>
            <c:manualLayout>
              <c:x val="5.9616072966868799E-2"/>
              <c:y val="1.01388619526007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3"/>
          </a:solidFill>
          <a:ln>
            <a:noFill/>
          </a:ln>
          <a:effectLst/>
        </c:spPr>
        <c:dLbl>
          <c:idx val="0"/>
          <c:layout>
            <c:manualLayout>
              <c:x val="8.788726934490107E-2"/>
              <c:y val="-5.3976447216190251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3"/>
          </a:solidFill>
          <a:ln>
            <a:noFill/>
          </a:ln>
          <a:effectLst/>
        </c:spPr>
        <c:dLbl>
          <c:idx val="0"/>
          <c:layout>
            <c:manualLayout>
              <c:x val="7.8361729962850887E-2"/>
              <c:y val="-8.695845252924935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3"/>
          </a:solidFill>
          <a:ln>
            <a:noFill/>
          </a:ln>
          <a:effectLst/>
        </c:spPr>
        <c:dLbl>
          <c:idx val="0"/>
          <c:layout>
            <c:manualLayout>
              <c:x val="9.1743152403074707E-2"/>
              <c:y val="-9.85221674876847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3"/>
          </a:solidFill>
          <a:ln>
            <a:noFill/>
          </a:ln>
          <a:effectLst/>
        </c:spPr>
        <c:dLbl>
          <c:idx val="0"/>
          <c:layout>
            <c:manualLayout>
              <c:x val="7.5295627933499559E-2"/>
              <c:y val="-4.926325355390906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3"/>
          </a:solidFill>
          <a:ln>
            <a:noFill/>
          </a:ln>
          <a:effectLst/>
        </c:spPr>
        <c:dLbl>
          <c:idx val="0"/>
          <c:layout>
            <c:manualLayout>
              <c:x val="0.17903098281838575"/>
              <c:y val="-8.696326752259416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0.14333706606942889"/>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0.15596335908522685"/>
              <c:y val="-4.926108374384326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0.1702127659574467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6"/>
          </a:solidFill>
          <a:ln>
            <a:noFill/>
          </a:ln>
          <a:effectLst/>
        </c:spPr>
        <c:dLbl>
          <c:idx val="0"/>
          <c:layout>
            <c:manualLayout>
              <c:x val="0.21576075119582133"/>
              <c:y val="-4.629766106822763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6"/>
          </a:solidFill>
          <a:ln>
            <a:noFill/>
          </a:ln>
          <a:effectLst/>
        </c:spPr>
        <c:dLbl>
          <c:idx val="0"/>
          <c:layout>
            <c:manualLayout>
              <c:x val="0.12219252713701124"/>
              <c:y val="-1.5236530641412101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0.21100925052707165"/>
              <c:y val="-4.926108374384236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5"/>
        <c:spPr>
          <a:solidFill>
            <a:schemeClr val="accent6"/>
          </a:solidFill>
          <a:ln>
            <a:noFill/>
          </a:ln>
          <a:effectLst/>
        </c:spPr>
        <c:dLbl>
          <c:idx val="0"/>
          <c:layout>
            <c:manualLayout>
              <c:x val="0.14253279108110864"/>
              <c:y val="-4.343279401717755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0.19260918253079498"/>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6"/>
          </a:solidFill>
          <a:ln>
            <a:noFill/>
          </a:ln>
          <a:effectLst/>
        </c:spPr>
        <c:dLbl>
          <c:idx val="0"/>
          <c:layout>
            <c:manualLayout>
              <c:x val="7.798167954261342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6"/>
          </a:solidFill>
          <a:ln>
            <a:noFill/>
          </a:ln>
          <a:effectLst/>
        </c:spPr>
        <c:dLbl>
          <c:idx val="0"/>
          <c:layout>
            <c:manualLayout>
              <c:x val="0.14953680246046133"/>
              <c:y val="-4.342898973048645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9"/>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5.9633049061998504E-2"/>
              <c:y val="-1.806218871679683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5.9616072966868799E-2"/>
              <c:y val="1.01388619526007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dLbl>
          <c:idx val="0"/>
          <c:layout>
            <c:manualLayout>
              <c:x val="8.788726934490107E-2"/>
              <c:y val="-5.3976447216190251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dLbl>
          <c:idx val="0"/>
          <c:layout>
            <c:manualLayout>
              <c:x val="7.8361729962850887E-2"/>
              <c:y val="-8.695845252924935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dLbl>
          <c:idx val="0"/>
          <c:layout>
            <c:manualLayout>
              <c:x val="9.1743152403074707E-2"/>
              <c:y val="-9.85221674876847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dLbl>
          <c:idx val="0"/>
          <c:layout>
            <c:manualLayout>
              <c:x val="0.14700262090036592"/>
              <c:y val="-1.37815341665748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dLbl>
          <c:idx val="0"/>
          <c:layout>
            <c:manualLayout>
              <c:x val="0.11595008062097836"/>
              <c:y val="-3.967651501071990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dLbl>
          <c:idx val="0"/>
          <c:layout>
            <c:manualLayout>
              <c:x val="0.17903098281838575"/>
              <c:y val="-8.696326752259416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0.15559606770756759"/>
              <c:y val="8.854876247875178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5.7792825148525108E-2"/>
              <c:y val="8.854876247875178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dLbl>
          <c:idx val="0"/>
          <c:layout>
            <c:manualLayout>
              <c:x val="4.8084835279780538E-2"/>
              <c:y val="-8.310930902789594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4"/>
        <c:spPr>
          <a:solidFill>
            <a:schemeClr val="accent6"/>
          </a:solidFill>
          <a:ln>
            <a:noFill/>
          </a:ln>
          <a:effectLst/>
        </c:spPr>
        <c:dLbl>
          <c:idx val="0"/>
          <c:layout>
            <c:manualLayout>
              <c:x val="8.9758359188923678E-2"/>
              <c:y val="8.310930902789594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933392464187039"/>
          <c:y val="0.17516523428426634"/>
          <c:w val="0.65638294257374086"/>
          <c:h val="0.67886620070246562"/>
        </c:manualLayout>
      </c:layout>
      <c:barChart>
        <c:barDir val="bar"/>
        <c:grouping val="clustered"/>
        <c:varyColors val="0"/>
        <c:ser>
          <c:idx val="0"/>
          <c:order val="0"/>
          <c:tx>
            <c:strRef>
              <c:f>'PV4.LG Thi truong'!$C$9</c:f>
              <c:strCache>
                <c:ptCount val="1"/>
                <c:pt idx="0">
                  <c:v>DT thực hiện</c:v>
                </c:pt>
              </c:strCache>
            </c:strRef>
          </c:tx>
          <c:spPr>
            <a:solidFill>
              <a:schemeClr val="accent6"/>
            </a:solidFill>
            <a:ln>
              <a:noFill/>
            </a:ln>
            <a:effectLst/>
          </c:spPr>
          <c:invertIfNegative val="0"/>
          <c:dPt>
            <c:idx val="0"/>
            <c:invertIfNegative val="0"/>
            <c:bubble3D val="0"/>
            <c:extLst>
              <c:ext xmlns:c16="http://schemas.microsoft.com/office/drawing/2014/chart" uri="{C3380CC4-5D6E-409C-BE32-E72D297353CC}">
                <c16:uniqueId val="{00000000-446E-4044-ABBB-620FD0F2ADD0}"/>
              </c:ext>
            </c:extLst>
          </c:dPt>
          <c:dPt>
            <c:idx val="1"/>
            <c:invertIfNegative val="0"/>
            <c:bubble3D val="0"/>
            <c:extLst>
              <c:ext xmlns:c16="http://schemas.microsoft.com/office/drawing/2014/chart" uri="{C3380CC4-5D6E-409C-BE32-E72D297353CC}">
                <c16:uniqueId val="{00000001-446E-4044-ABBB-620FD0F2ADD0}"/>
              </c:ext>
            </c:extLst>
          </c:dPt>
          <c:dPt>
            <c:idx val="2"/>
            <c:invertIfNegative val="0"/>
            <c:bubble3D val="0"/>
            <c:extLst>
              <c:ext xmlns:c16="http://schemas.microsoft.com/office/drawing/2014/chart" uri="{C3380CC4-5D6E-409C-BE32-E72D297353CC}">
                <c16:uniqueId val="{00000004-446E-4044-ABBB-620FD0F2ADD0}"/>
              </c:ext>
            </c:extLst>
          </c:dPt>
          <c:dPt>
            <c:idx val="3"/>
            <c:invertIfNegative val="0"/>
            <c:bubble3D val="0"/>
            <c:extLst>
              <c:ext xmlns:c16="http://schemas.microsoft.com/office/drawing/2014/chart" uri="{C3380CC4-5D6E-409C-BE32-E72D297353CC}">
                <c16:uniqueId val="{00000002-446E-4044-ABBB-620FD0F2ADD0}"/>
              </c:ext>
            </c:extLst>
          </c:dPt>
          <c:dPt>
            <c:idx val="4"/>
            <c:invertIfNegative val="0"/>
            <c:bubble3D val="0"/>
            <c:extLst>
              <c:ext xmlns:c16="http://schemas.microsoft.com/office/drawing/2014/chart" uri="{C3380CC4-5D6E-409C-BE32-E72D297353CC}">
                <c16:uniqueId val="{00000003-446E-4044-ABBB-620FD0F2ADD0}"/>
              </c:ext>
            </c:extLst>
          </c:dPt>
          <c:dLbls>
            <c:dLbl>
              <c:idx val="0"/>
              <c:layout>
                <c:manualLayout>
                  <c:x val="0.12219252713701124"/>
                  <c:y val="-1.5236530641412101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46E-4044-ABBB-620FD0F2ADD0}"/>
                </c:ext>
              </c:extLst>
            </c:dLbl>
            <c:dLbl>
              <c:idx val="1"/>
              <c:layout>
                <c:manualLayout>
                  <c:x val="0.14253279108110864"/>
                  <c:y val="-4.343279401717755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46E-4044-ABBB-620FD0F2ADD0}"/>
                </c:ext>
              </c:extLst>
            </c:dLbl>
            <c:dLbl>
              <c:idx val="2"/>
              <c:layout>
                <c:manualLayout>
                  <c:x val="8.9758359188923678E-2"/>
                  <c:y val="8.310930902789594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46E-4044-ABBB-620FD0F2ADD0}"/>
                </c:ext>
              </c:extLst>
            </c:dLbl>
            <c:dLbl>
              <c:idx val="3"/>
              <c:layout>
                <c:manualLayout>
                  <c:x val="7.798167954261342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46E-4044-ABBB-620FD0F2ADD0}"/>
                </c:ext>
              </c:extLst>
            </c:dLbl>
            <c:dLbl>
              <c:idx val="4"/>
              <c:layout>
                <c:manualLayout>
                  <c:x val="0.14953680246046133"/>
                  <c:y val="-4.342898973048645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6E-4044-ABBB-620FD0F2ADD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'PV4.LG Thi truong'!$B$10:$B$15</c:f>
              <c:strCache>
                <c:ptCount val="5"/>
                <c:pt idx="0">
                  <c:v>Hong Kong</c:v>
                </c:pt>
                <c:pt idx="1">
                  <c:v>Portugal</c:v>
                </c:pt>
                <c:pt idx="2">
                  <c:v>UK</c:v>
                </c:pt>
                <c:pt idx="3">
                  <c:v>USA</c:v>
                </c:pt>
                <c:pt idx="4">
                  <c:v>Việt Nam</c:v>
                </c:pt>
              </c:strCache>
            </c:strRef>
          </c:cat>
          <c:val>
            <c:numRef>
              <c:f>'PV4.LG Thi truong'!$C$10:$C$15</c:f>
              <c:numCache>
                <c:formatCode>#,##0,,,</c:formatCode>
                <c:ptCount val="5"/>
                <c:pt idx="0">
                  <c:v>52155642440</c:v>
                </c:pt>
                <c:pt idx="1">
                  <c:v>56267937000</c:v>
                </c:pt>
                <c:pt idx="2">
                  <c:v>95117338121</c:v>
                </c:pt>
                <c:pt idx="3">
                  <c:v>136643141381</c:v>
                </c:pt>
                <c:pt idx="4">
                  <c:v>350249494023</c:v>
                </c:pt>
              </c:numCache>
            </c:numRef>
          </c:val>
          <c:extLst>
            <c:ext xmlns:c16="http://schemas.microsoft.com/office/drawing/2014/chart" uri="{C3380CC4-5D6E-409C-BE32-E72D297353CC}">
              <c16:uniqueId val="{0000000E-74ED-4C3D-A285-CAFC3CAC378B}"/>
            </c:ext>
          </c:extLst>
        </c:ser>
        <c:ser>
          <c:idx val="1"/>
          <c:order val="1"/>
          <c:tx>
            <c:strRef>
              <c:f>'PV4.LG Thi truong'!$D$9</c:f>
              <c:strCache>
                <c:ptCount val="1"/>
                <c:pt idx="0">
                  <c:v>Lãi thực hiện</c:v>
                </c:pt>
              </c:strCache>
            </c:strRef>
          </c:tx>
          <c:spPr>
            <a:solidFill>
              <a:schemeClr val="accent5"/>
            </a:solidFill>
            <a:ln>
              <a:noFill/>
            </a:ln>
            <a:effectLst/>
          </c:spPr>
          <c:invertIfNegative val="0"/>
          <c:dLbls>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'PV4.LG Thi truong'!$B$10:$B$15</c:f>
              <c:strCache>
                <c:ptCount val="5"/>
                <c:pt idx="0">
                  <c:v>Hong Kong</c:v>
                </c:pt>
                <c:pt idx="1">
                  <c:v>Portugal</c:v>
                </c:pt>
                <c:pt idx="2">
                  <c:v>UK</c:v>
                </c:pt>
                <c:pt idx="3">
                  <c:v>USA</c:v>
                </c:pt>
                <c:pt idx="4">
                  <c:v>Việt Nam</c:v>
                </c:pt>
              </c:strCache>
            </c:strRef>
          </c:cat>
          <c:val>
            <c:numRef>
              <c:f>'PV4.LG Thi truong'!$D$10:$D$15</c:f>
              <c:numCache>
                <c:formatCode>#,##0,,,</c:formatCode>
                <c:ptCount val="5"/>
                <c:pt idx="0">
                  <c:v>5291922315</c:v>
                </c:pt>
                <c:pt idx="1">
                  <c:v>5881507923</c:v>
                </c:pt>
                <c:pt idx="2">
                  <c:v>9893071869.8591995</c:v>
                </c:pt>
                <c:pt idx="3">
                  <c:v>17562100501</c:v>
                </c:pt>
                <c:pt idx="4">
                  <c:v>31023517650</c:v>
                </c:pt>
              </c:numCache>
            </c:numRef>
          </c:val>
          <c:extLst>
            <c:ext xmlns:c16="http://schemas.microsoft.com/office/drawing/2014/chart" uri="{C3380CC4-5D6E-409C-BE32-E72D297353CC}">
              <c16:uniqueId val="{0000000F-74ED-4C3D-A285-CAFC3CAC378B}"/>
            </c:ext>
          </c:extLst>
        </c:ser>
        <c:ser>
          <c:idx val="2"/>
          <c:order val="2"/>
          <c:tx>
            <c:strRef>
              <c:f>'PV4.LG Thi truong'!$E$9</c:f>
              <c:strCache>
                <c:ptCount val="1"/>
                <c:pt idx="0">
                  <c:v>% lãi thực hiện</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05-446E-4044-ABBB-620FD0F2ADD0}"/>
              </c:ext>
            </c:extLst>
          </c:dPt>
          <c:dPt>
            <c:idx val="1"/>
            <c:invertIfNegative val="0"/>
            <c:bubble3D val="0"/>
            <c:extLst>
              <c:ext xmlns:c16="http://schemas.microsoft.com/office/drawing/2014/chart" uri="{C3380CC4-5D6E-409C-BE32-E72D297353CC}">
                <c16:uniqueId val="{00000006-446E-4044-ABBB-620FD0F2ADD0}"/>
              </c:ext>
            </c:extLst>
          </c:dPt>
          <c:dPt>
            <c:idx val="2"/>
            <c:invertIfNegative val="0"/>
            <c:bubble3D val="0"/>
            <c:extLst>
              <c:ext xmlns:c16="http://schemas.microsoft.com/office/drawing/2014/chart" uri="{C3380CC4-5D6E-409C-BE32-E72D297353CC}">
                <c16:uniqueId val="{00000009-446E-4044-ABBB-620FD0F2ADD0}"/>
              </c:ext>
            </c:extLst>
          </c:dPt>
          <c:dPt>
            <c:idx val="3"/>
            <c:invertIfNegative val="0"/>
            <c:bubble3D val="0"/>
            <c:extLst>
              <c:ext xmlns:c16="http://schemas.microsoft.com/office/drawing/2014/chart" uri="{C3380CC4-5D6E-409C-BE32-E72D297353CC}">
                <c16:uniqueId val="{00000007-446E-4044-ABBB-620FD0F2ADD0}"/>
              </c:ext>
            </c:extLst>
          </c:dPt>
          <c:dPt>
            <c:idx val="4"/>
            <c:invertIfNegative val="0"/>
            <c:bubble3D val="0"/>
            <c:extLst>
              <c:ext xmlns:c16="http://schemas.microsoft.com/office/drawing/2014/chart" uri="{C3380CC4-5D6E-409C-BE32-E72D297353CC}">
                <c16:uniqueId val="{00000008-446E-4044-ABBB-620FD0F2ADD0}"/>
              </c:ext>
            </c:extLst>
          </c:dPt>
          <c:dLbls>
            <c:dLbl>
              <c:idx val="0"/>
              <c:layout>
                <c:manualLayout>
                  <c:x val="7.8361729962850887E-2"/>
                  <c:y val="-8.695845252924935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46E-4044-ABBB-620FD0F2ADD0}"/>
                </c:ext>
              </c:extLst>
            </c:dLbl>
            <c:dLbl>
              <c:idx val="1"/>
              <c:layout>
                <c:manualLayout>
                  <c:x val="0.12026867609290774"/>
                  <c:y val="-4.629680292841470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46E-4044-ABBB-620FD0F2ADD0}"/>
                </c:ext>
              </c:extLst>
            </c:dLbl>
            <c:dLbl>
              <c:idx val="2"/>
              <c:layout>
                <c:manualLayout>
                  <c:x val="4.8084835279780538E-2"/>
                  <c:y val="-8.310930902789594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46E-4044-ABBB-620FD0F2ADD0}"/>
                </c:ext>
              </c:extLst>
            </c:dLbl>
            <c:dLbl>
              <c:idx val="3"/>
              <c:layout>
                <c:manualLayout>
                  <c:x val="0.11595008062097836"/>
                  <c:y val="-3.9676515010719903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46E-4044-ABBB-620FD0F2ADD0}"/>
                </c:ext>
              </c:extLst>
            </c:dLbl>
            <c:dLbl>
              <c:idx val="4"/>
              <c:layout>
                <c:manualLayout>
                  <c:x val="0.17903098281838575"/>
                  <c:y val="-8.6963267522594163E-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46E-4044-ABBB-620FD0F2AD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'PV4.LG Thi truong'!$B$10:$B$15</c:f>
              <c:strCache>
                <c:ptCount val="5"/>
                <c:pt idx="0">
                  <c:v>Hong Kong</c:v>
                </c:pt>
                <c:pt idx="1">
                  <c:v>Portugal</c:v>
                </c:pt>
                <c:pt idx="2">
                  <c:v>UK</c:v>
                </c:pt>
                <c:pt idx="3">
                  <c:v>USA</c:v>
                </c:pt>
                <c:pt idx="4">
                  <c:v>Việt Nam</c:v>
                </c:pt>
              </c:strCache>
            </c:strRef>
          </c:cat>
          <c:val>
            <c:numRef>
              <c:f>'PV4.LG Thi truong'!$E$10:$E$15</c:f>
              <c:numCache>
                <c:formatCode>0%</c:formatCode>
                <c:ptCount val="5"/>
                <c:pt idx="0">
                  <c:v>0.10146404238214192</c:v>
                </c:pt>
                <c:pt idx="1">
                  <c:v>0.1045268093443696</c:v>
                </c:pt>
                <c:pt idx="2">
                  <c:v>0.10400913298555615</c:v>
                </c:pt>
                <c:pt idx="3">
                  <c:v>0.12852529825870923</c:v>
                </c:pt>
                <c:pt idx="4">
                  <c:v>8.8575481704943629E-2</c:v>
                </c:pt>
              </c:numCache>
            </c:numRef>
          </c:val>
          <c:extLst>
            <c:ext xmlns:c16="http://schemas.microsoft.com/office/drawing/2014/chart" uri="{C3380CC4-5D6E-409C-BE32-E72D297353CC}">
              <c16:uniqueId val="{00000010-74ED-4C3D-A285-CAFC3CAC378B}"/>
            </c:ext>
          </c:extLst>
        </c:ser>
        <c:dLbls>
          <c:dLblPos val="outEnd"/>
          <c:showLegendKey val="0"/>
          <c:showVal val="1"/>
          <c:showCatName val="0"/>
          <c:showSerName val="0"/>
          <c:showPercent val="0"/>
          <c:showBubbleSize val="0"/>
        </c:dLbls>
        <c:gapWidth val="40"/>
        <c:overlap val="100"/>
        <c:axId val="1676522479"/>
        <c:axId val="1676541679"/>
      </c:barChart>
      <c:catAx>
        <c:axId val="1676522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541679"/>
        <c:crosses val="autoZero"/>
        <c:auto val="1"/>
        <c:lblAlgn val="ctr"/>
        <c:lblOffset val="100"/>
        <c:noMultiLvlLbl val="0"/>
      </c:catAx>
      <c:valAx>
        <c:axId val="1676541679"/>
        <c:scaling>
          <c:orientation val="minMax"/>
        </c:scaling>
        <c:delete val="1"/>
        <c:axPos val="b"/>
        <c:numFmt formatCode="#,##0,,," sourceLinked="1"/>
        <c:majorTickMark val="none"/>
        <c:minorTickMark val="none"/>
        <c:tickLblPos val="nextTo"/>
        <c:crossAx val="1676522479"/>
        <c:crosses val="autoZero"/>
        <c:crossBetween val="between"/>
      </c:valAx>
      <c:spPr>
        <a:noFill/>
        <a:ln>
          <a:noFill/>
        </a:ln>
        <a:effectLst/>
      </c:spPr>
    </c:plotArea>
    <c:legend>
      <c:legendPos val="b"/>
      <c:layout>
        <c:manualLayout>
          <c:xMode val="edge"/>
          <c:yMode val="edge"/>
          <c:x val="7.4274181060499919E-2"/>
          <c:y val="0.88605317837540409"/>
          <c:w val="0.68395718253659743"/>
          <c:h val="0.113946789101293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gop.xlsm]PV4.LG Thi truong!PV2.Lãi khách hàng</c:name>
    <c:fmtId val="75"/>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a:solidFill>
                  <a:srgbClr val="0066FF"/>
                </a:solidFill>
              </a:rPr>
              <a:t>Top 5 Khách</a:t>
            </a:r>
            <a:r>
              <a:rPr lang="en-US" sz="1000" baseline="0">
                <a:solidFill>
                  <a:srgbClr val="0066FF"/>
                </a:solidFill>
              </a:rPr>
              <a:t> hàng</a:t>
            </a:r>
            <a:endParaRPr lang="en-US" sz="1000">
              <a:solidFill>
                <a:srgbClr val="0066FF"/>
              </a:solidFill>
            </a:endParaRPr>
          </a:p>
        </c:rich>
      </c:tx>
      <c:layout>
        <c:manualLayout>
          <c:xMode val="edge"/>
          <c:yMode val="edge"/>
          <c:x val="3.400006033728542E-4"/>
          <c:y val="4.6296296296296294E-3"/>
        </c:manualLayout>
      </c:layout>
      <c:overlay val="0"/>
      <c:spPr>
        <a:noFill/>
        <a:ln>
          <a:noFill/>
        </a:ln>
        <a:effectLst/>
      </c:spPr>
    </c:title>
    <c:autoTitleDeleted val="0"/>
    <c:pivotFmts>
      <c:pivotFmt>
        <c:idx val="0"/>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5"/>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5"/>
          </a:solidFill>
          <a:ln>
            <a:noFill/>
          </a:ln>
          <a:effectLst/>
        </c:spPr>
      </c:pivotFmt>
      <c:pivotFmt>
        <c:idx val="26"/>
        <c:spPr>
          <a:solidFill>
            <a:schemeClr val="accent5"/>
          </a:solidFill>
          <a:ln>
            <a:noFill/>
          </a:ln>
          <a:effectLst/>
        </c:spPr>
      </c:pivotFmt>
      <c:pivotFmt>
        <c:idx val="27"/>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8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0.1372395777050698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8.8541663035528836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0.10650868458993552"/>
              <c:y val="5.80213354044358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3.098958206243508E-2"/>
              <c:y val="5.661004770399453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0.11069138928859613"/>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5"/>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6"/>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7"/>
        <c:dLbl>
          <c:idx val="0"/>
          <c:layout>
            <c:manualLayout>
              <c:x val="3.567518446809205E-2"/>
              <c:y val="-2.65928048580155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8"/>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6.6890970877672748E-2"/>
              <c:y val="-5.3185609716031167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6.6890970877672748E-2"/>
              <c:y val="-1.0637121943206233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6.2431572819161146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6.2431572819161223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5.7972174760649711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5.7972174760649711E-2"/>
              <c:y val="5.80213354044339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4.9053378643626598E-2"/>
              <c:y val="-1.0637121943206233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3.5675184468092126E-2"/>
              <c:y val="5.80213354044350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3.1215786409580573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4.013458252660364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7837592234046063E-2"/>
              <c:y val="-2.12742438864124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3.567518446809205E-2"/>
              <c:y val="-2.65928048580155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6.6890970877672748E-2"/>
              <c:y val="-5.3185609716031167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0.1159443495212994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7"/>
        <c:dLbl>
          <c:idx val="0"/>
          <c:layout>
            <c:manualLayout>
              <c:x val="-0.11069138928859613"/>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8"/>
        <c:dLbl>
          <c:idx val="0"/>
          <c:layout>
            <c:manualLayout>
              <c:x val="-0.19532290865637678"/>
              <c:y val="-2.5945972134246674E-17"/>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9"/>
        <c:dLbl>
          <c:idx val="0"/>
          <c:layout>
            <c:manualLayout>
              <c:x val="-0.20873353797405689"/>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4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3.098958206243508E-2"/>
              <c:y val="5.661004770399453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0.10650868458993552"/>
              <c:y val="5.80213354044358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8.8541663035528836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0.10182291249085824"/>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7"/>
        <c:dLbl>
          <c:idx val="0"/>
          <c:layout>
            <c:manualLayout>
              <c:x val="0.12395832824974047"/>
              <c:y val="-5.1891944268493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0.13723957770506981"/>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0.15937499346395204"/>
              <c:y val="-2.594597213424667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3.567518446809205E-2"/>
              <c:y val="-2.65928048580155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3.56751844680920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6.6890970877672748E-2"/>
              <c:y val="-5.3185609716031167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5"/>
      </c:pivotFmt>
      <c:pivotFmt>
        <c:idx val="15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7"/>
      </c:pivotFmt>
      <c:pivotFmt>
        <c:idx val="158"/>
        <c:dLbl>
          <c:idx val="0"/>
          <c:layout>
            <c:manualLayout>
              <c:x val="-5.0935900752682145E-2"/>
              <c:y val="-8.298755186722068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9"/>
        <c:dLbl>
          <c:idx val="0"/>
          <c:layout>
            <c:manualLayout>
              <c:x val="-6.1137986999862559E-2"/>
              <c:y val="-8.2987551867220299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6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1"/>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3.098958206243508E-2"/>
              <c:y val="5.661004770399453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8.4048404896071599E-2"/>
              <c:y val="-2.496814454209897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0.15708499405777299"/>
              <c:y val="-7.607104376576261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8.8541663035528836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7"/>
        <c:dLbl>
          <c:idx val="0"/>
          <c:layout>
            <c:manualLayout>
              <c:x val="7.5829334793962311E-2"/>
              <c:y val="8.298755186721991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8.3423612065550448E-2"/>
              <c:y val="8.298755186721991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0.18825237891196611"/>
              <c:y val="8.298755186721915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0.21708876449392153"/>
              <c:y val="5.6609635196564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7.5575312251356691E-2"/>
              <c:y val="1.80285944865151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2"/>
        <c:dLbl>
          <c:idx val="0"/>
          <c:layout>
            <c:manualLayout>
              <c:x val="-0.12001555547235442"/>
              <c:y val="-9.0142777795929798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32562317589800388"/>
          <c:y val="0.15027656721421387"/>
          <c:w val="0.67437682410199606"/>
          <c:h val="0.81414683204827343"/>
        </c:manualLayout>
      </c:layout>
      <c:barChart>
        <c:barDir val="bar"/>
        <c:grouping val="clustered"/>
        <c:varyColors val="0"/>
        <c:ser>
          <c:idx val="0"/>
          <c:order val="0"/>
          <c:tx>
            <c:strRef>
              <c:f>'PV4.LG Thi truong'!$I$9</c:f>
              <c:strCache>
                <c:ptCount val="1"/>
                <c:pt idx="0">
                  <c:v>DT thực hiện</c:v>
                </c:pt>
              </c:strCache>
            </c:strRef>
          </c:tx>
          <c:spPr>
            <a:solidFill>
              <a:schemeClr val="accent6"/>
            </a:solidFill>
            <a:ln>
              <a:noFill/>
            </a:ln>
            <a:effectLst/>
          </c:spPr>
          <c:invertIfNegative val="0"/>
          <c:dLbls>
            <c:dLbl>
              <c:idx val="2"/>
              <c:layout>
                <c:manualLayout>
                  <c:x val="3.56751844680920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6C8-4F45-A800-FA33C32EE680}"/>
                </c:ext>
              </c:extLst>
            </c:dLbl>
            <c:dLbl>
              <c:idx val="4"/>
              <c:layout>
                <c:manualLayout>
                  <c:x val="6.6890970877672748E-2"/>
                  <c:y val="-5.318560971603116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6C8-4F45-A800-FA33C32EE680}"/>
                </c:ext>
              </c:extLst>
            </c:dLbl>
            <c:dLbl>
              <c:idx val="6"/>
              <c:layout>
                <c:manualLayout>
                  <c:x val="3.567518446809205E-2"/>
                  <c:y val="-2.6592804858015583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6C8-4F45-A800-FA33C32EE68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'PV4.LG Thi truong'!$H$10:$H$20</c:f>
              <c:strCache>
                <c:ptCount val="10"/>
                <c:pt idx="0">
                  <c:v>Niagara UK</c:v>
                </c:pt>
                <c:pt idx="1">
                  <c:v>Suntory Sri TBD</c:v>
                </c:pt>
                <c:pt idx="2">
                  <c:v>Unilever-NNG</c:v>
                </c:pt>
                <c:pt idx="3">
                  <c:v>Plycore Global</c:v>
                </c:pt>
                <c:pt idx="4">
                  <c:v>Unilever Duy Tân</c:v>
                </c:pt>
                <c:pt idx="5">
                  <c:v>Uy Kiệt</c:v>
                </c:pt>
                <c:pt idx="6">
                  <c:v>Outeirinho</c:v>
                </c:pt>
                <c:pt idx="7">
                  <c:v>Suntory VN</c:v>
                </c:pt>
                <c:pt idx="8">
                  <c:v>Shepley Spring</c:v>
                </c:pt>
                <c:pt idx="9">
                  <c:v>Niagara US</c:v>
                </c:pt>
              </c:strCache>
            </c:strRef>
          </c:cat>
          <c:val>
            <c:numRef>
              <c:f>'PV4.LG Thi truong'!$I$10:$I$20</c:f>
              <c:numCache>
                <c:formatCode>#,##0,,,</c:formatCode>
                <c:ptCount val="10"/>
                <c:pt idx="0">
                  <c:v>17229212000</c:v>
                </c:pt>
                <c:pt idx="1">
                  <c:v>21922032700</c:v>
                </c:pt>
                <c:pt idx="2">
                  <c:v>38002998000</c:v>
                </c:pt>
                <c:pt idx="3">
                  <c:v>40279474840</c:v>
                </c:pt>
                <c:pt idx="4">
                  <c:v>45171896000</c:v>
                </c:pt>
                <c:pt idx="5">
                  <c:v>45495418650</c:v>
                </c:pt>
                <c:pt idx="6">
                  <c:v>56267937000</c:v>
                </c:pt>
                <c:pt idx="7">
                  <c:v>64572310000</c:v>
                </c:pt>
                <c:pt idx="8">
                  <c:v>77888126121</c:v>
                </c:pt>
                <c:pt idx="9">
                  <c:v>111480779365</c:v>
                </c:pt>
              </c:numCache>
            </c:numRef>
          </c:val>
          <c:extLst>
            <c:ext xmlns:c16="http://schemas.microsoft.com/office/drawing/2014/chart" uri="{C3380CC4-5D6E-409C-BE32-E72D297353CC}">
              <c16:uniqueId val="{00000007-8E9C-4FDF-BEB4-6DC5C9524DFD}"/>
            </c:ext>
          </c:extLst>
        </c:ser>
        <c:ser>
          <c:idx val="1"/>
          <c:order val="1"/>
          <c:tx>
            <c:strRef>
              <c:f>'PV4.LG Thi truong'!$J$9</c:f>
              <c:strCache>
                <c:ptCount val="1"/>
                <c:pt idx="0">
                  <c:v>Lãi thực hiện</c:v>
                </c:pt>
              </c:strCache>
            </c:strRef>
          </c:tx>
          <c:spPr>
            <a:solidFill>
              <a:schemeClr val="accent5"/>
            </a:solidFill>
            <a:ln>
              <a:noFill/>
            </a:ln>
            <a:effectLst/>
          </c:spPr>
          <c:invertIfNegative val="0"/>
          <c:dLbls>
            <c:dLbl>
              <c:idx val="2"/>
              <c:layout>
                <c:manualLayout>
                  <c:x val="-0.12001555547235442"/>
                  <c:y val="-9.0142777795929798E-3"/>
                </c:manualLayout>
              </c:layout>
              <c:dLblPos val="outEnd"/>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26C8-4F45-A800-FA33C32EE680}"/>
                </c:ext>
              </c:extLst>
            </c:dLbl>
            <c:dLbl>
              <c:idx val="8"/>
              <c:layout>
                <c:manualLayout>
                  <c:x val="-5.0935900752682145E-2"/>
                  <c:y val="-8.298755186722068E-3"/>
                </c:manualLayout>
              </c:layout>
              <c:dLblPos val="outEnd"/>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26C8-4F45-A800-FA33C32EE680}"/>
                </c:ext>
              </c:extLst>
            </c:dLbl>
            <c:dLbl>
              <c:idx val="9"/>
              <c:layout>
                <c:manualLayout>
                  <c:x val="-6.1137986999862559E-2"/>
                  <c:y val="-8.2987551867220299E-3"/>
                </c:manualLayout>
              </c:layout>
              <c:dLblPos val="outEnd"/>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26C8-4F45-A800-FA33C32EE680}"/>
                </c:ext>
              </c:extLst>
            </c:dLbl>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a:noFill/>
                    </a:ln>
                  </c:spPr>
                </c15:leaderLines>
              </c:ext>
            </c:extLst>
          </c:dLbls>
          <c:cat>
            <c:strRef>
              <c:f>'PV4.LG Thi truong'!$H$10:$H$20</c:f>
              <c:strCache>
                <c:ptCount val="10"/>
                <c:pt idx="0">
                  <c:v>Niagara UK</c:v>
                </c:pt>
                <c:pt idx="1">
                  <c:v>Suntory Sri TBD</c:v>
                </c:pt>
                <c:pt idx="2">
                  <c:v>Unilever-NNG</c:v>
                </c:pt>
                <c:pt idx="3">
                  <c:v>Plycore Global</c:v>
                </c:pt>
                <c:pt idx="4">
                  <c:v>Unilever Duy Tân</c:v>
                </c:pt>
                <c:pt idx="5">
                  <c:v>Uy Kiệt</c:v>
                </c:pt>
                <c:pt idx="6">
                  <c:v>Outeirinho</c:v>
                </c:pt>
                <c:pt idx="7">
                  <c:v>Suntory VN</c:v>
                </c:pt>
                <c:pt idx="8">
                  <c:v>Shepley Spring</c:v>
                </c:pt>
                <c:pt idx="9">
                  <c:v>Niagara US</c:v>
                </c:pt>
              </c:strCache>
            </c:strRef>
          </c:cat>
          <c:val>
            <c:numRef>
              <c:f>'PV4.LG Thi truong'!$J$10:$J$20</c:f>
              <c:numCache>
                <c:formatCode>#,##0,,,</c:formatCode>
                <c:ptCount val="10"/>
                <c:pt idx="0">
                  <c:v>1698091751.8591998</c:v>
                </c:pt>
                <c:pt idx="1">
                  <c:v>2920573967</c:v>
                </c:pt>
                <c:pt idx="2">
                  <c:v>7942077746</c:v>
                </c:pt>
                <c:pt idx="3">
                  <c:v>5960041845</c:v>
                </c:pt>
                <c:pt idx="4">
                  <c:v>7865018669</c:v>
                </c:pt>
                <c:pt idx="5">
                  <c:v>4374140571</c:v>
                </c:pt>
                <c:pt idx="6">
                  <c:v>5881507923</c:v>
                </c:pt>
                <c:pt idx="7">
                  <c:v>9041639787</c:v>
                </c:pt>
                <c:pt idx="8">
                  <c:v>8194980118</c:v>
                </c:pt>
                <c:pt idx="9">
                  <c:v>15134754451</c:v>
                </c:pt>
              </c:numCache>
            </c:numRef>
          </c:val>
          <c:extLst>
            <c:ext xmlns:c16="http://schemas.microsoft.com/office/drawing/2014/chart" uri="{C3380CC4-5D6E-409C-BE32-E72D297353CC}">
              <c16:uniqueId val="{00000008-8E9C-4FDF-BEB4-6DC5C9524DFD}"/>
            </c:ext>
          </c:extLst>
        </c:ser>
        <c:ser>
          <c:idx val="2"/>
          <c:order val="2"/>
          <c:tx>
            <c:strRef>
              <c:f>'PV4.LG Thi truong'!$K$9</c:f>
              <c:strCache>
                <c:ptCount val="1"/>
                <c:pt idx="0">
                  <c:v>% lãi thực hiện</c:v>
                </c:pt>
              </c:strCache>
            </c:strRef>
          </c:tx>
          <c:spPr>
            <a:solidFill>
              <a:schemeClr val="accent3"/>
            </a:solidFill>
            <a:ln>
              <a:noFill/>
            </a:ln>
            <a:effectLst/>
          </c:spPr>
          <c:invertIfNegative val="0"/>
          <c:dLbls>
            <c:dLbl>
              <c:idx val="0"/>
              <c:layout>
                <c:manualLayout>
                  <c:x val="3.098958206243508E-2"/>
                  <c:y val="5.661004770399453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6C8-4F45-A800-FA33C32EE680}"/>
                </c:ext>
              </c:extLst>
            </c:dLbl>
            <c:dLbl>
              <c:idx val="1"/>
              <c:layout>
                <c:manualLayout>
                  <c:x val="3.098958206243508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6C8-4F45-A800-FA33C32EE680}"/>
                </c:ext>
              </c:extLst>
            </c:dLbl>
            <c:dLbl>
              <c:idx val="2"/>
              <c:layout>
                <c:manualLayout>
                  <c:x val="0.15708499405777299"/>
                  <c:y val="-7.607104376576261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6C8-4F45-A800-FA33C32EE680}"/>
                </c:ext>
              </c:extLst>
            </c:dLbl>
            <c:dLbl>
              <c:idx val="4"/>
              <c:layout>
                <c:manualLayout>
                  <c:x val="8.8541663035528836E-2"/>
                  <c:y val="-1.037838885369867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6C8-4F45-A800-FA33C32EE680}"/>
                </c:ext>
              </c:extLst>
            </c:dLbl>
            <c:dLbl>
              <c:idx val="5"/>
              <c:layout>
                <c:manualLayout>
                  <c:x val="7.5829334793962311E-2"/>
                  <c:y val="8.29875518672199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6C8-4F45-A800-FA33C32EE680}"/>
                </c:ext>
              </c:extLst>
            </c:dLbl>
            <c:dLbl>
              <c:idx val="6"/>
              <c:layout>
                <c:manualLayout>
                  <c:x val="8.4048404896071599E-2"/>
                  <c:y val="-2.496814454209897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6C8-4F45-A800-FA33C32EE680}"/>
                </c:ext>
              </c:extLst>
            </c:dLbl>
            <c:dLbl>
              <c:idx val="7"/>
              <c:layout>
                <c:manualLayout>
                  <c:x val="8.3423612065550448E-2"/>
                  <c:y val="8.298755186721991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6C8-4F45-A800-FA33C32EE680}"/>
                </c:ext>
              </c:extLst>
            </c:dLbl>
            <c:dLbl>
              <c:idx val="8"/>
              <c:layout>
                <c:manualLayout>
                  <c:x val="0.18825237891196611"/>
                  <c:y val="8.298755186721915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6C8-4F45-A800-FA33C32EE680}"/>
                </c:ext>
              </c:extLst>
            </c:dLbl>
            <c:dLbl>
              <c:idx val="9"/>
              <c:layout>
                <c:manualLayout>
                  <c:x val="0.21708876449392153"/>
                  <c:y val="5.66096351965642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26C8-4F45-A800-FA33C32EE6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'PV4.LG Thi truong'!$H$10:$H$20</c:f>
              <c:strCache>
                <c:ptCount val="10"/>
                <c:pt idx="0">
                  <c:v>Niagara UK</c:v>
                </c:pt>
                <c:pt idx="1">
                  <c:v>Suntory Sri TBD</c:v>
                </c:pt>
                <c:pt idx="2">
                  <c:v>Unilever-NNG</c:v>
                </c:pt>
                <c:pt idx="3">
                  <c:v>Plycore Global</c:v>
                </c:pt>
                <c:pt idx="4">
                  <c:v>Unilever Duy Tân</c:v>
                </c:pt>
                <c:pt idx="5">
                  <c:v>Uy Kiệt</c:v>
                </c:pt>
                <c:pt idx="6">
                  <c:v>Outeirinho</c:v>
                </c:pt>
                <c:pt idx="7">
                  <c:v>Suntory VN</c:v>
                </c:pt>
                <c:pt idx="8">
                  <c:v>Shepley Spring</c:v>
                </c:pt>
                <c:pt idx="9">
                  <c:v>Niagara US</c:v>
                </c:pt>
              </c:strCache>
            </c:strRef>
          </c:cat>
          <c:val>
            <c:numRef>
              <c:f>'PV4.LG Thi truong'!$K$10:$K$20</c:f>
              <c:numCache>
                <c:formatCode>0%</c:formatCode>
                <c:ptCount val="10"/>
                <c:pt idx="0">
                  <c:v>9.8558875000156698E-2</c:v>
                </c:pt>
                <c:pt idx="1">
                  <c:v>0.13322550910162634</c:v>
                </c:pt>
                <c:pt idx="2">
                  <c:v>0.20898555808675937</c:v>
                </c:pt>
                <c:pt idx="3">
                  <c:v>0.14796721825879694</c:v>
                </c:pt>
                <c:pt idx="4">
                  <c:v>0.17411309609408471</c:v>
                </c:pt>
                <c:pt idx="5">
                  <c:v>9.6144638312939235E-2</c:v>
                </c:pt>
                <c:pt idx="6">
                  <c:v>0.1045268093443696</c:v>
                </c:pt>
                <c:pt idx="7">
                  <c:v>0.1400234835489082</c:v>
                </c:pt>
                <c:pt idx="8">
                  <c:v>0.10521475513827377</c:v>
                </c:pt>
                <c:pt idx="9">
                  <c:v>0.13576111090367601</c:v>
                </c:pt>
              </c:numCache>
            </c:numRef>
          </c:val>
          <c:extLst>
            <c:ext xmlns:c16="http://schemas.microsoft.com/office/drawing/2014/chart" uri="{C3380CC4-5D6E-409C-BE32-E72D297353CC}">
              <c16:uniqueId val="{00000009-8E9C-4FDF-BEB4-6DC5C9524DFD}"/>
            </c:ext>
          </c:extLst>
        </c:ser>
        <c:dLbls>
          <c:dLblPos val="outEnd"/>
          <c:showLegendKey val="0"/>
          <c:showVal val="1"/>
          <c:showCatName val="0"/>
          <c:showSerName val="0"/>
          <c:showPercent val="0"/>
          <c:showBubbleSize val="0"/>
        </c:dLbls>
        <c:gapWidth val="40"/>
        <c:overlap val="100"/>
        <c:axId val="1676522479"/>
        <c:axId val="1676541679"/>
      </c:barChart>
      <c:catAx>
        <c:axId val="1676522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541679"/>
        <c:crosses val="autoZero"/>
        <c:auto val="1"/>
        <c:lblAlgn val="ctr"/>
        <c:lblOffset val="100"/>
        <c:noMultiLvlLbl val="0"/>
      </c:catAx>
      <c:valAx>
        <c:axId val="1676541679"/>
        <c:scaling>
          <c:orientation val="minMax"/>
        </c:scaling>
        <c:delete val="1"/>
        <c:axPos val="b"/>
        <c:numFmt formatCode="#,##0,,," sourceLinked="1"/>
        <c:majorTickMark val="none"/>
        <c:minorTickMark val="none"/>
        <c:tickLblPos val="nextTo"/>
        <c:crossAx val="1676522479"/>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gop.xlsm]PV4.LG Thi truong!PV3.Lãi SKU</c:name>
    <c:fmtId val="78"/>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a:solidFill>
                  <a:srgbClr val="0066FF"/>
                </a:solidFill>
              </a:rPr>
              <a:t>Top 10 Sản</a:t>
            </a:r>
            <a:r>
              <a:rPr lang="en-US" sz="1000" baseline="0">
                <a:solidFill>
                  <a:srgbClr val="0066FF"/>
                </a:solidFill>
              </a:rPr>
              <a:t> phẩm</a:t>
            </a:r>
            <a:endParaRPr lang="en-US" sz="1000">
              <a:solidFill>
                <a:srgbClr val="0066FF"/>
              </a:solidFill>
            </a:endParaRPr>
          </a:p>
        </c:rich>
      </c:tx>
      <c:layout>
        <c:manualLayout>
          <c:xMode val="edge"/>
          <c:yMode val="edge"/>
          <c:x val="3.4011373578306031E-4"/>
          <c:y val="0"/>
        </c:manualLayout>
      </c:layout>
      <c:overlay val="0"/>
      <c:spPr>
        <a:noFill/>
        <a:ln>
          <a:noFill/>
        </a:ln>
        <a:effectLst/>
      </c:spPr>
    </c:title>
    <c:autoTitleDeleted val="0"/>
    <c:pivotFmts>
      <c:pivotFmt>
        <c:idx val="0"/>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5"/>
          </a:solidFill>
          <a:ln>
            <a:noFill/>
          </a:ln>
          <a:effectLst/>
        </c:spPr>
        <c:dLbl>
          <c:idx val="0"/>
          <c:numFmt formatCode="#,##0,,," sourceLinked="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5"/>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5"/>
          </a:solidFill>
          <a:ln>
            <a:noFill/>
          </a:ln>
          <a:effectLst/>
        </c:spPr>
      </c:pivotFmt>
      <c:pivotFmt>
        <c:idx val="26"/>
        <c:spPr>
          <a:solidFill>
            <a:schemeClr val="accent5"/>
          </a:solidFill>
          <a:ln>
            <a:noFill/>
          </a:ln>
          <a:effectLst/>
        </c:spPr>
      </c:pivotFmt>
      <c:pivotFmt>
        <c:idx val="27"/>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1"/>
        <c:spPr>
          <a:solidFill>
            <a:schemeClr val="accent5"/>
          </a:solidFill>
          <a:ln>
            <a:noFill/>
          </a:ln>
          <a:effectLst/>
        </c:spPr>
        <c:dLbl>
          <c:idx val="0"/>
          <c:spPr>
            <a:noFill/>
            <a:ln>
              <a:noFill/>
            </a:ln>
            <a:effectLst/>
          </c:spPr>
          <c:txPr>
            <a:bodyPr rot="0" spcFirstLastPara="1" vertOverflow="overflow" horzOverflow="overflow" wrap="square" lIns="38100" tIns="19050" rIns="38100" bIns="19050" anchor="ctr" anchorCtr="0">
              <a:spAutoFit/>
            </a:bodyPr>
            <a:lstStyle/>
            <a:p>
              <a:pPr>
                <a:defRPr sz="900" b="0" i="0" u="none" strike="noStrike" kern="1200" baseline="0">
                  <a:solidFill>
                    <a:srgbClr val="0066FF"/>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2"/>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50"/>
          </a:solidFill>
          <a:ln>
            <a:noFill/>
          </a:ln>
          <a:effectLst/>
        </c:spPr>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00B050"/>
          </a:solidFill>
          <a:ln>
            <a:noFill/>
          </a:ln>
          <a:effectLst/>
        </c:spPr>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00B050"/>
          </a:solidFill>
          <a:ln>
            <a:noFill/>
          </a:ln>
          <a:effectLst/>
        </c:spPr>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00B050"/>
          </a:solidFill>
          <a:ln>
            <a:noFill/>
          </a:ln>
          <a:effectLst/>
        </c:spPr>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00B050"/>
          </a:solidFill>
          <a:ln>
            <a:noFill/>
          </a:ln>
          <a:effectLst/>
        </c:spPr>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00B050"/>
          </a:solidFill>
          <a:ln>
            <a:noFill/>
          </a:ln>
          <a:effectLst/>
        </c:spPr>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00B050"/>
          </a:solidFill>
          <a:ln>
            <a:noFill/>
          </a:ln>
          <a:effectLst/>
        </c:spPr>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00B050"/>
          </a:solidFill>
          <a:ln>
            <a:noFill/>
          </a:ln>
          <a:effectLst/>
        </c:spPr>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rgbClr val="00B050"/>
          </a:solidFill>
          <a:ln>
            <a:noFill/>
          </a:ln>
          <a:effectLst/>
        </c:spPr>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3"/>
          </a:solidFill>
          <a:ln>
            <a:noFill/>
          </a:ln>
          <a:effectLst/>
        </c:spPr>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3"/>
          </a:solidFill>
          <a:ln>
            <a:noFill/>
          </a:ln>
          <a:effectLst/>
        </c:spPr>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3"/>
          </a:solidFill>
          <a:ln>
            <a:noFill/>
          </a:ln>
          <a:effectLst/>
        </c:spPr>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3"/>
          </a:solidFill>
          <a:ln>
            <a:noFill/>
          </a:ln>
          <a:effectLst/>
        </c:spPr>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3"/>
          </a:solidFill>
          <a:ln>
            <a:noFill/>
          </a:ln>
          <a:effectLst/>
        </c:spPr>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3"/>
          </a:solidFill>
          <a:ln>
            <a:noFill/>
          </a:ln>
          <a:effectLst/>
        </c:spPr>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3"/>
          </a:solidFill>
          <a:ln>
            <a:noFill/>
          </a:ln>
          <a:effectLst/>
        </c:spPr>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3"/>
          </a:solidFill>
          <a:ln>
            <a:noFill/>
          </a:ln>
          <a:effectLst/>
        </c:spPr>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3"/>
          </a:solidFill>
          <a:ln>
            <a:noFill/>
          </a:ln>
          <a:effectLst/>
        </c:spPr>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3"/>
          </a:solidFill>
          <a:ln>
            <a:noFill/>
          </a:ln>
          <a:effectLst/>
        </c:spPr>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0.14333706606942889"/>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0.15677491601343785"/>
              <c:y val="-9.2592592592593437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15677491601343785"/>
              <c:y val="-4.629629629629714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0.17021276595744672"/>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0.18365061590145576"/>
              <c:y val="-4.6296296296296294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18812989921612541"/>
              <c:y val="0"/>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dLbl>
          <c:idx val="0"/>
          <c:layout>
            <c:manualLayout>
              <c:x val="0.19260918253079498"/>
              <c:y val="-4.2437781360066642E-17"/>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0.2322911786564314"/>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8.8370727852566819E-2"/>
              <c:y val="-4.343103835063279E-3"/>
            </c:manualLayout>
          </c:layout>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8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dLbl>
          <c:idx val="0"/>
          <c:layout>
            <c:manualLayout>
              <c:x val="4.4444366066783564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5.17015104354955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4.5520804860198667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6.8790487210604045E-2"/>
              <c:y val="2.865764577781912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6.5590463006233959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7.4574925446147189E-2"/>
              <c:y val="-3.76995091950689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8.701307633298358E-2"/>
              <c:y val="-4.243778136006664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0.12026867609290774"/>
              <c:y val="-4.629680292841470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0.14233360614869378"/>
              <c:y val="4.0565273772850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0.20891410079116454"/>
              <c:y val="4.34310383506328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1"/>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4"/>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7"/>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0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3"/>
        <c:spPr>
          <a:solidFill>
            <a:srgbClr val="00B050"/>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6"/>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18"/>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1.9894674841295149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8.4322051728007177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5.9684024523885444E-2"/>
              <c:y val="1.13731462107497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4.1999869109400872E-2"/>
              <c:y val="5.686573105374886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5.084194681664315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5.3052466243453646E-2"/>
              <c:y val="-1.04252635929859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5.5262985670264303E-2"/>
              <c:y val="5.686573105374886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5.3052466243453729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5.084194681664315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8.1789218791991081E-2"/>
              <c:y val="-6.5157897456162349E-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5.084194681664315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8.6378794041741466E-2"/>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1"/>
        <c:dLbl>
          <c:idx val="0"/>
          <c:layout>
            <c:manualLayout>
              <c:x val="4.8631427389832588E-2"/>
              <c:y val="-2.60631589824649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4.642090796302201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2.873675254853739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5.3245799203321363E-2"/>
              <c:y val="5.68671044684050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1.7587417246409255E-2"/>
              <c:y val="-1.0686363628822104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2.65262331217268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2.2105194268105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1.9894674841295066E-2"/>
              <c:y val="5.686573105374886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0.16573194849640935"/>
              <c:y val="5.6867104468404893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40"/>
        <c:dLbl>
          <c:idx val="0"/>
          <c:layout>
            <c:manualLayout>
              <c:x val="-9.0579415394973065E-2"/>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41"/>
        <c:dLbl>
          <c:idx val="0"/>
          <c:layout>
            <c:manualLayout>
              <c:x val="5.5665815754039498E-2"/>
              <c:y val="-1.0686363628822104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5.5665815754039498E-2"/>
              <c:y val="-5.82899295196736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5.1212550493716258E-2"/>
              <c:y val="-5.828992951967261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2.0039693671454219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2.6719591561938958E-2"/>
              <c:y val="-1.0686363628822104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3.1172856822262118E-2"/>
              <c:y val="-1.0686363628822104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7"/>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5.084194681664315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5.3052466243453729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5.5262985670264303E-2"/>
              <c:y val="5.686573105374886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1"/>
        <c:dLbl>
          <c:idx val="0"/>
          <c:layout>
            <c:manualLayout>
              <c:x val="5.3052466243453646E-2"/>
              <c:y val="-1.04252635929859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5.084194681664315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4.1999869109400872E-2"/>
              <c:y val="5.686573105374886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5.9684024523885444E-2"/>
              <c:y val="1.13731462107497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5"/>
        <c:dLbl>
          <c:idx val="0"/>
          <c:layout>
            <c:manualLayout>
              <c:x val="8.4322051728007177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1.9894674841295149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7"/>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8"/>
        <c:dLbl>
          <c:idx val="0"/>
          <c:layout>
            <c:manualLayout>
              <c:x val="-9.0579415394973065E-2"/>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9"/>
        <c:dLbl>
          <c:idx val="0"/>
          <c:layout>
            <c:manualLayout>
              <c:x val="-8.6378794041741466E-2"/>
              <c:y val="0"/>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60"/>
        <c:dLbl>
          <c:idx val="0"/>
          <c:layout>
            <c:manualLayout>
              <c:x val="-0.16573194849640935"/>
              <c:y val="5.6867104468404893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6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1.9894674841295066E-2"/>
              <c:y val="5.686573105374886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2.2105194268105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2.65262331217268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1.7587417246409255E-2"/>
              <c:y val="-1.0686363628822104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5.3245799203321363E-2"/>
              <c:y val="5.68671044684050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7"/>
        <c:dLbl>
          <c:idx val="0"/>
          <c:layout>
            <c:manualLayout>
              <c:x val="2.8736752548537397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4.642090796302201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4.8631427389832588E-2"/>
              <c:y val="-2.60631589824649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5.0841946816643155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8.1789218791991081E-2"/>
              <c:y val="-6.5157897456162349E-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3"/>
        <c:dLbl>
          <c:idx val="0"/>
          <c:layout>
            <c:manualLayout>
              <c:x val="5.084194681664315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4"/>
        <c:dLbl>
          <c:idx val="0"/>
          <c:layout>
            <c:manualLayout>
              <c:x val="0.11074892998824362"/>
              <c:y val="1.61971822004445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5"/>
        <c:dLbl>
          <c:idx val="0"/>
          <c:layout>
            <c:manualLayout>
              <c:x val="5.5262985670264303E-2"/>
              <c:y val="5.686573105374886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6"/>
        <c:dLbl>
          <c:idx val="0"/>
          <c:layout>
            <c:manualLayout>
              <c:x val="5.3052466243453646E-2"/>
              <c:y val="-1.0425263592985976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7"/>
        <c:dLbl>
          <c:idx val="0"/>
          <c:layout>
            <c:manualLayout>
              <c:x val="0.12017226443755591"/>
              <c:y val="8.445648263355108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8"/>
        <c:dLbl>
          <c:idx val="0"/>
          <c:layout>
            <c:manualLayout>
              <c:x val="0.10493384492315534"/>
              <c:y val="5.686460539471279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9"/>
        <c:dLbl>
          <c:idx val="0"/>
          <c:layout>
            <c:manualLayout>
              <c:x val="0.10493384492315534"/>
              <c:y val="5.686460539471279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0"/>
        <c:dLbl>
          <c:idx val="0"/>
          <c:layout>
            <c:manualLayout>
              <c:x val="0.10493384492315534"/>
              <c:y val="5.686460539471279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1"/>
        <c:dLbl>
          <c:idx val="0"/>
          <c:layout>
            <c:manualLayout>
              <c:x val="0.10913216149059529"/>
              <c:y val="1.1372921078942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2"/>
        <c:spPr>
          <a:solidFill>
            <a:schemeClr val="accent5"/>
          </a:solidFill>
          <a:ln>
            <a:no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83"/>
      </c:pivotFmt>
      <c:pivotFmt>
        <c:idx val="184"/>
      </c:pivotFmt>
      <c:pivotFmt>
        <c:idx val="185"/>
        <c:dLbl>
          <c:idx val="0"/>
          <c:layout>
            <c:manualLayout>
              <c:x val="-7.2698711240941169E-2"/>
              <c:y val="5.6862312472978124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86"/>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7"/>
        <c:dLbl>
          <c:idx val="0"/>
          <c:layout>
            <c:manualLayout>
              <c:x val="1.9894674841295066E-2"/>
              <c:y val="5.686573105374886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8"/>
        <c:dLbl>
          <c:idx val="0"/>
          <c:layout>
            <c:manualLayout>
              <c:x val="2.2105194268105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9"/>
        <c:dLbl>
          <c:idx val="0"/>
          <c:layout>
            <c:manualLayout>
              <c:x val="2.652623312172686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0"/>
        <c:dLbl>
          <c:idx val="0"/>
          <c:layout>
            <c:manualLayout>
              <c:x val="1.7587417246409255E-2"/>
              <c:y val="-1.0686363628822104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1"/>
        <c:dLbl>
          <c:idx val="0"/>
          <c:layout>
            <c:manualLayout>
              <c:x val="6.2117458002675936E-2"/>
              <c:y val="-7.822180476884252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2"/>
        <c:dLbl>
          <c:idx val="0"/>
          <c:layout>
            <c:manualLayout>
              <c:x val="5.562426451518429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3"/>
        <c:dLbl>
          <c:idx val="0"/>
          <c:layout>
            <c:manualLayout>
              <c:x val="7.3549363711906957E-2"/>
              <c:y val="-1.5483509615993638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4"/>
        <c:dLbl>
          <c:idx val="0"/>
          <c:layout>
            <c:manualLayout>
              <c:x val="8.2511913310268289E-2"/>
              <c:y val="8.445648263355184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5"/>
        <c:dLbl>
          <c:idx val="0"/>
          <c:layout>
            <c:manualLayout>
              <c:x val="0.12708401331679606"/>
              <c:y val="-3.8708774039984095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6"/>
        <c:dLbl>
          <c:idx val="0"/>
          <c:layout>
            <c:manualLayout>
              <c:x val="0.21969755478525815"/>
              <c:y val="8.098591100222296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7"/>
        <c:dLbl>
          <c:idx val="0"/>
          <c:layout>
            <c:manualLayout>
              <c:x val="9.858804558197469E-2"/>
              <c:y val="-1.5483509615993638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8"/>
        <c:dLbl>
          <c:idx val="0"/>
          <c:layout>
            <c:manualLayout>
              <c:x val="8.0662946385252024E-2"/>
              <c:y val="-8.445648263355341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9"/>
        <c:dLbl>
          <c:idx val="0"/>
          <c:layout>
            <c:manualLayout>
              <c:x val="0.19232196210803043"/>
              <c:y val="-3.711811375106806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0"/>
        <c:dLbl>
          <c:idx val="0"/>
          <c:layout>
            <c:manualLayout>
              <c:x val="0.18270586400262898"/>
              <c:y val="8.098591100222223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1"/>
        <c:dLbl>
          <c:idx val="0"/>
          <c:layout>
            <c:manualLayout>
              <c:x val="7.6928784843212167E-2"/>
              <c:y val="-8.098591100222370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2"/>
        <c:dLbl>
          <c:idx val="0"/>
          <c:layout>
            <c:manualLayout>
              <c:x val="4.8080490527007545E-2"/>
              <c:y val="-1.4847245500427225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3"/>
        <c:dLbl>
          <c:idx val="0"/>
          <c:layout>
            <c:manualLayout>
              <c:x val="4.8080490527007608E-2"/>
              <c:y val="1.61971822004445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4"/>
        <c:dLbl>
          <c:idx val="0"/>
          <c:layout>
            <c:manualLayout>
              <c:x val="5.769658863240912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5"/>
        <c:dLbl>
          <c:idx val="0"/>
          <c:layout>
            <c:manualLayout>
              <c:x val="8.9750248983747533E-2"/>
              <c:y val="-8.098591100222296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6"/>
        <c:dLbl>
          <c:idx val="0"/>
          <c:layout>
            <c:manualLayout>
              <c:x val="6.7312686737810712E-2"/>
              <c:y val="-1.4847245500427225E-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7"/>
        <c:dLbl>
          <c:idx val="0"/>
          <c:layout>
            <c:manualLayout>
              <c:x val="8.0134150878345953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8"/>
        <c:dLbl>
          <c:idx val="0"/>
          <c:layout>
            <c:manualLayout>
              <c:x val="6.4107320702676746E-2"/>
              <c:y val="8.098591100222296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9"/>
        <c:dLbl>
          <c:idx val="0"/>
          <c:layout>
            <c:manualLayout>
              <c:x val="4.4875124491873711E-2"/>
              <c:y val="8.098591100222296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797027641360427"/>
          <c:y val="0.16466680821785262"/>
          <c:w val="0.67202972358639568"/>
          <c:h val="0.78912994398873326"/>
        </c:manualLayout>
      </c:layout>
      <c:barChart>
        <c:barDir val="bar"/>
        <c:grouping val="clustered"/>
        <c:varyColors val="0"/>
        <c:ser>
          <c:idx val="0"/>
          <c:order val="0"/>
          <c:tx>
            <c:strRef>
              <c:f>'PV4.LG Thi truong'!$P$9</c:f>
              <c:strCache>
                <c:ptCount val="1"/>
                <c:pt idx="0">
                  <c:v>DT thực hiện</c:v>
                </c:pt>
              </c:strCache>
            </c:strRef>
          </c:tx>
          <c:spPr>
            <a:solidFill>
              <a:schemeClr val="accent6"/>
            </a:solidFill>
            <a:ln>
              <a:noFill/>
            </a:ln>
            <a:effectLst/>
          </c:spPr>
          <c:invertIfNegative val="0"/>
          <c:dLbls>
            <c:dLbl>
              <c:idx val="0"/>
              <c:layout>
                <c:manualLayout>
                  <c:x val="6.4107320702676746E-2"/>
                  <c:y val="8.098591100222296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04A-4D71-B9B0-62FEB52B4076}"/>
                </c:ext>
              </c:extLst>
            </c:dLbl>
            <c:dLbl>
              <c:idx val="1"/>
              <c:layout>
                <c:manualLayout>
                  <c:x val="6.7312686737810712E-2"/>
                  <c:y val="-1.4847245500427225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04A-4D71-B9B0-62FEB52B4076}"/>
                </c:ext>
              </c:extLst>
            </c:dLbl>
            <c:dLbl>
              <c:idx val="2"/>
              <c:layout>
                <c:manualLayout>
                  <c:x val="5.7696588632409125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04A-4D71-B9B0-62FEB52B4076}"/>
                </c:ext>
              </c:extLst>
            </c:dLbl>
            <c:dLbl>
              <c:idx val="3"/>
              <c:layout>
                <c:manualLayout>
                  <c:x val="8.9750248983747533E-2"/>
                  <c:y val="-8.098591100222296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4A-4D71-B9B0-62FEB52B407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'PV4.LG Thi truong'!$O$10:$O$15</c:f>
              <c:strCache>
                <c:ptCount val="5"/>
                <c:pt idx="0">
                  <c:v>rPET iSS01G 1</c:v>
                </c:pt>
                <c:pt idx="1">
                  <c:v>rHDPE MBF01</c:v>
                </c:pt>
                <c:pt idx="2">
                  <c:v>rPET WSS03G</c:v>
                </c:pt>
                <c:pt idx="3">
                  <c:v>rPET iSS01084G</c:v>
                </c:pt>
                <c:pt idx="4">
                  <c:v>rPET WSS01G 1</c:v>
                </c:pt>
              </c:strCache>
            </c:strRef>
          </c:cat>
          <c:val>
            <c:numRef>
              <c:f>'PV4.LG Thi truong'!$P$10:$P$15</c:f>
              <c:numCache>
                <c:formatCode>#,##0,,,</c:formatCode>
                <c:ptCount val="5"/>
                <c:pt idx="0">
                  <c:v>35400744250</c:v>
                </c:pt>
                <c:pt idx="1">
                  <c:v>37538517500</c:v>
                </c:pt>
                <c:pt idx="2">
                  <c:v>98714296230</c:v>
                </c:pt>
                <c:pt idx="3">
                  <c:v>114877290560</c:v>
                </c:pt>
                <c:pt idx="4">
                  <c:v>293279898744</c:v>
                </c:pt>
              </c:numCache>
            </c:numRef>
          </c:val>
          <c:extLst>
            <c:ext xmlns:c16="http://schemas.microsoft.com/office/drawing/2014/chart" uri="{C3380CC4-5D6E-409C-BE32-E72D297353CC}">
              <c16:uniqueId val="{00000007-6AB2-4AC6-B538-0357BD15FAE5}"/>
            </c:ext>
          </c:extLst>
        </c:ser>
        <c:ser>
          <c:idx val="1"/>
          <c:order val="1"/>
          <c:tx>
            <c:strRef>
              <c:f>'PV4.LG Thi truong'!$Q$9</c:f>
              <c:strCache>
                <c:ptCount val="1"/>
                <c:pt idx="0">
                  <c:v>Lãi thực hiện</c:v>
                </c:pt>
              </c:strCache>
            </c:strRef>
          </c:tx>
          <c:spPr>
            <a:solidFill>
              <a:schemeClr val="accent5"/>
            </a:solidFill>
            <a:ln>
              <a:noFill/>
            </a:ln>
            <a:effectLst/>
          </c:spPr>
          <c:invertIfNegative val="0"/>
          <c:dLbls>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'PV4.LG Thi truong'!$O$10:$O$15</c:f>
              <c:strCache>
                <c:ptCount val="5"/>
                <c:pt idx="0">
                  <c:v>rPET iSS01G 1</c:v>
                </c:pt>
                <c:pt idx="1">
                  <c:v>rHDPE MBF01</c:v>
                </c:pt>
                <c:pt idx="2">
                  <c:v>rPET WSS03G</c:v>
                </c:pt>
                <c:pt idx="3">
                  <c:v>rPET iSS01084G</c:v>
                </c:pt>
                <c:pt idx="4">
                  <c:v>rPET WSS01G 1</c:v>
                </c:pt>
              </c:strCache>
            </c:strRef>
          </c:cat>
          <c:val>
            <c:numRef>
              <c:f>'PV4.LG Thi truong'!$Q$10:$Q$15</c:f>
              <c:numCache>
                <c:formatCode>#,##0,,,</c:formatCode>
                <c:ptCount val="5"/>
                <c:pt idx="0">
                  <c:v>5464427143</c:v>
                </c:pt>
                <c:pt idx="1">
                  <c:v>5718450079</c:v>
                </c:pt>
                <c:pt idx="2">
                  <c:v>10199076081</c:v>
                </c:pt>
                <c:pt idx="3">
                  <c:v>16563689509</c:v>
                </c:pt>
                <c:pt idx="4">
                  <c:v>42109331207.936127</c:v>
                </c:pt>
              </c:numCache>
            </c:numRef>
          </c:val>
          <c:extLst>
            <c:ext xmlns:c16="http://schemas.microsoft.com/office/drawing/2014/chart" uri="{C3380CC4-5D6E-409C-BE32-E72D297353CC}">
              <c16:uniqueId val="{00000008-6AB2-4AC6-B538-0357BD15FAE5}"/>
            </c:ext>
          </c:extLst>
        </c:ser>
        <c:ser>
          <c:idx val="2"/>
          <c:order val="2"/>
          <c:tx>
            <c:strRef>
              <c:f>'PV4.LG Thi truong'!$R$9</c:f>
              <c:strCache>
                <c:ptCount val="1"/>
                <c:pt idx="0">
                  <c:v>% lãi thực hiện</c:v>
                </c:pt>
              </c:strCache>
            </c:strRef>
          </c:tx>
          <c:spPr>
            <a:solidFill>
              <a:schemeClr val="accent3"/>
            </a:solidFill>
            <a:ln>
              <a:noFill/>
            </a:ln>
            <a:effectLst/>
          </c:spPr>
          <c:invertIfNegative val="0"/>
          <c:dLbls>
            <c:dLbl>
              <c:idx val="0"/>
              <c:layout>
                <c:manualLayout>
                  <c:x val="4.4875124491873711E-2"/>
                  <c:y val="8.098591100222296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04A-4D71-B9B0-62FEB52B4076}"/>
                </c:ext>
              </c:extLst>
            </c:dLbl>
            <c:dLbl>
              <c:idx val="1"/>
              <c:layout>
                <c:manualLayout>
                  <c:x val="4.8080490527007545E-2"/>
                  <c:y val="-1.4847245500427225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04A-4D71-B9B0-62FEB52B4076}"/>
                </c:ext>
              </c:extLst>
            </c:dLbl>
            <c:dLbl>
              <c:idx val="2"/>
              <c:layout>
                <c:manualLayout>
                  <c:x val="7.6928784843212167E-2"/>
                  <c:y val="-8.098591100222370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04A-4D71-B9B0-62FEB52B4076}"/>
                </c:ext>
              </c:extLst>
            </c:dLbl>
            <c:dLbl>
              <c:idx val="3"/>
              <c:layout>
                <c:manualLayout>
                  <c:x val="0.18270586400262898"/>
                  <c:y val="8.098591100222223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04A-4D71-B9B0-62FEB52B4076}"/>
                </c:ext>
              </c:extLst>
            </c:dLbl>
            <c:dLbl>
              <c:idx val="4"/>
              <c:layout>
                <c:manualLayout>
                  <c:x val="0.19232196210803043"/>
                  <c:y val="-3.7118113751068063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04A-4D71-B9B0-62FEB52B407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'PV4.LG Thi truong'!$O$10:$O$15</c:f>
              <c:strCache>
                <c:ptCount val="5"/>
                <c:pt idx="0">
                  <c:v>rPET iSS01G 1</c:v>
                </c:pt>
                <c:pt idx="1">
                  <c:v>rHDPE MBF01</c:v>
                </c:pt>
                <c:pt idx="2">
                  <c:v>rPET WSS03G</c:v>
                </c:pt>
                <c:pt idx="3">
                  <c:v>rPET iSS01084G</c:v>
                </c:pt>
                <c:pt idx="4">
                  <c:v>rPET WSS01G 1</c:v>
                </c:pt>
              </c:strCache>
            </c:strRef>
          </c:cat>
          <c:val>
            <c:numRef>
              <c:f>'PV4.LG Thi truong'!$R$10:$R$15</c:f>
              <c:numCache>
                <c:formatCode>0%</c:formatCode>
                <c:ptCount val="5"/>
                <c:pt idx="0">
                  <c:v>0.15435910342478182</c:v>
                </c:pt>
                <c:pt idx="1">
                  <c:v>0.1523355332026631</c:v>
                </c:pt>
                <c:pt idx="2">
                  <c:v>0.1033191388736298</c:v>
                </c:pt>
                <c:pt idx="3">
                  <c:v>0.14418593464605473</c:v>
                </c:pt>
                <c:pt idx="4">
                  <c:v>0.14358069335223272</c:v>
                </c:pt>
              </c:numCache>
            </c:numRef>
          </c:val>
          <c:extLst>
            <c:ext xmlns:c16="http://schemas.microsoft.com/office/drawing/2014/chart" uri="{C3380CC4-5D6E-409C-BE32-E72D297353CC}">
              <c16:uniqueId val="{00000009-6AB2-4AC6-B538-0357BD15FAE5}"/>
            </c:ext>
          </c:extLst>
        </c:ser>
        <c:dLbls>
          <c:dLblPos val="outEnd"/>
          <c:showLegendKey val="0"/>
          <c:showVal val="1"/>
          <c:showCatName val="0"/>
          <c:showSerName val="0"/>
          <c:showPercent val="0"/>
          <c:showBubbleSize val="0"/>
        </c:dLbls>
        <c:gapWidth val="40"/>
        <c:overlap val="100"/>
        <c:axId val="1676522479"/>
        <c:axId val="1676541679"/>
      </c:barChart>
      <c:catAx>
        <c:axId val="1676522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541679"/>
        <c:crosses val="autoZero"/>
        <c:auto val="1"/>
        <c:lblAlgn val="ctr"/>
        <c:lblOffset val="100"/>
        <c:noMultiLvlLbl val="0"/>
      </c:catAx>
      <c:valAx>
        <c:axId val="1676541679"/>
        <c:scaling>
          <c:orientation val="minMax"/>
        </c:scaling>
        <c:delete val="1"/>
        <c:axPos val="b"/>
        <c:numFmt formatCode="#,##0,,," sourceLinked="1"/>
        <c:majorTickMark val="none"/>
        <c:minorTickMark val="none"/>
        <c:tickLblPos val="nextTo"/>
        <c:crossAx val="1676522479"/>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quan!PV4.Giá thành</c:name>
    <c:fmtId val="70"/>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a:solidFill>
                  <a:srgbClr val="0066FF"/>
                </a:solidFill>
              </a:rPr>
              <a:t>3. Giá</a:t>
            </a:r>
            <a:r>
              <a:rPr lang="en-US" sz="1000" baseline="0">
                <a:solidFill>
                  <a:srgbClr val="0066FF"/>
                </a:solidFill>
              </a:rPr>
              <a:t> thành TT vs KH</a:t>
            </a:r>
            <a:endParaRPr lang="en-US" sz="1000">
              <a:solidFill>
                <a:srgbClr val="0066FF"/>
              </a:solidFill>
            </a:endParaRPr>
          </a:p>
        </c:rich>
      </c:tx>
      <c:layout>
        <c:manualLayout>
          <c:xMode val="edge"/>
          <c:yMode val="edge"/>
          <c:x val="2.1839315540102939E-3"/>
          <c:y val="4.4508482831398652E-3"/>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endParaRPr lang="en-US"/>
        </a:p>
      </c:txPr>
    </c:title>
    <c:autoTitleDeleted val="0"/>
    <c:pivotFmts>
      <c:pivotFmt>
        <c:idx val="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8"/>
        <c:spPr>
          <a:ln w="15875"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9"/>
        <c:spPr>
          <a:ln w="15875" cap="rnd">
            <a:solidFill>
              <a:schemeClr val="accent5"/>
            </a:solidFill>
            <a:round/>
          </a:ln>
          <a:effectLst/>
        </c:spPr>
        <c:marker>
          <c:symbol val="circle"/>
          <c:size val="4"/>
        </c:marker>
        <c:dLbl>
          <c:idx val="0"/>
          <c:layout>
            <c:manualLayout>
              <c:x val="-5.9950052115045255E-2"/>
              <c:y val="0.1102044595499383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0"/>
        <c:spPr>
          <a:ln w="15875" cap="rnd">
            <a:solidFill>
              <a:schemeClr val="accent5"/>
            </a:solidFill>
            <a:round/>
          </a:ln>
          <a:effectLst/>
        </c:spPr>
        <c:marker>
          <c:symbol val="circle"/>
          <c:size val="4"/>
        </c:marker>
        <c:dLbl>
          <c:idx val="0"/>
          <c:layout>
            <c:manualLayout>
              <c:x val="-4.9944050344424028E-2"/>
              <c:y val="-7.4484347610838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1"/>
        <c:spPr>
          <a:ln w="15875" cap="rnd">
            <a:solidFill>
              <a:schemeClr val="accent5"/>
            </a:solidFill>
            <a:round/>
          </a:ln>
          <a:effectLst/>
        </c:spPr>
        <c:marker>
          <c:symbol val="circle"/>
          <c:size val="4"/>
        </c:marker>
        <c:dLbl>
          <c:idx val="0"/>
          <c:layout>
            <c:manualLayout>
              <c:x val="-5.9857380212794527E-2"/>
              <c:y val="0.13900994489336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2"/>
        <c:spPr>
          <a:ln w="15875" cap="rnd">
            <a:solidFill>
              <a:schemeClr val="accent5"/>
            </a:solidFill>
            <a:round/>
          </a:ln>
          <a:effectLst/>
        </c:spPr>
        <c:marker>
          <c:symbol val="circle"/>
          <c:size val="4"/>
        </c:marker>
        <c:dLbl>
          <c:idx val="0"/>
          <c:layout>
            <c:manualLayout>
              <c:x val="-2.3832674585401597E-2"/>
              <c:y val="-0.14979005561394598"/>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8.1376043590881408E-2"/>
                  <c:h val="0.14386681187088579"/>
                </c:manualLayout>
              </c15:layout>
            </c:ext>
          </c:extLst>
        </c:dLbl>
      </c:pivotFmt>
      <c:pivotFmt>
        <c:idx val="83"/>
        <c:spPr>
          <a:ln w="15875" cap="rnd">
            <a:solidFill>
              <a:schemeClr val="accent5"/>
            </a:solidFill>
            <a:round/>
          </a:ln>
          <a:effectLst/>
        </c:spPr>
        <c:marker>
          <c:symbol val="circle"/>
          <c:size val="4"/>
        </c:marker>
        <c:dLbl>
          <c:idx val="0"/>
          <c:layout>
            <c:manualLayout>
              <c:x val="-3.5637774743606854E-2"/>
              <c:y val="0.113599908707063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4"/>
        <c:spPr>
          <a:ln w="15875" cap="rnd">
            <a:solidFill>
              <a:schemeClr val="accent5"/>
            </a:solidFill>
            <a:round/>
          </a:ln>
          <a:effectLst/>
        </c:spPr>
        <c:marker>
          <c:symbol val="circle"/>
          <c:size val="4"/>
        </c:marker>
        <c:dLbl>
          <c:idx val="0"/>
          <c:layout>
            <c:manualLayout>
              <c:x val="-5.0935539837181465E-2"/>
              <c:y val="8.87381033892502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5"/>
        <c:spPr>
          <a:ln w="15875" cap="rnd">
            <a:solidFill>
              <a:schemeClr val="accent5"/>
            </a:solidFill>
            <a:round/>
          </a:ln>
          <a:effectLst/>
        </c:spPr>
        <c:marker>
          <c:symbol val="circle"/>
          <c:size val="4"/>
        </c:marker>
        <c:dLbl>
          <c:idx val="0"/>
          <c:layout>
            <c:manualLayout>
              <c:x val="-6.1597388331673664E-2"/>
              <c:y val="7.928325175569270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6"/>
        <c:spPr>
          <a:ln w="15875" cap="rnd">
            <a:solidFill>
              <a:schemeClr val="accent5"/>
            </a:solidFill>
            <a:round/>
          </a:ln>
          <a:effectLst/>
        </c:spPr>
        <c:marker>
          <c:symbol val="circle"/>
          <c:size val="4"/>
        </c:marker>
        <c:dLbl>
          <c:idx val="0"/>
          <c:layout>
            <c:manualLayout>
              <c:x val="-9.0866347052120447E-3"/>
              <c:y val="4.67757617254364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7"/>
        <c:spPr>
          <a:ln w="19050" cap="rnd">
            <a:solidFill>
              <a:srgbClr val="FF0000"/>
            </a:solidFill>
            <a:round/>
          </a:ln>
          <a:effectLst/>
        </c:spPr>
        <c:marker>
          <c:symbol val="circle"/>
          <c:size val="4"/>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8"/>
        <c:spPr>
          <a:ln w="19050" cap="rnd">
            <a:solidFill>
              <a:srgbClr val="FF0000"/>
            </a:solidFill>
            <a:round/>
          </a:ln>
          <a:effectLst/>
        </c:spPr>
        <c:marker>
          <c:symbol val="circle"/>
          <c:size val="4"/>
        </c:marker>
        <c:dLbl>
          <c:idx val="0"/>
          <c:layout>
            <c:manualLayout>
              <c:x val="-5.1454588385056836E-2"/>
              <c:y val="0.107719089167908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9"/>
        <c:spPr>
          <a:ln w="19050" cap="rnd">
            <a:solidFill>
              <a:srgbClr val="FF0000"/>
            </a:solidFill>
            <a:round/>
          </a:ln>
          <a:effectLst/>
        </c:spPr>
        <c:marker>
          <c:symbol val="circle"/>
          <c:size val="4"/>
        </c:marker>
        <c:dLbl>
          <c:idx val="0"/>
          <c:layout>
            <c:manualLayout>
              <c:x val="-2.4603254868370786E-2"/>
              <c:y val="-0.229806012431352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0"/>
        <c:spPr>
          <a:ln w="19050" cap="rnd">
            <a:solidFill>
              <a:srgbClr val="FF0000"/>
            </a:solidFill>
            <a:round/>
          </a:ln>
          <a:effectLst/>
        </c:spPr>
        <c:marker>
          <c:symbol val="circle"/>
          <c:size val="4"/>
        </c:marker>
        <c:dLbl>
          <c:idx val="0"/>
          <c:layout>
            <c:manualLayout>
              <c:x val="-4.1751684709136129E-2"/>
              <c:y val="9.53964005898028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1"/>
        <c:spPr>
          <a:ln w="19050" cap="rnd">
            <a:solidFill>
              <a:srgbClr val="FF0000"/>
            </a:solidFill>
            <a:round/>
          </a:ln>
          <a:effectLst/>
        </c:spPr>
        <c:marker>
          <c:symbol val="circle"/>
          <c:size val="4"/>
        </c:marker>
        <c:dLbl>
          <c:idx val="0"/>
          <c:layout>
            <c:manualLayout>
              <c:x val="-4.3460255212557412E-2"/>
              <c:y val="8.319205751454970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2"/>
        <c:spPr>
          <a:ln w="19050" cap="rnd">
            <a:solidFill>
              <a:srgbClr val="FF0000"/>
            </a:solidFill>
            <a:round/>
          </a:ln>
          <a:effectLst/>
        </c:spPr>
        <c:marker>
          <c:symbol val="circle"/>
          <c:size val="4"/>
        </c:marker>
        <c:dLbl>
          <c:idx val="0"/>
          <c:layout>
            <c:manualLayout>
              <c:x val="-5.3008328087429536E-2"/>
              <c:y val="0.1304450794854529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3"/>
        <c:spPr>
          <a:ln w="19050" cap="rnd">
            <a:solidFill>
              <a:srgbClr val="FF0000"/>
            </a:solidFill>
            <a:round/>
          </a:ln>
          <a:effectLst/>
        </c:spPr>
        <c:marker>
          <c:symbol val="circle"/>
          <c:size val="4"/>
        </c:marker>
        <c:dLbl>
          <c:idx val="0"/>
          <c:layout>
            <c:manualLayout>
              <c:x val="-4.129064049523145E-2"/>
              <c:y val="9.16767147975712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4"/>
        <c:spPr>
          <a:ln w="19050" cap="rnd">
            <a:solidFill>
              <a:srgbClr val="FF0000"/>
            </a:solidFill>
            <a:round/>
          </a:ln>
          <a:effectLst/>
        </c:spPr>
        <c:marker>
          <c:symbol val="circle"/>
          <c:size val="4"/>
        </c:marker>
        <c:dLbl>
          <c:idx val="0"/>
          <c:layout>
            <c:manualLayout>
              <c:x val="-3.8960055025716409E-2"/>
              <c:y val="0.111517947177583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5"/>
        <c:spPr>
          <a:ln w="19050" cap="rnd">
            <a:solidFill>
              <a:srgbClr val="FF0000"/>
            </a:solidFill>
            <a:round/>
          </a:ln>
          <a:effectLst/>
        </c:spPr>
        <c:marker>
          <c:symbol val="circle"/>
          <c:size val="4"/>
        </c:marker>
        <c:dLbl>
          <c:idx val="0"/>
          <c:layout>
            <c:manualLayout>
              <c:x val="-3.7092671108419142E-2"/>
              <c:y val="9.8058744019395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6"/>
        <c:spPr>
          <a:ln w="19050" cap="rnd">
            <a:solidFill>
              <a:srgbClr val="FF0000"/>
            </a:solidFill>
            <a:round/>
          </a:ln>
          <a:effectLst/>
        </c:spPr>
        <c:marker>
          <c:symbol val="circle"/>
          <c:size val="4"/>
        </c:marker>
        <c:dLbl>
          <c:idx val="0"/>
          <c:layout>
            <c:manualLayout>
              <c:x val="-4.6113192826124992E-2"/>
              <c:y val="6.53942371644961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7"/>
        <c:spPr>
          <a:ln w="19050" cap="rnd">
            <a:solidFill>
              <a:srgbClr val="FF0000"/>
            </a:solidFill>
            <a:round/>
          </a:ln>
          <a:effectLst/>
        </c:spPr>
        <c:marker>
          <c:symbol val="circle"/>
          <c:size val="4"/>
        </c:marker>
        <c:dLbl>
          <c:idx val="0"/>
          <c:layout>
            <c:manualLayout>
              <c:x val="-1.3194263363754889E-2"/>
              <c:y val="9.48620335501539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8"/>
        <c:spPr>
          <a:ln w="15875" cap="rnd">
            <a:solidFill>
              <a:schemeClr val="accent5"/>
            </a:solidFill>
            <a:round/>
          </a:ln>
          <a:effectLst/>
        </c:spPr>
        <c:marker>
          <c:symbol val="circle"/>
          <c:size val="4"/>
        </c:marker>
        <c:dLbl>
          <c:idx val="0"/>
          <c:layout>
            <c:manualLayout>
              <c:x val="-5.0906179100493797E-2"/>
              <c:y val="9.42042679447678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9"/>
        <c:spPr>
          <a:ln w="15875" cap="rnd">
            <a:solidFill>
              <a:schemeClr val="accent5"/>
            </a:solidFill>
            <a:round/>
          </a:ln>
          <a:effectLst/>
        </c:spPr>
        <c:marker>
          <c:symbol val="circle"/>
          <c:size val="4"/>
        </c:marker>
        <c:dLbl>
          <c:idx val="0"/>
          <c:layout>
            <c:manualLayout>
              <c:x val="-3.5206035025438384E-2"/>
              <c:y val="-0.114850802887192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0"/>
        <c:spPr>
          <a:ln w="15875" cap="rnd">
            <a:solidFill>
              <a:schemeClr val="accent5"/>
            </a:solidFill>
            <a:round/>
          </a:ln>
          <a:effectLst/>
        </c:spPr>
        <c:marker>
          <c:symbol val="circle"/>
          <c:size val="4"/>
        </c:marker>
        <c:dLbl>
          <c:idx val="0"/>
          <c:layout>
            <c:manualLayout>
              <c:x val="-5.3513741030089622E-2"/>
              <c:y val="8.11215152160034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1"/>
        <c:spPr>
          <a:ln w="19050" cap="rnd">
            <a:solidFill>
              <a:srgbClr val="FF0000"/>
            </a:solidFill>
            <a:round/>
          </a:ln>
          <a:effectLst/>
        </c:spPr>
        <c:marker>
          <c:symbol val="circle"/>
          <c:size val="4"/>
        </c:marker>
        <c:dLbl>
          <c:idx val="0"/>
          <c:layout>
            <c:manualLayout>
              <c:x val="-3.7854717701571707E-2"/>
              <c:y val="-0.174152043934321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2"/>
        <c:spPr>
          <a:ln w="19050" cap="rnd">
            <a:solidFill>
              <a:srgbClr val="FF0000"/>
            </a:solidFill>
            <a:round/>
          </a:ln>
          <a:effectLst/>
        </c:spPr>
        <c:marker>
          <c:symbol val="circle"/>
          <c:size val="4"/>
        </c:marker>
        <c:dLbl>
          <c:idx val="0"/>
          <c:layout>
            <c:manualLayout>
              <c:x val="-6.6606330172031242E-2"/>
              <c:y val="-0.109796938744017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3"/>
        <c:spPr>
          <a:ln w="15875" cap="rnd">
            <a:solidFill>
              <a:schemeClr val="accent5"/>
            </a:solidFill>
            <a:round/>
          </a:ln>
          <a:effectLst/>
        </c:spPr>
        <c:marker>
          <c:symbol val="circle"/>
          <c:size val="4"/>
        </c:marker>
        <c:dLbl>
          <c:idx val="0"/>
          <c:layout>
            <c:manualLayout>
              <c:x val="-6.1336426818877202E-2"/>
              <c:y val="0.108148542243030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362442080061094E-2"/>
          <c:y val="0.16242821933563401"/>
          <c:w val="0.96383438138298883"/>
          <c:h val="0.64780067377095973"/>
        </c:manualLayout>
      </c:layout>
      <c:lineChart>
        <c:grouping val="standard"/>
        <c:varyColors val="0"/>
        <c:ser>
          <c:idx val="0"/>
          <c:order val="0"/>
          <c:tx>
            <c:strRef>
              <c:f>'PV3.LG Tong quan'!$C$36</c:f>
              <c:strCache>
                <c:ptCount val="1"/>
                <c:pt idx="0">
                  <c:v>Giá thành TT</c:v>
                </c:pt>
              </c:strCache>
            </c:strRef>
          </c:tx>
          <c:spPr>
            <a:ln w="15875" cap="rnd">
              <a:solidFill>
                <a:schemeClr val="accent5"/>
              </a:solidFill>
              <a:round/>
            </a:ln>
            <a:effectLst/>
          </c:spPr>
          <c:marker>
            <c:symbol val="circle"/>
            <c:size val="4"/>
            <c:spPr>
              <a:solidFill>
                <a:schemeClr val="accent5"/>
              </a:solidFill>
              <a:ln w="9525">
                <a:solidFill>
                  <a:schemeClr val="accent5"/>
                </a:solidFill>
              </a:ln>
              <a:effectLst/>
            </c:spPr>
          </c:marker>
          <c:dPt>
            <c:idx val="0"/>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0-88DB-4077-A210-312AC0FA4E20}"/>
              </c:ext>
            </c:extLst>
          </c:dPt>
          <c:dPt>
            <c:idx val="1"/>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1-88DB-4077-A210-312AC0FA4E20}"/>
              </c:ext>
            </c:extLst>
          </c:dPt>
          <c:dPt>
            <c:idx val="2"/>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2-88DB-4077-A210-312AC0FA4E20}"/>
              </c:ext>
            </c:extLst>
          </c:dPt>
          <c:dPt>
            <c:idx val="3"/>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3-88DB-4077-A210-312AC0FA4E20}"/>
              </c:ext>
            </c:extLst>
          </c:dPt>
          <c:dPt>
            <c:idx val="4"/>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4-88DB-4077-A210-312AC0FA4E20}"/>
              </c:ext>
            </c:extLst>
          </c:dPt>
          <c:dPt>
            <c:idx val="5"/>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5-88DB-4077-A210-312AC0FA4E20}"/>
              </c:ext>
            </c:extLst>
          </c:dPt>
          <c:dPt>
            <c:idx val="6"/>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6-88DB-4077-A210-312AC0FA4E20}"/>
              </c:ext>
            </c:extLst>
          </c:dPt>
          <c:dPt>
            <c:idx val="7"/>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7-88DB-4077-A210-312AC0FA4E20}"/>
              </c:ext>
            </c:extLst>
          </c:dPt>
          <c:dPt>
            <c:idx val="8"/>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8-88DB-4077-A210-312AC0FA4E20}"/>
              </c:ext>
            </c:extLst>
          </c:dPt>
          <c:dPt>
            <c:idx val="9"/>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9-88DB-4077-A210-312AC0FA4E20}"/>
              </c:ext>
            </c:extLst>
          </c:dPt>
          <c:dPt>
            <c:idx val="10"/>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A-88DB-4077-A210-312AC0FA4E20}"/>
              </c:ext>
            </c:extLst>
          </c:dPt>
          <c:dPt>
            <c:idx val="11"/>
            <c:marker>
              <c:symbol val="circle"/>
              <c:size val="4"/>
              <c:spPr>
                <a:solidFill>
                  <a:schemeClr val="accent5"/>
                </a:solidFill>
                <a:ln w="9525">
                  <a:solidFill>
                    <a:schemeClr val="accent5"/>
                  </a:solidFill>
                </a:ln>
                <a:effectLst/>
              </c:spPr>
            </c:marker>
            <c:bubble3D val="0"/>
            <c:extLst>
              <c:ext xmlns:c16="http://schemas.microsoft.com/office/drawing/2014/chart" uri="{C3380CC4-5D6E-409C-BE32-E72D297353CC}">
                <c16:uniqueId val="{0000000B-88DB-4077-A210-312AC0FA4E20}"/>
              </c:ext>
            </c:extLst>
          </c:dPt>
          <c:dLbls>
            <c:dLbl>
              <c:idx val="0"/>
              <c:layout>
                <c:manualLayout>
                  <c:x val="-5.9950052115045255E-2"/>
                  <c:y val="0.1102044595499383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8DB-4077-A210-312AC0FA4E20}"/>
                </c:ext>
              </c:extLst>
            </c:dLbl>
            <c:dLbl>
              <c:idx val="1"/>
              <c:layout>
                <c:manualLayout>
                  <c:x val="-4.9944050344424028E-2"/>
                  <c:y val="-7.448434761083842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8DB-4077-A210-312AC0FA4E20}"/>
                </c:ext>
              </c:extLst>
            </c:dLbl>
            <c:dLbl>
              <c:idx val="2"/>
              <c:layout>
                <c:manualLayout>
                  <c:x val="-5.9857380212794527E-2"/>
                  <c:y val="0.1390099448933611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8DB-4077-A210-312AC0FA4E20}"/>
                </c:ext>
              </c:extLst>
            </c:dLbl>
            <c:dLbl>
              <c:idx val="3"/>
              <c:layout>
                <c:manualLayout>
                  <c:x val="-2.3832674585401597E-2"/>
                  <c:y val="-0.14979005561394598"/>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8.1376043590881408E-2"/>
                      <c:h val="0.14386681187088579"/>
                    </c:manualLayout>
                  </c15:layout>
                </c:ext>
                <c:ext xmlns:c16="http://schemas.microsoft.com/office/drawing/2014/chart" uri="{C3380CC4-5D6E-409C-BE32-E72D297353CC}">
                  <c16:uniqueId val="{00000003-88DB-4077-A210-312AC0FA4E20}"/>
                </c:ext>
              </c:extLst>
            </c:dLbl>
            <c:dLbl>
              <c:idx val="4"/>
              <c:layout>
                <c:manualLayout>
                  <c:x val="-3.5206035025438384E-2"/>
                  <c:y val="-0.1148508028871921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8DB-4077-A210-312AC0FA4E20}"/>
                </c:ext>
              </c:extLst>
            </c:dLbl>
            <c:dLbl>
              <c:idx val="5"/>
              <c:layout>
                <c:manualLayout>
                  <c:x val="-3.5637774743606854E-2"/>
                  <c:y val="0.113599908707063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8DB-4077-A210-312AC0FA4E20}"/>
                </c:ext>
              </c:extLst>
            </c:dLbl>
            <c:dLbl>
              <c:idx val="6"/>
              <c:layout>
                <c:manualLayout>
                  <c:x val="-5.3513741030089622E-2"/>
                  <c:y val="8.11215152160034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8DB-4077-A210-312AC0FA4E20}"/>
                </c:ext>
              </c:extLst>
            </c:dLbl>
            <c:dLbl>
              <c:idx val="7"/>
              <c:layout>
                <c:manualLayout>
                  <c:x val="-6.1336426818877202E-2"/>
                  <c:y val="0.1081485422430303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8DB-4077-A210-312AC0FA4E20}"/>
                </c:ext>
              </c:extLst>
            </c:dLbl>
            <c:dLbl>
              <c:idx val="8"/>
              <c:layout>
                <c:manualLayout>
                  <c:x val="-5.0935539837181465E-2"/>
                  <c:y val="8.87381033892502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8DB-4077-A210-312AC0FA4E20}"/>
                </c:ext>
              </c:extLst>
            </c:dLbl>
            <c:dLbl>
              <c:idx val="9"/>
              <c:layout>
                <c:manualLayout>
                  <c:x val="-5.0906179100493797E-2"/>
                  <c:y val="9.420426794476782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8DB-4077-A210-312AC0FA4E20}"/>
                </c:ext>
              </c:extLst>
            </c:dLbl>
            <c:dLbl>
              <c:idx val="10"/>
              <c:layout>
                <c:manualLayout>
                  <c:x val="-6.1597388331673664E-2"/>
                  <c:y val="7.92832517556927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8DB-4077-A210-312AC0FA4E20}"/>
                </c:ext>
              </c:extLst>
            </c:dLbl>
            <c:dLbl>
              <c:idx val="11"/>
              <c:layout>
                <c:manualLayout>
                  <c:x val="-9.0866347052120447E-3"/>
                  <c:y val="4.677576172543649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8DB-4077-A210-312AC0FA4E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'PV3.LG Tong quan'!$B$37:$B$49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quan'!$C$37:$C$49</c:f>
              <c:numCache>
                <c:formatCode>#,##0</c:formatCode>
                <c:ptCount val="12"/>
                <c:pt idx="0">
                  <c:v>25637.323264706334</c:v>
                </c:pt>
                <c:pt idx="1">
                  <c:v>27324.761380164276</c:v>
                </c:pt>
                <c:pt idx="2">
                  <c:v>25404.955245814243</c:v>
                </c:pt>
                <c:pt idx="3">
                  <c:v>24474.845726924494</c:v>
                </c:pt>
                <c:pt idx="4">
                  <c:v>26193.061743426839</c:v>
                </c:pt>
              </c:numCache>
            </c:numRef>
          </c:val>
          <c:smooth val="0"/>
          <c:extLst>
            <c:ext xmlns:c16="http://schemas.microsoft.com/office/drawing/2014/chart" uri="{C3380CC4-5D6E-409C-BE32-E72D297353CC}">
              <c16:uniqueId val="{00000021-2C24-4C82-9FF9-75041B2DA949}"/>
            </c:ext>
          </c:extLst>
        </c:ser>
        <c:ser>
          <c:idx val="1"/>
          <c:order val="1"/>
          <c:tx>
            <c:strRef>
              <c:f>'PV3.LG Tong quan'!$D$36</c:f>
              <c:strCache>
                <c:ptCount val="1"/>
                <c:pt idx="0">
                  <c:v>Giá thành KH</c:v>
                </c:pt>
              </c:strCache>
            </c:strRef>
          </c:tx>
          <c:spPr>
            <a:ln w="19050" cap="rnd">
              <a:solidFill>
                <a:srgbClr val="FF0000"/>
              </a:solidFill>
              <a:round/>
            </a:ln>
            <a:effectLst/>
          </c:spPr>
          <c:marker>
            <c:symbol val="circle"/>
            <c:size val="4"/>
            <c:spPr>
              <a:solidFill>
                <a:srgbClr val="FF0000"/>
              </a:solidFill>
              <a:ln w="9525">
                <a:solidFill>
                  <a:srgbClr val="FF0000"/>
                </a:solidFill>
              </a:ln>
              <a:effectLst/>
            </c:spPr>
          </c:marker>
          <c:dPt>
            <c:idx val="0"/>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0C-88DB-4077-A210-312AC0FA4E20}"/>
              </c:ext>
            </c:extLst>
          </c:dPt>
          <c:dPt>
            <c:idx val="1"/>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0D-88DB-4077-A210-312AC0FA4E20}"/>
              </c:ext>
            </c:extLst>
          </c:dPt>
          <c:dPt>
            <c:idx val="2"/>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0E-88DB-4077-A210-312AC0FA4E20}"/>
              </c:ext>
            </c:extLst>
          </c:dPt>
          <c:dPt>
            <c:idx val="3"/>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0F-88DB-4077-A210-312AC0FA4E20}"/>
              </c:ext>
            </c:extLst>
          </c:dPt>
          <c:dPt>
            <c:idx val="4"/>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10-88DB-4077-A210-312AC0FA4E20}"/>
              </c:ext>
            </c:extLst>
          </c:dPt>
          <c:dPt>
            <c:idx val="5"/>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11-88DB-4077-A210-312AC0FA4E20}"/>
              </c:ext>
            </c:extLst>
          </c:dPt>
          <c:dPt>
            <c:idx val="6"/>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12-88DB-4077-A210-312AC0FA4E20}"/>
              </c:ext>
            </c:extLst>
          </c:dPt>
          <c:dPt>
            <c:idx val="7"/>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13-88DB-4077-A210-312AC0FA4E20}"/>
              </c:ext>
            </c:extLst>
          </c:dPt>
          <c:dPt>
            <c:idx val="8"/>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14-88DB-4077-A210-312AC0FA4E20}"/>
              </c:ext>
            </c:extLst>
          </c:dPt>
          <c:dPt>
            <c:idx val="9"/>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15-88DB-4077-A210-312AC0FA4E20}"/>
              </c:ext>
            </c:extLst>
          </c:dPt>
          <c:dPt>
            <c:idx val="10"/>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16-88DB-4077-A210-312AC0FA4E20}"/>
              </c:ext>
            </c:extLst>
          </c:dPt>
          <c:dPt>
            <c:idx val="11"/>
            <c:marker>
              <c:symbol val="circle"/>
              <c:size val="4"/>
              <c:spPr>
                <a:solidFill>
                  <a:srgbClr val="FF0000"/>
                </a:solidFill>
                <a:ln w="9525">
                  <a:solidFill>
                    <a:srgbClr val="FF0000"/>
                  </a:solidFill>
                </a:ln>
                <a:effectLst/>
              </c:spPr>
            </c:marker>
            <c:bubble3D val="0"/>
            <c:extLst>
              <c:ext xmlns:c16="http://schemas.microsoft.com/office/drawing/2014/chart" uri="{C3380CC4-5D6E-409C-BE32-E72D297353CC}">
                <c16:uniqueId val="{00000017-88DB-4077-A210-312AC0FA4E20}"/>
              </c:ext>
            </c:extLst>
          </c:dPt>
          <c:dLbls>
            <c:dLbl>
              <c:idx val="0"/>
              <c:layout>
                <c:manualLayout>
                  <c:x val="-6.6606330172031242E-2"/>
                  <c:y val="-0.1097969387440170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8DB-4077-A210-312AC0FA4E20}"/>
                </c:ext>
              </c:extLst>
            </c:dLbl>
            <c:dLbl>
              <c:idx val="1"/>
              <c:layout>
                <c:manualLayout>
                  <c:x val="-5.1454588385056836E-2"/>
                  <c:y val="0.1077190891679080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88DB-4077-A210-312AC0FA4E20}"/>
                </c:ext>
              </c:extLst>
            </c:dLbl>
            <c:dLbl>
              <c:idx val="2"/>
              <c:layout>
                <c:manualLayout>
                  <c:x val="-2.4603254868370786E-2"/>
                  <c:y val="-0.2298060124313526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88DB-4077-A210-312AC0FA4E20}"/>
                </c:ext>
              </c:extLst>
            </c:dLbl>
            <c:dLbl>
              <c:idx val="3"/>
              <c:layout>
                <c:manualLayout>
                  <c:x val="-3.7854717701571707E-2"/>
                  <c:y val="-0.1741520439343212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88DB-4077-A210-312AC0FA4E20}"/>
                </c:ext>
              </c:extLst>
            </c:dLbl>
            <c:dLbl>
              <c:idx val="4"/>
              <c:layout>
                <c:manualLayout>
                  <c:x val="-4.1751684709136129E-2"/>
                  <c:y val="9.53964005898028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88DB-4077-A210-312AC0FA4E20}"/>
                </c:ext>
              </c:extLst>
            </c:dLbl>
            <c:dLbl>
              <c:idx val="5"/>
              <c:layout>
                <c:manualLayout>
                  <c:x val="-4.3460255212557412E-2"/>
                  <c:y val="8.319205751454970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88DB-4077-A210-312AC0FA4E20}"/>
                </c:ext>
              </c:extLst>
            </c:dLbl>
            <c:dLbl>
              <c:idx val="6"/>
              <c:layout>
                <c:manualLayout>
                  <c:x val="-5.3008328087429536E-2"/>
                  <c:y val="0.1304450794854529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88DB-4077-A210-312AC0FA4E20}"/>
                </c:ext>
              </c:extLst>
            </c:dLbl>
            <c:dLbl>
              <c:idx val="7"/>
              <c:layout>
                <c:manualLayout>
                  <c:x val="-4.129064049523145E-2"/>
                  <c:y val="9.167671479757127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88DB-4077-A210-312AC0FA4E20}"/>
                </c:ext>
              </c:extLst>
            </c:dLbl>
            <c:dLbl>
              <c:idx val="8"/>
              <c:layout>
                <c:manualLayout>
                  <c:x val="-3.8960055025716409E-2"/>
                  <c:y val="0.1115179471775836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88DB-4077-A210-312AC0FA4E20}"/>
                </c:ext>
              </c:extLst>
            </c:dLbl>
            <c:dLbl>
              <c:idx val="9"/>
              <c:layout>
                <c:manualLayout>
                  <c:x val="-3.7092671108419142E-2"/>
                  <c:y val="9.80587440193953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88DB-4077-A210-312AC0FA4E20}"/>
                </c:ext>
              </c:extLst>
            </c:dLbl>
            <c:dLbl>
              <c:idx val="10"/>
              <c:layout>
                <c:manualLayout>
                  <c:x val="-4.6113192826124992E-2"/>
                  <c:y val="6.539423716449613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88DB-4077-A210-312AC0FA4E20}"/>
                </c:ext>
              </c:extLst>
            </c:dLbl>
            <c:dLbl>
              <c:idx val="11"/>
              <c:layout>
                <c:manualLayout>
                  <c:x val="-1.3194263363754889E-2"/>
                  <c:y val="9.486203355015394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88DB-4077-A210-312AC0FA4E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'PV3.LG Tong quan'!$B$37:$B$49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quan'!$D$37:$D$49</c:f>
              <c:numCache>
                <c:formatCode>#,##0</c:formatCode>
                <c:ptCount val="12"/>
                <c:pt idx="0">
                  <c:v>25732.102456105236</c:v>
                </c:pt>
                <c:pt idx="1">
                  <c:v>26919.682512353062</c:v>
                </c:pt>
                <c:pt idx="2">
                  <c:v>25594.096929417548</c:v>
                </c:pt>
                <c:pt idx="3">
                  <c:v>25678.990117177291</c:v>
                </c:pt>
                <c:pt idx="4">
                  <c:v>25523.341684883097</c:v>
                </c:pt>
                <c:pt idx="5">
                  <c:v>25757.428062838018</c:v>
                </c:pt>
                <c:pt idx="6">
                  <c:v>25413.968495322675</c:v>
                </c:pt>
                <c:pt idx="7">
                  <c:v>25334.216180860316</c:v>
                </c:pt>
                <c:pt idx="8">
                  <c:v>25555.305475646146</c:v>
                </c:pt>
                <c:pt idx="9">
                  <c:v>25370.502021251446</c:v>
                </c:pt>
                <c:pt idx="10">
                  <c:v>25473.177524687177</c:v>
                </c:pt>
                <c:pt idx="11">
                  <c:v>25485.713595223671</c:v>
                </c:pt>
              </c:numCache>
            </c:numRef>
          </c:val>
          <c:smooth val="0"/>
          <c:extLst>
            <c:ext xmlns:c16="http://schemas.microsoft.com/office/drawing/2014/chart" uri="{C3380CC4-5D6E-409C-BE32-E72D297353CC}">
              <c16:uniqueId val="{00000022-2C24-4C82-9FF9-75041B2DA949}"/>
            </c:ext>
          </c:extLst>
        </c:ser>
        <c:dLbls>
          <c:dLblPos val="t"/>
          <c:showLegendKey val="0"/>
          <c:showVal val="1"/>
          <c:showCatName val="0"/>
          <c:showSerName val="0"/>
          <c:showPercent val="0"/>
          <c:showBubbleSize val="0"/>
        </c:dLbls>
        <c:marker val="1"/>
        <c:smooth val="0"/>
        <c:axId val="698955024"/>
        <c:axId val="698943984"/>
      </c:lineChart>
      <c:catAx>
        <c:axId val="698955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943984"/>
        <c:crosses val="autoZero"/>
        <c:auto val="1"/>
        <c:lblAlgn val="ctr"/>
        <c:lblOffset val="100"/>
        <c:noMultiLvlLbl val="0"/>
      </c:catAx>
      <c:valAx>
        <c:axId val="698943984"/>
        <c:scaling>
          <c:orientation val="minMax"/>
        </c:scaling>
        <c:delete val="1"/>
        <c:axPos val="l"/>
        <c:numFmt formatCode="#,##0" sourceLinked="1"/>
        <c:majorTickMark val="out"/>
        <c:minorTickMark val="none"/>
        <c:tickLblPos val="nextTo"/>
        <c:crossAx val="698955024"/>
        <c:crosses val="autoZero"/>
        <c:crossBetween val="between"/>
      </c:valAx>
      <c:spPr>
        <a:noFill/>
        <a:ln>
          <a:noFill/>
        </a:ln>
        <a:effectLst/>
      </c:spPr>
    </c:plotArea>
    <c:legend>
      <c:legendPos val="t"/>
      <c:layout>
        <c:manualLayout>
          <c:xMode val="edge"/>
          <c:yMode val="edge"/>
          <c:x val="0.72746101691417009"/>
          <c:y val="3.7743783389474145E-3"/>
          <c:w val="0.27253898308582986"/>
          <c:h val="0.181510051425899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quan!PV5.Giá bán</c:name>
    <c:fmtId val="72"/>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a:solidFill>
                  <a:srgbClr val="0066FF"/>
                </a:solidFill>
              </a:rPr>
              <a:t>2. Giá</a:t>
            </a:r>
            <a:r>
              <a:rPr lang="en-US" sz="1000" baseline="0">
                <a:solidFill>
                  <a:srgbClr val="0066FF"/>
                </a:solidFill>
              </a:rPr>
              <a:t> bán TT vs KH</a:t>
            </a:r>
            <a:endParaRPr lang="en-US" sz="1000">
              <a:solidFill>
                <a:srgbClr val="0066FF"/>
              </a:solidFill>
            </a:endParaRPr>
          </a:p>
        </c:rich>
      </c:tx>
      <c:layout>
        <c:manualLayout>
          <c:xMode val="edge"/>
          <c:yMode val="edge"/>
          <c:x val="2.1839315540102939E-3"/>
          <c:y val="4.4508482831398652E-3"/>
        </c:manualLayout>
      </c:layout>
      <c:overlay val="0"/>
      <c:spPr>
        <a:noFill/>
        <a:ln>
          <a:noFill/>
        </a:ln>
        <a:effectLst/>
      </c:spPr>
    </c:title>
    <c:autoTitleDeleted val="0"/>
    <c:pivotFmts>
      <c:pivotFmt>
        <c:idx val="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9"/>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1"/>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3"/>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5"/>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8"/>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0"/>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2"/>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4"/>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6"/>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8"/>
        <c:spPr>
          <a:ln w="15875" cap="rnd">
            <a:solidFill>
              <a:schemeClr val="accent5"/>
            </a:solidFill>
            <a:round/>
          </a:ln>
          <a:effectLst/>
        </c:spPr>
        <c:marker>
          <c:symbol val="circle"/>
          <c:size val="4"/>
          <c:spPr>
            <a:solidFill>
              <a:schemeClr val="accent5"/>
            </a:solidFill>
            <a:ln w="9525">
              <a:solidFill>
                <a:schemeClr val="accent5"/>
              </a:solidFill>
            </a:ln>
            <a:effectLst/>
          </c:spPr>
        </c:marker>
        <c:dLbl>
          <c:idx val="0"/>
          <c:numFmt formatCode="#,##0" sourceLinked="0"/>
          <c:spPr>
            <a:noFill/>
            <a:ln>
              <a:noFill/>
            </a:ln>
            <a:effectLst/>
          </c:spPr>
          <c:txPr>
            <a:bodyPr wrap="square" lIns="38100" tIns="19050" rIns="38100" bIns="19050" anchor="ctr">
              <a:spAutoFit/>
            </a:bodyPr>
            <a:lstStyle/>
            <a:p>
              <a:pPr>
                <a:defRPr sz="900">
                  <a:solidFill>
                    <a:schemeClr val="accent5"/>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9"/>
        <c:dLbl>
          <c:idx val="0"/>
          <c:layout>
            <c:manualLayout>
              <c:x val="-5.9694061679790036E-2"/>
              <c:y val="8.3179790122966848E-2"/>
            </c:manualLayout>
          </c:layout>
          <c:numFmt formatCode="#,##0" sourceLinked="0"/>
          <c:spPr>
            <a:noFill/>
            <a:ln>
              <a:noFill/>
            </a:ln>
            <a:effectLst/>
          </c:spPr>
          <c:txPr>
            <a:bodyPr wrap="square" lIns="38100" tIns="19050" rIns="38100" bIns="19050" anchor="ctr">
              <a:spAutoFit/>
            </a:bodyPr>
            <a:lstStyle/>
            <a:p>
              <a:pPr>
                <a:defRPr sz="900">
                  <a:solidFill>
                    <a:schemeClr val="accent5"/>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0"/>
        <c:dLbl>
          <c:idx val="0"/>
          <c:layout>
            <c:manualLayout>
              <c:x val="-5.188156167979005E-2"/>
              <c:y val="0.12697640624932022"/>
            </c:manualLayout>
          </c:layout>
          <c:numFmt formatCode="#,##0" sourceLinked="0"/>
          <c:spPr>
            <a:noFill/>
            <a:ln>
              <a:noFill/>
            </a:ln>
            <a:effectLst/>
          </c:spPr>
          <c:txPr>
            <a:bodyPr wrap="square" lIns="38100" tIns="19050" rIns="38100" bIns="19050" anchor="ctr">
              <a:spAutoFit/>
            </a:bodyPr>
            <a:lstStyle/>
            <a:p>
              <a:pPr>
                <a:defRPr sz="900">
                  <a:solidFill>
                    <a:schemeClr val="accent5"/>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1"/>
        <c:dLbl>
          <c:idx val="0"/>
          <c:layout>
            <c:manualLayout>
              <c:x val="-5.969406167979005E-2"/>
              <c:y val="9.9179780044233043E-2"/>
            </c:manualLayout>
          </c:layout>
          <c:numFmt formatCode="#,##0" sourceLinked="0"/>
          <c:spPr>
            <a:noFill/>
            <a:ln>
              <a:noFill/>
            </a:ln>
            <a:effectLst/>
          </c:spPr>
          <c:txPr>
            <a:bodyPr wrap="square" lIns="38100" tIns="19050" rIns="38100" bIns="19050" anchor="ctr">
              <a:spAutoFit/>
            </a:bodyPr>
            <a:lstStyle/>
            <a:p>
              <a:pPr>
                <a:defRPr sz="900">
                  <a:solidFill>
                    <a:schemeClr val="accent5"/>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2"/>
        <c:dLbl>
          <c:idx val="0"/>
          <c:layout>
            <c:manualLayout>
              <c:x val="-4.1464895013123358E-2"/>
              <c:y val="0.12928139778724293"/>
            </c:manualLayout>
          </c:layout>
          <c:numFmt formatCode="#,##0" sourceLinked="0"/>
          <c:spPr>
            <a:noFill/>
            <a:ln>
              <a:noFill/>
            </a:ln>
            <a:effectLst/>
          </c:spPr>
          <c:txPr>
            <a:bodyPr wrap="square" lIns="38100" tIns="19050" rIns="38100" bIns="19050" anchor="ctr">
              <a:spAutoFit/>
            </a:bodyPr>
            <a:lstStyle/>
            <a:p>
              <a:pPr>
                <a:defRPr sz="900">
                  <a:solidFill>
                    <a:schemeClr val="accent5"/>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3"/>
        <c:spPr>
          <a:ln w="15875" cap="rnd">
            <a:solidFill>
              <a:schemeClr val="accent5">
                <a:alpha val="95000"/>
              </a:schemeClr>
            </a:solidFill>
            <a:round/>
          </a:ln>
          <a:effectLst/>
        </c:spPr>
      </c:pivotFmt>
      <c:pivotFmt>
        <c:idx val="184"/>
      </c:pivotFmt>
      <c:pivotFmt>
        <c:idx val="185"/>
      </c:pivotFmt>
      <c:pivotFmt>
        <c:idx val="186"/>
      </c:pivotFmt>
      <c:pivotFmt>
        <c:idx val="187"/>
        <c:spPr>
          <a:ln w="19050" cap="rnd">
            <a:solidFill>
              <a:srgbClr val="FF0000"/>
            </a:solidFill>
            <a:round/>
          </a:ln>
          <a:effectLst/>
        </c:spPr>
        <c:marker>
          <c:symbol val="circle"/>
          <c:size val="4"/>
          <c:spPr>
            <a:solidFill>
              <a:srgbClr val="FF0000"/>
            </a:solidFill>
            <a:ln w="9525">
              <a:solidFill>
                <a:srgbClr val="FF0000"/>
              </a:solidFill>
            </a:ln>
            <a:effectLst/>
          </c:spPr>
        </c:marker>
        <c:dLbl>
          <c:idx val="0"/>
          <c:spPr>
            <a:noFill/>
            <a:ln>
              <a:noFill/>
            </a:ln>
            <a:effectLst/>
          </c:spPr>
          <c:txPr>
            <a:bodyPr wrap="square" lIns="38100" tIns="19050" rIns="38100" bIns="19050" anchor="ctr">
              <a:spAutoFit/>
            </a:bodyPr>
            <a:lstStyle/>
            <a:p>
              <a:pPr>
                <a:defRPr sz="900">
                  <a:solidFill>
                    <a:srgbClr val="FF0000"/>
                  </a:solidFill>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8"/>
        <c:dLbl>
          <c:idx val="0"/>
          <c:layout>
            <c:manualLayout>
              <c:x val="-2.6770833333333334E-2"/>
              <c:y val="-0.12794007688814055"/>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9"/>
        <c:dLbl>
          <c:idx val="0"/>
          <c:layout>
            <c:manualLayout>
              <c:x val="-5.4485728346456715E-2"/>
              <c:y val="-7.6820109089695096E-2"/>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0"/>
      </c:pivotFmt>
      <c:pivotFmt>
        <c:idx val="191"/>
        <c:dLbl>
          <c:idx val="0"/>
          <c:layout>
            <c:manualLayout>
              <c:x val="-5.4485728346456742E-2"/>
              <c:y val="-0.10082009397159439"/>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2"/>
        <c:dLbl>
          <c:idx val="0"/>
          <c:layout>
            <c:manualLayout>
              <c:x val="-5.0839895013123457E-2"/>
              <c:y val="-7.9940107124341964E-2"/>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3"/>
        <c:dLbl>
          <c:idx val="0"/>
          <c:layout>
            <c:manualLayout>
              <c:x val="-5.7089895013123358E-2"/>
              <c:y val="-0.12482007885349364"/>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4"/>
      </c:pivotFmt>
      <c:pivotFmt>
        <c:idx val="195"/>
        <c:dLbl>
          <c:idx val="0"/>
          <c:layout>
            <c:manualLayout>
              <c:x val="-5.7089895013123358E-2"/>
              <c:y val="-0.13282007381412672"/>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6"/>
      </c:pivotFmt>
      <c:pivotFmt>
        <c:idx val="197"/>
        <c:dLbl>
          <c:idx val="0"/>
          <c:layout>
            <c:manualLayout>
              <c:x val="-1.0306963582677166E-2"/>
              <c:y val="-8.4820104050328152E-2"/>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8"/>
        <c:dLbl>
          <c:idx val="0"/>
          <c:layout>
            <c:manualLayout>
              <c:x val="-5.7089895013123407E-2"/>
              <c:y val="-0.13282007381412672"/>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9"/>
        <c:dLbl>
          <c:idx val="0"/>
          <c:layout>
            <c:manualLayout>
              <c:x val="-5.7089895013123358E-2"/>
              <c:y val="-0.13282007381412678"/>
            </c:manualLayout>
          </c:layout>
          <c:spPr>
            <a:noFill/>
            <a:ln>
              <a:noFill/>
            </a:ln>
            <a:effectLst/>
          </c:spPr>
          <c:txPr>
            <a:bodyPr wrap="square" lIns="38100" tIns="19050" rIns="38100" bIns="19050" anchor="ctr">
              <a:spAutoFit/>
            </a:bodyPr>
            <a:lstStyle/>
            <a:p>
              <a:pPr>
                <a:defRPr sz="900">
                  <a:solidFill>
                    <a:srgbClr val="FF0000"/>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0"/>
      </c:pivotFmt>
      <c:pivotFmt>
        <c:idx val="201"/>
      </c:pivotFmt>
      <c:pivotFmt>
        <c:idx val="202"/>
      </c:pivotFmt>
      <c:pivotFmt>
        <c:idx val="203"/>
        <c:dLbl>
          <c:idx val="0"/>
          <c:layout>
            <c:manualLayout>
              <c:x val="-4.8235728346456695E-2"/>
              <c:y val="-0.21329481529177852"/>
            </c:manualLayout>
          </c:layout>
          <c:numFmt formatCode="#,##0" sourceLinked="0"/>
          <c:spPr>
            <a:noFill/>
            <a:ln>
              <a:noFill/>
            </a:ln>
            <a:effectLst/>
          </c:spPr>
          <c:txPr>
            <a:bodyPr wrap="square" lIns="38100" tIns="19050" rIns="38100" bIns="19050" anchor="ctr">
              <a:spAutoFit/>
            </a:bodyPr>
            <a:lstStyle/>
            <a:p>
              <a:pPr>
                <a:defRPr sz="900">
                  <a:solidFill>
                    <a:schemeClr val="accent5"/>
                  </a:solidFill>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741183552201323E-2"/>
          <c:y val="0.26834691757674484"/>
          <c:w val="0.96383438138298883"/>
          <c:h val="0.53081370813012019"/>
        </c:manualLayout>
      </c:layout>
      <c:lineChart>
        <c:grouping val="standard"/>
        <c:varyColors val="0"/>
        <c:ser>
          <c:idx val="0"/>
          <c:order val="0"/>
          <c:tx>
            <c:strRef>
              <c:f>'PV3.LG Tong quan'!$H$36</c:f>
              <c:strCache>
                <c:ptCount val="1"/>
                <c:pt idx="0">
                  <c:v>Giá bán TT</c:v>
                </c:pt>
              </c:strCache>
            </c:strRef>
          </c:tx>
          <c:spPr>
            <a:ln w="15875" cap="rnd">
              <a:solidFill>
                <a:schemeClr val="accent5"/>
              </a:solidFill>
              <a:round/>
            </a:ln>
            <a:effectLst/>
          </c:spPr>
          <c:marker>
            <c:symbol val="circle"/>
            <c:size val="4"/>
            <c:spPr>
              <a:solidFill>
                <a:schemeClr val="accent5"/>
              </a:solidFill>
              <a:ln w="9525">
                <a:solidFill>
                  <a:schemeClr val="accent5"/>
                </a:solidFill>
              </a:ln>
              <a:effectLst/>
            </c:spPr>
          </c:marker>
          <c:dPt>
            <c:idx val="5"/>
            <c:bubble3D val="0"/>
            <c:spPr>
              <a:ln w="15875" cap="rnd">
                <a:solidFill>
                  <a:schemeClr val="accent5">
                    <a:alpha val="95000"/>
                  </a:schemeClr>
                </a:solidFill>
                <a:round/>
              </a:ln>
              <a:effectLst/>
            </c:spPr>
            <c:extLst>
              <c:ext xmlns:c16="http://schemas.microsoft.com/office/drawing/2014/chart" uri="{C3380CC4-5D6E-409C-BE32-E72D297353CC}">
                <c16:uniqueId val="{00000001-EF3C-4F3A-8692-B15891F522A4}"/>
              </c:ext>
            </c:extLst>
          </c:dPt>
          <c:dLbls>
            <c:dLbl>
              <c:idx val="0"/>
              <c:layout>
                <c:manualLayout>
                  <c:x val="-5.9694061679790036E-2"/>
                  <c:y val="8.317979012296684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F3C-4F3A-8692-B15891F522A4}"/>
                </c:ext>
              </c:extLst>
            </c:dLbl>
            <c:dLbl>
              <c:idx val="1"/>
              <c:layout>
                <c:manualLayout>
                  <c:x val="-5.188156167979005E-2"/>
                  <c:y val="0.1269764062493202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642-484B-AE3B-9768969FD80B}"/>
                </c:ext>
              </c:extLst>
            </c:dLbl>
            <c:dLbl>
              <c:idx val="2"/>
              <c:layout>
                <c:manualLayout>
                  <c:x val="-5.969406167979005E-2"/>
                  <c:y val="9.917978004423304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F3C-4F3A-8692-B15891F522A4}"/>
                </c:ext>
              </c:extLst>
            </c:dLbl>
            <c:dLbl>
              <c:idx val="3"/>
              <c:layout>
                <c:manualLayout>
                  <c:x val="-4.1464895013123358E-2"/>
                  <c:y val="0.1292813977872429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642-484B-AE3B-9768969FD80B}"/>
                </c:ext>
              </c:extLst>
            </c:dLbl>
            <c:dLbl>
              <c:idx val="4"/>
              <c:layout>
                <c:manualLayout>
                  <c:x val="-4.8235728346456695E-2"/>
                  <c:y val="-0.2132948152917785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642-484B-AE3B-9768969FD80B}"/>
                </c:ext>
              </c:extLst>
            </c:dLbl>
            <c:numFmt formatCode="#,##0" sourceLinked="0"/>
            <c:spPr>
              <a:noFill/>
              <a:ln>
                <a:noFill/>
              </a:ln>
              <a:effectLst/>
            </c:spPr>
            <c:txPr>
              <a:bodyPr wrap="square" lIns="38100" tIns="19050" rIns="38100" bIns="19050" anchor="ctr">
                <a:spAutoFit/>
              </a:bodyPr>
              <a:lstStyle/>
              <a:p>
                <a:pPr>
                  <a:defRPr sz="900">
                    <a:solidFill>
                      <a:schemeClr val="accent5"/>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quan'!$G$37:$G$49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quan'!$H$37:$H$49</c:f>
              <c:numCache>
                <c:formatCode>General</c:formatCode>
                <c:ptCount val="12"/>
                <c:pt idx="0">
                  <c:v>26901.72176420681</c:v>
                </c:pt>
                <c:pt idx="1">
                  <c:v>27536.508720025402</c:v>
                </c:pt>
                <c:pt idx="2">
                  <c:v>25478.308793969947</c:v>
                </c:pt>
                <c:pt idx="3">
                  <c:v>26266.359408309265</c:v>
                </c:pt>
                <c:pt idx="4">
                  <c:v>29475.207871415671</c:v>
                </c:pt>
              </c:numCache>
            </c:numRef>
          </c:val>
          <c:smooth val="0"/>
          <c:extLst>
            <c:ext xmlns:c16="http://schemas.microsoft.com/office/drawing/2014/chart" uri="{C3380CC4-5D6E-409C-BE32-E72D297353CC}">
              <c16:uniqueId val="{00000003-8642-484B-AE3B-9768969FD80B}"/>
            </c:ext>
          </c:extLst>
        </c:ser>
        <c:ser>
          <c:idx val="1"/>
          <c:order val="1"/>
          <c:tx>
            <c:strRef>
              <c:f>'PV3.LG Tong quan'!$I$36</c:f>
              <c:strCache>
                <c:ptCount val="1"/>
                <c:pt idx="0">
                  <c:v>Giá bán KH</c:v>
                </c:pt>
              </c:strCache>
            </c:strRef>
          </c:tx>
          <c:spPr>
            <a:ln w="19050" cap="rnd">
              <a:solidFill>
                <a:srgbClr val="FF0000"/>
              </a:solidFill>
              <a:round/>
            </a:ln>
            <a:effectLst/>
          </c:spPr>
          <c:marker>
            <c:symbol val="circle"/>
            <c:size val="4"/>
            <c:spPr>
              <a:solidFill>
                <a:srgbClr val="FF0000"/>
              </a:solidFill>
              <a:ln w="9525">
                <a:solidFill>
                  <a:srgbClr val="FF0000"/>
                </a:solidFill>
              </a:ln>
              <a:effectLst/>
            </c:spPr>
          </c:marker>
          <c:dLbls>
            <c:dLbl>
              <c:idx val="0"/>
              <c:layout>
                <c:manualLayout>
                  <c:x val="-5.7089895013123358E-2"/>
                  <c:y val="-0.1328200738141267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F3C-4F3A-8692-B15891F522A4}"/>
                </c:ext>
              </c:extLst>
            </c:dLbl>
            <c:dLbl>
              <c:idx val="1"/>
              <c:layout>
                <c:manualLayout>
                  <c:x val="-2.6770833333333334E-2"/>
                  <c:y val="-0.1279400768881405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F3C-4F3A-8692-B15891F522A4}"/>
                </c:ext>
              </c:extLst>
            </c:dLbl>
            <c:dLbl>
              <c:idx val="2"/>
              <c:layout>
                <c:manualLayout>
                  <c:x val="-5.4485728346456715E-2"/>
                  <c:y val="-7.682010908969509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F3C-4F3A-8692-B15891F522A4}"/>
                </c:ext>
              </c:extLst>
            </c:dLbl>
            <c:dLbl>
              <c:idx val="3"/>
              <c:layout>
                <c:manualLayout>
                  <c:x val="-5.7089895013123407E-2"/>
                  <c:y val="-0.1328200738141267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F3C-4F3A-8692-B15891F522A4}"/>
                </c:ext>
              </c:extLst>
            </c:dLbl>
            <c:dLbl>
              <c:idx val="5"/>
              <c:layout>
                <c:manualLayout>
                  <c:x val="-5.4485728346456742E-2"/>
                  <c:y val="-0.1008200939715943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F3C-4F3A-8692-B15891F522A4}"/>
                </c:ext>
              </c:extLst>
            </c:dLbl>
            <c:dLbl>
              <c:idx val="6"/>
              <c:layout>
                <c:manualLayout>
                  <c:x val="-5.0839895013123457E-2"/>
                  <c:y val="-7.99401071243419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F3C-4F3A-8692-B15891F522A4}"/>
                </c:ext>
              </c:extLst>
            </c:dLbl>
            <c:dLbl>
              <c:idx val="7"/>
              <c:layout>
                <c:manualLayout>
                  <c:x val="-5.7089895013123358E-2"/>
                  <c:y val="-0.1248200788534936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F3C-4F3A-8692-B15891F522A4}"/>
                </c:ext>
              </c:extLst>
            </c:dLbl>
            <c:dLbl>
              <c:idx val="9"/>
              <c:layout>
                <c:manualLayout>
                  <c:x val="-5.7089895013123358E-2"/>
                  <c:y val="-0.1328200738141267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F3C-4F3A-8692-B15891F522A4}"/>
                </c:ext>
              </c:extLst>
            </c:dLbl>
            <c:dLbl>
              <c:idx val="11"/>
              <c:layout>
                <c:manualLayout>
                  <c:x val="-1.0306963582677166E-2"/>
                  <c:y val="-8.48201040503281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F3C-4F3A-8692-B15891F522A4}"/>
                </c:ext>
              </c:extLst>
            </c:dLbl>
            <c:spPr>
              <a:noFill/>
              <a:ln>
                <a:noFill/>
              </a:ln>
              <a:effectLst/>
            </c:spPr>
            <c:txPr>
              <a:bodyPr wrap="square" lIns="38100" tIns="19050" rIns="38100" bIns="19050" anchor="ctr">
                <a:spAutoFit/>
              </a:bodyPr>
              <a:lstStyle/>
              <a:p>
                <a:pPr>
                  <a:defRPr sz="900">
                    <a:solidFill>
                      <a:srgbClr val="FF0000"/>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quan'!$G$37:$G$49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quan'!$I$37:$I$49</c:f>
              <c:numCache>
                <c:formatCode>#,##0</c:formatCode>
                <c:ptCount val="12"/>
                <c:pt idx="0">
                  <c:v>28273.566305437667</c:v>
                </c:pt>
                <c:pt idx="1">
                  <c:v>28554.470921617434</c:v>
                </c:pt>
                <c:pt idx="2">
                  <c:v>28342.194094251601</c:v>
                </c:pt>
                <c:pt idx="3">
                  <c:v>28174.931788185033</c:v>
                </c:pt>
                <c:pt idx="4">
                  <c:v>28325.593379837224</c:v>
                </c:pt>
                <c:pt idx="5">
                  <c:v>29247.262599519785</c:v>
                </c:pt>
                <c:pt idx="6">
                  <c:v>30198.113186720137</c:v>
                </c:pt>
                <c:pt idx="7">
                  <c:v>30176.33861172774</c:v>
                </c:pt>
                <c:pt idx="8">
                  <c:v>30107.235722499685</c:v>
                </c:pt>
                <c:pt idx="9">
                  <c:v>30064.151232890108</c:v>
                </c:pt>
                <c:pt idx="10">
                  <c:v>30075.244010531693</c:v>
                </c:pt>
                <c:pt idx="11">
                  <c:v>29965.979882361349</c:v>
                </c:pt>
              </c:numCache>
            </c:numRef>
          </c:val>
          <c:smooth val="0"/>
          <c:extLst>
            <c:ext xmlns:c16="http://schemas.microsoft.com/office/drawing/2014/chart" uri="{C3380CC4-5D6E-409C-BE32-E72D297353CC}">
              <c16:uniqueId val="{00000004-8642-484B-AE3B-9768969FD80B}"/>
            </c:ext>
          </c:extLst>
        </c:ser>
        <c:dLbls>
          <c:dLblPos val="t"/>
          <c:showLegendKey val="0"/>
          <c:showVal val="1"/>
          <c:showCatName val="0"/>
          <c:showSerName val="0"/>
          <c:showPercent val="0"/>
          <c:showBubbleSize val="0"/>
        </c:dLbls>
        <c:marker val="1"/>
        <c:smooth val="0"/>
        <c:axId val="698955024"/>
        <c:axId val="698943984"/>
      </c:lineChart>
      <c:catAx>
        <c:axId val="698955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943984"/>
        <c:crosses val="autoZero"/>
        <c:auto val="1"/>
        <c:lblAlgn val="ctr"/>
        <c:lblOffset val="100"/>
        <c:noMultiLvlLbl val="0"/>
      </c:catAx>
      <c:valAx>
        <c:axId val="698943984"/>
        <c:scaling>
          <c:orientation val="minMax"/>
        </c:scaling>
        <c:delete val="1"/>
        <c:axPos val="l"/>
        <c:numFmt formatCode="General" sourceLinked="1"/>
        <c:majorTickMark val="out"/>
        <c:minorTickMark val="none"/>
        <c:tickLblPos val="nextTo"/>
        <c:crossAx val="698955024"/>
        <c:crosses val="autoZero"/>
        <c:crossBetween val="between"/>
      </c:valAx>
    </c:plotArea>
    <c:legend>
      <c:legendPos val="t"/>
      <c:layout>
        <c:manualLayout>
          <c:xMode val="edge"/>
          <c:yMode val="edge"/>
          <c:x val="0.73531126968503924"/>
          <c:y val="1.4688034919548097E-2"/>
          <c:w val="0.26468873031496065"/>
          <c:h val="0.181526809241592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quan!PV6.Giá bán vs giá thành KH</c:name>
    <c:fmtId val="76"/>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a:solidFill>
                  <a:srgbClr val="0066FF"/>
                </a:solidFill>
              </a:rPr>
              <a:t>4. G</a:t>
            </a:r>
            <a:r>
              <a:rPr lang="en-US" sz="1000" baseline="0">
                <a:solidFill>
                  <a:srgbClr val="0066FF"/>
                </a:solidFill>
              </a:rPr>
              <a:t>iá bán KH vs giá thành KH</a:t>
            </a:r>
            <a:endParaRPr lang="en-US" sz="1000">
              <a:solidFill>
                <a:srgbClr val="0066FF"/>
              </a:solidFill>
            </a:endParaRPr>
          </a:p>
        </c:rich>
      </c:tx>
      <c:layout>
        <c:manualLayout>
          <c:xMode val="edge"/>
          <c:yMode val="edge"/>
          <c:x val="2.1839315540102939E-3"/>
          <c:y val="4.4508482831398652E-3"/>
        </c:manualLayout>
      </c:layout>
      <c:overlay val="0"/>
      <c:spPr>
        <a:noFill/>
        <a:ln>
          <a:noFill/>
        </a:ln>
        <a:effectLst/>
      </c:spPr>
    </c:title>
    <c:autoTitleDeleted val="0"/>
    <c:pivotFmts>
      <c:pivotFmt>
        <c:idx val="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9"/>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1"/>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3"/>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5"/>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8"/>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0"/>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2"/>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4"/>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6"/>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9"/>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0"/>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1"/>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2"/>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3"/>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4"/>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5"/>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6"/>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8"/>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9"/>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0"/>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1"/>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2"/>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3"/>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4"/>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5"/>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6"/>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7"/>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8"/>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9"/>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0"/>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1"/>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2"/>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3"/>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5"/>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6"/>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7"/>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8"/>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9"/>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0"/>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1"/>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2"/>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3"/>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4"/>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5"/>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6"/>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8"/>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9"/>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0"/>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1"/>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2"/>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3"/>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4"/>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5"/>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6"/>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7"/>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8"/>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9"/>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1"/>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2"/>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3"/>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4"/>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5"/>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6"/>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7"/>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8"/>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9"/>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0"/>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1"/>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2"/>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4"/>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5"/>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6"/>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7"/>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8"/>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9"/>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0"/>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1"/>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2"/>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3"/>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4"/>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5"/>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7"/>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8"/>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9"/>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0"/>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1"/>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2"/>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3"/>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4"/>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5"/>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6"/>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7"/>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8"/>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0"/>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1"/>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2"/>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3"/>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4"/>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5"/>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6"/>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7"/>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8"/>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9"/>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0"/>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1"/>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3"/>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4"/>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5"/>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6"/>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7"/>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8"/>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9"/>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0"/>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1"/>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2"/>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3"/>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4"/>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6"/>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7"/>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8"/>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9"/>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0"/>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1"/>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2"/>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3"/>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4"/>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5"/>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6"/>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7"/>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8"/>
        <c:spPr>
          <a:ln w="15875" cap="rnd">
            <a:solidFill>
              <a:srgbClr val="FF0000"/>
            </a:solidFill>
            <a:prstDash val="sysDash"/>
            <a:round/>
          </a:ln>
          <a:effectLst/>
        </c:spPr>
        <c:marker>
          <c:symbol val="circle"/>
          <c:size val="4"/>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9"/>
        <c:dLbl>
          <c:idx val="0"/>
          <c:layout>
            <c:manualLayout>
              <c:x val="-7.0414616141732278E-2"/>
              <c:y val="-0.174650702167673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0"/>
        <c:dLbl>
          <c:idx val="0"/>
          <c:layout>
            <c:manualLayout>
              <c:x val="-6.3033341535433079E-2"/>
              <c:y val="-0.186895549098157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1"/>
        <c:dLbl>
          <c:idx val="0"/>
          <c:layout>
            <c:manualLayout>
              <c:x val="-6.4949967191601052E-2"/>
              <c:y val="-0.216299434372371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2"/>
        <c:dLbl>
          <c:idx val="0"/>
          <c:layout>
            <c:manualLayout>
              <c:x val="-6.5400262467191606E-2"/>
              <c:y val="-0.211694221739604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3"/>
        <c:dLbl>
          <c:idx val="0"/>
          <c:layout>
            <c:manualLayout>
              <c:x val="-6.4058809055118154E-2"/>
              <c:y val="-0.191660609134698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4"/>
        <c:dLbl>
          <c:idx val="0"/>
          <c:layout>
            <c:manualLayout>
              <c:x val="-5.3884104330708664E-2"/>
              <c:y val="-0.151232611013575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5"/>
        <c:dLbl>
          <c:idx val="0"/>
          <c:layout>
            <c:manualLayout>
              <c:x val="-6.1464895013123362E-2"/>
              <c:y val="-0.131711287368612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6"/>
        <c:dLbl>
          <c:idx val="0"/>
          <c:layout>
            <c:manualLayout>
              <c:x val="-4.5853428477690292E-2"/>
              <c:y val="-0.1252174576381854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7"/>
        <c:dLbl>
          <c:idx val="0"/>
          <c:layout>
            <c:manualLayout>
              <c:x val="-4.0460752952756002E-2"/>
              <c:y val="-0.12158750702232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8"/>
        <c:dLbl>
          <c:idx val="0"/>
          <c:layout>
            <c:manualLayout>
              <c:x val="-4.3293553149606298E-2"/>
              <c:y val="-0.136729217320585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9"/>
        <c:dLbl>
          <c:idx val="0"/>
          <c:layout>
            <c:manualLayout>
              <c:x val="-4.3412688648294062E-2"/>
              <c:y val="-0.127623633273491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0"/>
        <c:dLbl>
          <c:idx val="0"/>
          <c:layout>
            <c:manualLayout>
              <c:x val="-6.4007135826771658E-3"/>
              <c:y val="-9.83293176533258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1"/>
        <c:spPr>
          <a:ln w="19050" cap="rnd">
            <a:solidFill>
              <a:srgbClr val="FF0000"/>
            </a:solidFill>
            <a:round/>
          </a:ln>
          <a:effectLst/>
        </c:spPr>
        <c:marker>
          <c:symbol val="circle"/>
          <c:size val="4"/>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22"/>
        <c:dLbl>
          <c:idx val="0"/>
          <c:layout>
            <c:manualLayout>
              <c:x val="-6.3860728346456688E-2"/>
              <c:y val="0.188007336906533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3"/>
        <c:dLbl>
          <c:idx val="0"/>
          <c:layout>
            <c:manualLayout>
              <c:x val="-5.6048228346456695E-2"/>
              <c:y val="0.1962175996456567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4"/>
        <c:dLbl>
          <c:idx val="0"/>
          <c:layout>
            <c:manualLayout>
              <c:x val="-5.083989501312338E-2"/>
              <c:y val="0.205611090373614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5"/>
        <c:dLbl>
          <c:idx val="0"/>
          <c:layout>
            <c:manualLayout>
              <c:x val="-5.0839895013123408E-2"/>
              <c:y val="0.188007336906533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6"/>
        <c:dLbl>
          <c:idx val="0"/>
          <c:layout>
            <c:manualLayout>
              <c:x val="-5.3444061679790024E-2"/>
              <c:y val="0.1942699617259233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7"/>
        <c:dLbl>
          <c:idx val="0"/>
          <c:layout>
            <c:manualLayout>
              <c:x val="-5.083989501312336E-2"/>
              <c:y val="0.1230918516497689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8"/>
        <c:dLbl>
          <c:idx val="0"/>
          <c:layout>
            <c:manualLayout>
              <c:x val="-5.3444061679790024E-2"/>
              <c:y val="0.114881633872126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9"/>
        <c:dLbl>
          <c:idx val="0"/>
          <c:layout>
            <c:manualLayout>
              <c:x val="-5.3444061679790024E-2"/>
              <c:y val="0.114881633872126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0"/>
      </c:pivotFmt>
      <c:pivotFmt>
        <c:idx val="331"/>
        <c:dLbl>
          <c:idx val="0"/>
          <c:layout>
            <c:manualLayout>
              <c:x val="-5.3444061679790121E-2"/>
              <c:y val="0.11488163387212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2"/>
        <c:dLbl>
          <c:idx val="0"/>
          <c:layout>
            <c:manualLayout>
              <c:x val="-5.0839895013123457E-2"/>
              <c:y val="0.131302069427411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3"/>
      </c:pivotFmt>
    </c:pivotFmts>
    <c:plotArea>
      <c:layout>
        <c:manualLayout>
          <c:layoutTarget val="inner"/>
          <c:xMode val="edge"/>
          <c:yMode val="edge"/>
          <c:x val="1.9519028871391075E-2"/>
          <c:y val="0.13874486746953521"/>
          <c:w val="0.96383438138298883"/>
          <c:h val="0.64352510854442413"/>
        </c:manualLayout>
      </c:layout>
      <c:lineChart>
        <c:grouping val="standard"/>
        <c:varyColors val="0"/>
        <c:ser>
          <c:idx val="0"/>
          <c:order val="0"/>
          <c:tx>
            <c:strRef>
              <c:f>'PV3.LG Tong quan'!$M$36</c:f>
              <c:strCache>
                <c:ptCount val="1"/>
                <c:pt idx="0">
                  <c:v>Giá bán KH</c:v>
                </c:pt>
              </c:strCache>
            </c:strRef>
          </c:tx>
          <c:spPr>
            <a:ln w="15875" cap="rnd">
              <a:solidFill>
                <a:srgbClr val="FF0000"/>
              </a:solidFill>
              <a:prstDash val="sysDash"/>
              <a:round/>
            </a:ln>
            <a:effectLst/>
          </c:spPr>
          <c:marker>
            <c:symbol val="circle"/>
            <c:size val="4"/>
            <c:spPr>
              <a:solidFill>
                <a:srgbClr val="FF0000"/>
              </a:solidFill>
              <a:ln w="9525">
                <a:solidFill>
                  <a:srgbClr val="FF0000"/>
                </a:solidFill>
              </a:ln>
              <a:effectLst/>
            </c:spPr>
          </c:marker>
          <c:dLbls>
            <c:dLbl>
              <c:idx val="0"/>
              <c:layout>
                <c:manualLayout>
                  <c:x val="-7.0414616141732278E-2"/>
                  <c:y val="-0.1746507021676736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D63-4B21-B534-53061B63AB41}"/>
                </c:ext>
              </c:extLst>
            </c:dLbl>
            <c:dLbl>
              <c:idx val="1"/>
              <c:layout>
                <c:manualLayout>
                  <c:x val="-6.3033341535433079E-2"/>
                  <c:y val="-0.1868955490981570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D63-4B21-B534-53061B63AB41}"/>
                </c:ext>
              </c:extLst>
            </c:dLbl>
            <c:dLbl>
              <c:idx val="2"/>
              <c:layout>
                <c:manualLayout>
                  <c:x val="-6.4949967191601052E-2"/>
                  <c:y val="-0.2162994343723712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D63-4B21-B534-53061B63AB41}"/>
                </c:ext>
              </c:extLst>
            </c:dLbl>
            <c:dLbl>
              <c:idx val="3"/>
              <c:layout>
                <c:manualLayout>
                  <c:x val="-6.5400262467191606E-2"/>
                  <c:y val="-0.2116942217396041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D63-4B21-B534-53061B63AB41}"/>
                </c:ext>
              </c:extLst>
            </c:dLbl>
            <c:dLbl>
              <c:idx val="4"/>
              <c:layout>
                <c:manualLayout>
                  <c:x val="-6.4058809055118154E-2"/>
                  <c:y val="-0.1916606091346987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D63-4B21-B534-53061B63AB41}"/>
                </c:ext>
              </c:extLst>
            </c:dLbl>
            <c:dLbl>
              <c:idx val="5"/>
              <c:layout>
                <c:manualLayout>
                  <c:x val="-5.3884104330708664E-2"/>
                  <c:y val="-0.1512326110135754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D63-4B21-B534-53061B63AB41}"/>
                </c:ext>
              </c:extLst>
            </c:dLbl>
            <c:dLbl>
              <c:idx val="6"/>
              <c:layout>
                <c:manualLayout>
                  <c:x val="-6.1464895013123362E-2"/>
                  <c:y val="-0.1317112873686122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D63-4B21-B534-53061B63AB41}"/>
                </c:ext>
              </c:extLst>
            </c:dLbl>
            <c:dLbl>
              <c:idx val="7"/>
              <c:layout>
                <c:manualLayout>
                  <c:x val="-4.5853428477690292E-2"/>
                  <c:y val="-0.1252174576381854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D63-4B21-B534-53061B63AB41}"/>
                </c:ext>
              </c:extLst>
            </c:dLbl>
            <c:dLbl>
              <c:idx val="8"/>
              <c:layout>
                <c:manualLayout>
                  <c:x val="-4.0460752952756002E-2"/>
                  <c:y val="-0.121587507022322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D63-4B21-B534-53061B63AB41}"/>
                </c:ext>
              </c:extLst>
            </c:dLbl>
            <c:dLbl>
              <c:idx val="9"/>
              <c:layout>
                <c:manualLayout>
                  <c:x val="-4.3293553149606298E-2"/>
                  <c:y val="-0.1367292173205857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D63-4B21-B534-53061B63AB41}"/>
                </c:ext>
              </c:extLst>
            </c:dLbl>
            <c:dLbl>
              <c:idx val="10"/>
              <c:layout>
                <c:manualLayout>
                  <c:x val="-4.3412688648294062E-2"/>
                  <c:y val="-0.1276236332734914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D63-4B21-B534-53061B63AB41}"/>
                </c:ext>
              </c:extLst>
            </c:dLbl>
            <c:dLbl>
              <c:idx val="11"/>
              <c:layout>
                <c:manualLayout>
                  <c:x val="-6.4007135826771658E-3"/>
                  <c:y val="-9.83293176533258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6D63-4B21-B534-53061B63AB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0C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quan'!$L$37:$L$49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quan'!$M$37:$M$49</c:f>
              <c:numCache>
                <c:formatCode>#,##0</c:formatCode>
                <c:ptCount val="12"/>
                <c:pt idx="0">
                  <c:v>28273.566305437667</c:v>
                </c:pt>
                <c:pt idx="1">
                  <c:v>28554.470921617434</c:v>
                </c:pt>
                <c:pt idx="2">
                  <c:v>28342.194094251601</c:v>
                </c:pt>
                <c:pt idx="3">
                  <c:v>28174.931788185033</c:v>
                </c:pt>
                <c:pt idx="4">
                  <c:v>28325.593379837224</c:v>
                </c:pt>
                <c:pt idx="5">
                  <c:v>29247.262599519785</c:v>
                </c:pt>
                <c:pt idx="6">
                  <c:v>30198.113186720137</c:v>
                </c:pt>
                <c:pt idx="7">
                  <c:v>30176.33861172774</c:v>
                </c:pt>
                <c:pt idx="8">
                  <c:v>30107.235722499685</c:v>
                </c:pt>
                <c:pt idx="9">
                  <c:v>30064.151232890108</c:v>
                </c:pt>
                <c:pt idx="10">
                  <c:v>30075.244010531693</c:v>
                </c:pt>
                <c:pt idx="11">
                  <c:v>29965.979882361349</c:v>
                </c:pt>
              </c:numCache>
            </c:numRef>
          </c:val>
          <c:smooth val="0"/>
          <c:extLst>
            <c:ext xmlns:c16="http://schemas.microsoft.com/office/drawing/2014/chart" uri="{C3380CC4-5D6E-409C-BE32-E72D297353CC}">
              <c16:uniqueId val="{00000000-6D63-4B21-B534-53061B63AB41}"/>
            </c:ext>
          </c:extLst>
        </c:ser>
        <c:ser>
          <c:idx val="1"/>
          <c:order val="1"/>
          <c:tx>
            <c:strRef>
              <c:f>'PV3.LG Tong quan'!$N$36</c:f>
              <c:strCache>
                <c:ptCount val="1"/>
                <c:pt idx="0">
                  <c:v>Giá thành KH</c:v>
                </c:pt>
              </c:strCache>
            </c:strRef>
          </c:tx>
          <c:spPr>
            <a:ln w="19050" cap="rnd">
              <a:solidFill>
                <a:srgbClr val="FF0000"/>
              </a:solidFill>
              <a:round/>
            </a:ln>
            <a:effectLst/>
          </c:spPr>
          <c:marker>
            <c:symbol val="circle"/>
            <c:size val="4"/>
            <c:spPr>
              <a:solidFill>
                <a:srgbClr val="FF0000"/>
              </a:solidFill>
              <a:ln w="9525">
                <a:solidFill>
                  <a:srgbClr val="FF0000"/>
                </a:solidFill>
              </a:ln>
              <a:effectLst/>
            </c:spPr>
          </c:marker>
          <c:dLbls>
            <c:dLbl>
              <c:idx val="0"/>
              <c:layout>
                <c:manualLayout>
                  <c:x val="-6.3860728346456688E-2"/>
                  <c:y val="0.1880073369065330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6D63-4B21-B534-53061B63AB41}"/>
                </c:ext>
              </c:extLst>
            </c:dLbl>
            <c:dLbl>
              <c:idx val="1"/>
              <c:layout>
                <c:manualLayout>
                  <c:x val="-5.6048228346456695E-2"/>
                  <c:y val="0.1962175996456567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6D63-4B21-B534-53061B63AB41}"/>
                </c:ext>
              </c:extLst>
            </c:dLbl>
            <c:dLbl>
              <c:idx val="2"/>
              <c:layout>
                <c:manualLayout>
                  <c:x val="-5.083989501312338E-2"/>
                  <c:y val="0.2056110903736142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D63-4B21-B534-53061B63AB41}"/>
                </c:ext>
              </c:extLst>
            </c:dLbl>
            <c:dLbl>
              <c:idx val="3"/>
              <c:layout>
                <c:manualLayout>
                  <c:x val="-5.0839895013123408E-2"/>
                  <c:y val="0.1880073369065330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D63-4B21-B534-53061B63AB41}"/>
                </c:ext>
              </c:extLst>
            </c:dLbl>
            <c:dLbl>
              <c:idx val="4"/>
              <c:layout>
                <c:manualLayout>
                  <c:x val="-5.3444061679790024E-2"/>
                  <c:y val="0.1942699617259233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D63-4B21-B534-53061B63AB41}"/>
                </c:ext>
              </c:extLst>
            </c:dLbl>
            <c:dLbl>
              <c:idx val="5"/>
              <c:layout>
                <c:manualLayout>
                  <c:x val="-5.083989501312336E-2"/>
                  <c:y val="0.1230918516497689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A70-4E8E-8273-DB65EC4D8FA1}"/>
                </c:ext>
              </c:extLst>
            </c:dLbl>
            <c:dLbl>
              <c:idx val="6"/>
              <c:layout>
                <c:manualLayout>
                  <c:x val="-5.3444061679790024E-2"/>
                  <c:y val="0.1148816338721261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A70-4E8E-8273-DB65EC4D8FA1}"/>
                </c:ext>
              </c:extLst>
            </c:dLbl>
            <c:dLbl>
              <c:idx val="7"/>
              <c:layout>
                <c:manualLayout>
                  <c:x val="-5.3444061679790024E-2"/>
                  <c:y val="0.1148816338721261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A70-4E8E-8273-DB65EC4D8FA1}"/>
                </c:ext>
              </c:extLst>
            </c:dLbl>
            <c:dLbl>
              <c:idx val="9"/>
              <c:layout>
                <c:manualLayout>
                  <c:x val="-5.3444061679790121E-2"/>
                  <c:y val="0.114881633872126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A70-4E8E-8273-DB65EC4D8FA1}"/>
                </c:ext>
              </c:extLst>
            </c:dLbl>
            <c:dLbl>
              <c:idx val="10"/>
              <c:layout>
                <c:manualLayout>
                  <c:x val="-5.0839895013123457E-2"/>
                  <c:y val="0.1313020694274115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A70-4E8E-8273-DB65EC4D8F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quan'!$L$37:$L$49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quan'!$N$37:$N$49</c:f>
              <c:numCache>
                <c:formatCode>#,##0</c:formatCode>
                <c:ptCount val="12"/>
                <c:pt idx="0">
                  <c:v>25732.102456105236</c:v>
                </c:pt>
                <c:pt idx="1">
                  <c:v>26919.682512353062</c:v>
                </c:pt>
                <c:pt idx="2">
                  <c:v>25594.096929417548</c:v>
                </c:pt>
                <c:pt idx="3">
                  <c:v>25678.990117177291</c:v>
                </c:pt>
                <c:pt idx="4">
                  <c:v>25523.341684883097</c:v>
                </c:pt>
                <c:pt idx="5">
                  <c:v>25757.428062838018</c:v>
                </c:pt>
                <c:pt idx="6">
                  <c:v>25413.968495322675</c:v>
                </c:pt>
                <c:pt idx="7">
                  <c:v>25334.216180860316</c:v>
                </c:pt>
                <c:pt idx="8">
                  <c:v>25555.305475646146</c:v>
                </c:pt>
                <c:pt idx="9">
                  <c:v>25370.502021251446</c:v>
                </c:pt>
                <c:pt idx="10">
                  <c:v>25473.177524687177</c:v>
                </c:pt>
                <c:pt idx="11">
                  <c:v>25485.713595223671</c:v>
                </c:pt>
              </c:numCache>
            </c:numRef>
          </c:val>
          <c:smooth val="0"/>
          <c:extLst>
            <c:ext xmlns:c16="http://schemas.microsoft.com/office/drawing/2014/chart" uri="{C3380CC4-5D6E-409C-BE32-E72D297353CC}">
              <c16:uniqueId val="{00000001-6D63-4B21-B534-53061B63AB41}"/>
            </c:ext>
          </c:extLst>
        </c:ser>
        <c:dLbls>
          <c:dLblPos val="t"/>
          <c:showLegendKey val="0"/>
          <c:showVal val="1"/>
          <c:showCatName val="0"/>
          <c:showSerName val="0"/>
          <c:showPercent val="0"/>
          <c:showBubbleSize val="0"/>
        </c:dLbls>
        <c:marker val="1"/>
        <c:smooth val="0"/>
        <c:axId val="698955024"/>
        <c:axId val="698943984"/>
      </c:lineChart>
      <c:catAx>
        <c:axId val="698955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943984"/>
        <c:crosses val="autoZero"/>
        <c:auto val="1"/>
        <c:lblAlgn val="ctr"/>
        <c:lblOffset val="100"/>
        <c:noMultiLvlLbl val="0"/>
      </c:catAx>
      <c:valAx>
        <c:axId val="698943984"/>
        <c:scaling>
          <c:orientation val="minMax"/>
        </c:scaling>
        <c:delete val="1"/>
        <c:axPos val="l"/>
        <c:numFmt formatCode="#,##0" sourceLinked="1"/>
        <c:majorTickMark val="out"/>
        <c:minorTickMark val="none"/>
        <c:tickLblPos val="nextTo"/>
        <c:crossAx val="698955024"/>
        <c:crosses val="autoZero"/>
        <c:crossBetween val="between"/>
      </c:valAx>
    </c:plotArea>
    <c:legend>
      <c:legendPos val="t"/>
      <c:layout>
        <c:manualLayout>
          <c:xMode val="edge"/>
          <c:yMode val="edge"/>
          <c:x val="0.74621944717847766"/>
          <c:y val="2.012284922717994E-2"/>
          <c:w val="0.25378055282152229"/>
          <c:h val="0.1792921476340504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quan!PV7.Giá bán vs giá thành TT</c:name>
    <c:fmtId val="76"/>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b="0" i="0" u="none" strike="noStrike" kern="1200" spc="0" baseline="0">
                <a:solidFill>
                  <a:srgbClr val="0066FF"/>
                </a:solidFill>
              </a:rPr>
              <a:t>5. Giá bán TT vs giá thành TT</a:t>
            </a:r>
          </a:p>
        </c:rich>
      </c:tx>
      <c:layout>
        <c:manualLayout>
          <c:xMode val="edge"/>
          <c:yMode val="edge"/>
          <c:x val="2.1839315540102939E-3"/>
          <c:y val="4.4508482831398652E-3"/>
        </c:manualLayout>
      </c:layout>
      <c:overlay val="0"/>
      <c:spPr>
        <a:noFill/>
        <a:ln>
          <a:noFill/>
        </a:ln>
        <a:effectLst/>
      </c:spPr>
    </c:title>
    <c:autoTitleDeleted val="0"/>
    <c:pivotFmts>
      <c:pivotFmt>
        <c:idx val="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9"/>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1"/>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3"/>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5"/>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8"/>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0"/>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2"/>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4"/>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6"/>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9"/>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0"/>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1"/>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2"/>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3"/>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4"/>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5"/>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6"/>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8"/>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9"/>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0"/>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1"/>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2"/>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3"/>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4"/>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5"/>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6"/>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7"/>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8"/>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9"/>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0"/>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1"/>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2"/>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3"/>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5"/>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6"/>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7"/>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8"/>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9"/>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0"/>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1"/>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2"/>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3"/>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4"/>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5"/>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6"/>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8"/>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9"/>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0"/>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1"/>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2"/>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3"/>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4"/>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5"/>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6"/>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7"/>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8"/>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9"/>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1"/>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2"/>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3"/>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4"/>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5"/>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6"/>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7"/>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8"/>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9"/>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0"/>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1"/>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2"/>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4"/>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5"/>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6"/>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7"/>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8"/>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9"/>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0"/>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1"/>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2"/>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3"/>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4"/>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5"/>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7"/>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8"/>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9"/>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0"/>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1"/>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2"/>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3"/>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4"/>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5"/>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6"/>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7"/>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8"/>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0"/>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1"/>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2"/>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3"/>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4"/>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5"/>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6"/>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7"/>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8"/>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9"/>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0"/>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1"/>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3"/>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4"/>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5"/>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6"/>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7"/>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8"/>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9"/>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0"/>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1"/>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2"/>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3"/>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4"/>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6"/>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7"/>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8"/>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9"/>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0"/>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1"/>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2"/>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3"/>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4"/>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5"/>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6"/>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7"/>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8"/>
        <c:spPr>
          <a:ln w="15875" cap="rnd">
            <a:solidFill>
              <a:schemeClr val="accent5"/>
            </a:solidFill>
            <a:prstDash val="sysDash"/>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9"/>
        <c:dLbl>
          <c:idx val="0"/>
          <c:layout>
            <c:manualLayout>
              <c:x val="-6.7881848538566186E-2"/>
              <c:y val="-0.1616020900717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0"/>
        <c:dLbl>
          <c:idx val="0"/>
          <c:layout>
            <c:manualLayout>
              <c:x val="-6.0466463288947524E-2"/>
              <c:y val="-0.164320256964296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1"/>
        <c:dLbl>
          <c:idx val="0"/>
          <c:layout>
            <c:manualLayout>
              <c:x val="-4.6727336438966073E-2"/>
              <c:y val="-0.211429184952557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2"/>
        <c:dLbl>
          <c:idx val="0"/>
          <c:layout>
            <c:manualLayout>
              <c:x val="-4.1989941047944922E-2"/>
              <c:y val="-0.1298963317117002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3"/>
        <c:dLbl>
          <c:idx val="0"/>
          <c:layout>
            <c:manualLayout>
              <c:x val="-4.3252669332563796E-2"/>
              <c:y val="-8.78626422049540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4"/>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5"/>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6"/>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7"/>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8"/>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9"/>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0"/>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22"/>
      </c:pivotFmt>
      <c:pivotFmt>
        <c:idx val="323"/>
      </c:pivotFmt>
      <c:pivotFmt>
        <c:idx val="324"/>
      </c:pivotFmt>
      <c:pivotFmt>
        <c:idx val="325"/>
      </c:pivotFmt>
      <c:pivotFmt>
        <c:idx val="326"/>
      </c:pivotFmt>
      <c:pivotFmt>
        <c:idx val="327"/>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8"/>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9"/>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0"/>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1"/>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2"/>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3"/>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830152121037228E-2"/>
          <c:y val="0.23253830125288316"/>
          <c:w val="0.96383438138298883"/>
          <c:h val="0.54958417772767332"/>
        </c:manualLayout>
      </c:layout>
      <c:lineChart>
        <c:grouping val="standard"/>
        <c:varyColors val="0"/>
        <c:ser>
          <c:idx val="0"/>
          <c:order val="0"/>
          <c:tx>
            <c:strRef>
              <c:f>'PV3.LG Tong quan'!$R$36</c:f>
              <c:strCache>
                <c:ptCount val="1"/>
                <c:pt idx="0">
                  <c:v>Giá bán TT</c:v>
                </c:pt>
              </c:strCache>
            </c:strRef>
          </c:tx>
          <c:spPr>
            <a:ln w="15875" cap="rnd">
              <a:solidFill>
                <a:schemeClr val="accent5"/>
              </a:solidFill>
              <a:prstDash val="sysDash"/>
              <a:round/>
            </a:ln>
            <a:effectLst/>
          </c:spPr>
          <c:marker>
            <c:symbol val="circle"/>
            <c:size val="4"/>
            <c:spPr>
              <a:solidFill>
                <a:schemeClr val="accent5"/>
              </a:solidFill>
              <a:ln w="9525">
                <a:solidFill>
                  <a:schemeClr val="accent5"/>
                </a:solidFill>
              </a:ln>
              <a:effectLst/>
            </c:spPr>
          </c:marker>
          <c:dLbls>
            <c:dLbl>
              <c:idx val="0"/>
              <c:layout>
                <c:manualLayout>
                  <c:x val="-6.7881848538566186E-2"/>
                  <c:y val="-0.16160209007171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90F-4B36-95E6-92E3960DB419}"/>
                </c:ext>
              </c:extLst>
            </c:dLbl>
            <c:dLbl>
              <c:idx val="1"/>
              <c:layout>
                <c:manualLayout>
                  <c:x val="-6.0466463288947524E-2"/>
                  <c:y val="-0.1643202569642961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90F-4B36-95E6-92E3960DB419}"/>
                </c:ext>
              </c:extLst>
            </c:dLbl>
            <c:dLbl>
              <c:idx val="2"/>
              <c:layout>
                <c:manualLayout>
                  <c:x val="-4.6727336438966073E-2"/>
                  <c:y val="-0.2114291849525573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90F-4B36-95E6-92E3960DB419}"/>
                </c:ext>
              </c:extLst>
            </c:dLbl>
            <c:dLbl>
              <c:idx val="3"/>
              <c:layout>
                <c:manualLayout>
                  <c:x val="-4.1989941047944922E-2"/>
                  <c:y val="-0.1298963317117002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90F-4B36-95E6-92E3960DB419}"/>
                </c:ext>
              </c:extLst>
            </c:dLbl>
            <c:dLbl>
              <c:idx val="4"/>
              <c:layout>
                <c:manualLayout>
                  <c:x val="-4.3252669332563796E-2"/>
                  <c:y val="-8.78626422049540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90F-4B36-95E6-92E3960DB41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quan'!$Q$37:$Q$42</c:f>
              <c:strCache>
                <c:ptCount val="5"/>
                <c:pt idx="0">
                  <c:v>1</c:v>
                </c:pt>
                <c:pt idx="1">
                  <c:v>2</c:v>
                </c:pt>
                <c:pt idx="2">
                  <c:v>3</c:v>
                </c:pt>
                <c:pt idx="3">
                  <c:v>4</c:v>
                </c:pt>
                <c:pt idx="4">
                  <c:v>5</c:v>
                </c:pt>
              </c:strCache>
            </c:strRef>
          </c:cat>
          <c:val>
            <c:numRef>
              <c:f>'PV3.LG Tong quan'!$R$37:$R$42</c:f>
              <c:numCache>
                <c:formatCode>#,##0</c:formatCode>
                <c:ptCount val="5"/>
                <c:pt idx="0">
                  <c:v>26901.72176420681</c:v>
                </c:pt>
                <c:pt idx="1">
                  <c:v>27536.508720025402</c:v>
                </c:pt>
                <c:pt idx="2">
                  <c:v>25478.308793969947</c:v>
                </c:pt>
                <c:pt idx="3">
                  <c:v>26266.359408309265</c:v>
                </c:pt>
                <c:pt idx="4">
                  <c:v>29475.207871415671</c:v>
                </c:pt>
              </c:numCache>
            </c:numRef>
          </c:val>
          <c:smooth val="0"/>
          <c:extLst>
            <c:ext xmlns:c16="http://schemas.microsoft.com/office/drawing/2014/chart" uri="{C3380CC4-5D6E-409C-BE32-E72D297353CC}">
              <c16:uniqueId val="{00000022-A036-4BB4-8769-B072B94E1C38}"/>
            </c:ext>
          </c:extLst>
        </c:ser>
        <c:ser>
          <c:idx val="1"/>
          <c:order val="1"/>
          <c:tx>
            <c:strRef>
              <c:f>'PV3.LG Tong quan'!$S$36</c:f>
              <c:strCache>
                <c:ptCount val="1"/>
                <c:pt idx="0">
                  <c:v>Giá thành TT</c:v>
                </c:pt>
              </c:strCache>
            </c:strRef>
          </c:tx>
          <c:spPr>
            <a:ln w="19050" cap="rnd">
              <a:solidFill>
                <a:schemeClr val="accent5"/>
              </a:solidFill>
              <a:round/>
            </a:ln>
            <a:effectLst/>
          </c:spPr>
          <c:marker>
            <c:symbol val="circle"/>
            <c:size val="4"/>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66FF"/>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'PV3.LG Tong quan'!$Q$37:$Q$42</c:f>
              <c:strCache>
                <c:ptCount val="5"/>
                <c:pt idx="0">
                  <c:v>1</c:v>
                </c:pt>
                <c:pt idx="1">
                  <c:v>2</c:v>
                </c:pt>
                <c:pt idx="2">
                  <c:v>3</c:v>
                </c:pt>
                <c:pt idx="3">
                  <c:v>4</c:v>
                </c:pt>
                <c:pt idx="4">
                  <c:v>5</c:v>
                </c:pt>
              </c:strCache>
            </c:strRef>
          </c:cat>
          <c:val>
            <c:numRef>
              <c:f>'PV3.LG Tong quan'!$S$37:$S$42</c:f>
              <c:numCache>
                <c:formatCode>#,##0</c:formatCode>
                <c:ptCount val="5"/>
                <c:pt idx="0">
                  <c:v>25637.323264706334</c:v>
                </c:pt>
                <c:pt idx="1">
                  <c:v>27324.761380164276</c:v>
                </c:pt>
                <c:pt idx="2">
                  <c:v>25404.955245814243</c:v>
                </c:pt>
                <c:pt idx="3">
                  <c:v>24474.845726924494</c:v>
                </c:pt>
                <c:pt idx="4">
                  <c:v>26193.061743426839</c:v>
                </c:pt>
              </c:numCache>
            </c:numRef>
          </c:val>
          <c:smooth val="0"/>
          <c:extLst>
            <c:ext xmlns:c16="http://schemas.microsoft.com/office/drawing/2014/chart" uri="{C3380CC4-5D6E-409C-BE32-E72D297353CC}">
              <c16:uniqueId val="{00000023-A036-4BB4-8769-B072B94E1C38}"/>
            </c:ext>
          </c:extLst>
        </c:ser>
        <c:dLbls>
          <c:dLblPos val="t"/>
          <c:showLegendKey val="0"/>
          <c:showVal val="1"/>
          <c:showCatName val="0"/>
          <c:showSerName val="0"/>
          <c:showPercent val="0"/>
          <c:showBubbleSize val="0"/>
        </c:dLbls>
        <c:marker val="1"/>
        <c:smooth val="0"/>
        <c:axId val="698955024"/>
        <c:axId val="698943984"/>
      </c:lineChart>
      <c:catAx>
        <c:axId val="698955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943984"/>
        <c:crosses val="autoZero"/>
        <c:auto val="1"/>
        <c:lblAlgn val="ctr"/>
        <c:lblOffset val="100"/>
        <c:noMultiLvlLbl val="0"/>
      </c:catAx>
      <c:valAx>
        <c:axId val="698943984"/>
        <c:scaling>
          <c:orientation val="minMax"/>
        </c:scaling>
        <c:delete val="1"/>
        <c:axPos val="l"/>
        <c:numFmt formatCode="#,##0" sourceLinked="1"/>
        <c:majorTickMark val="out"/>
        <c:minorTickMark val="none"/>
        <c:tickLblPos val="nextTo"/>
        <c:crossAx val="698955024"/>
        <c:crosses val="autoZero"/>
        <c:crossBetween val="between"/>
      </c:valAx>
    </c:plotArea>
    <c:legend>
      <c:legendPos val="t"/>
      <c:layout>
        <c:manualLayout>
          <c:xMode val="edge"/>
          <c:yMode val="edge"/>
          <c:x val="0.75186131838232262"/>
          <c:y val="2.012284922717994E-2"/>
          <c:w val="0.24813868161767738"/>
          <c:h val="0.179637496270020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quan!PV8.Lãi gộp/kg TT vs KH</c:name>
    <c:fmtId val="81"/>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b="0" i="0" u="none" strike="noStrike" kern="1200" spc="0" baseline="0">
                <a:solidFill>
                  <a:srgbClr val="0066FF"/>
                </a:solidFill>
              </a:rPr>
              <a:t>6. Lãi gộp đồng/kg TT vs KH</a:t>
            </a:r>
          </a:p>
        </c:rich>
      </c:tx>
      <c:layout>
        <c:manualLayout>
          <c:xMode val="edge"/>
          <c:yMode val="edge"/>
          <c:x val="2.1839315540102939E-3"/>
          <c:y val="4.4508482831398652E-3"/>
        </c:manualLayout>
      </c:layout>
      <c:overlay val="0"/>
      <c:spPr>
        <a:noFill/>
        <a:ln>
          <a:noFill/>
        </a:ln>
        <a:effectLst/>
      </c:spPr>
    </c:title>
    <c:autoTitleDeleted val="0"/>
    <c:pivotFmts>
      <c:pivotFmt>
        <c:idx val="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9"/>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1"/>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3"/>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5"/>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8"/>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0"/>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2"/>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4"/>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6"/>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9"/>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0"/>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1"/>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2"/>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3"/>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4"/>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5"/>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6"/>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8"/>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9"/>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0"/>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1"/>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2"/>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3"/>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4"/>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5"/>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6"/>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7"/>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8"/>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9"/>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0"/>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1"/>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2"/>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3"/>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5"/>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6"/>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7"/>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8"/>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9"/>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0"/>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1"/>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2"/>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3"/>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4"/>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5"/>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6"/>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8"/>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9"/>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0"/>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1"/>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2"/>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3"/>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4"/>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5"/>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6"/>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7"/>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8"/>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9"/>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1"/>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2"/>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3"/>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4"/>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5"/>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6"/>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7"/>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8"/>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9"/>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0"/>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1"/>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2"/>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4"/>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5"/>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6"/>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7"/>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8"/>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9"/>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0"/>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1"/>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2"/>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3"/>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4"/>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5"/>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7"/>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8"/>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9"/>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0"/>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1"/>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2"/>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3"/>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4"/>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5"/>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6"/>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7"/>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8"/>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0"/>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1"/>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2"/>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3"/>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4"/>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5"/>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6"/>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7"/>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8"/>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9"/>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0"/>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1"/>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3"/>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4"/>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5"/>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6"/>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7"/>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8"/>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9"/>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0"/>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1"/>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2"/>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3"/>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4"/>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6"/>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7"/>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8"/>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9"/>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0"/>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1"/>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2"/>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3"/>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4"/>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5"/>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6"/>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7"/>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9"/>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0"/>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1"/>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2"/>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3"/>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4"/>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5"/>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6"/>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7"/>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8"/>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9"/>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0"/>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2"/>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3"/>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4"/>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5"/>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6"/>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7"/>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8"/>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9"/>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0"/>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1"/>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2"/>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3"/>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5"/>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6"/>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7"/>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8"/>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9"/>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0"/>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1"/>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2"/>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3"/>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4"/>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5"/>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6"/>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8"/>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9"/>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0"/>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1"/>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2"/>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3"/>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4"/>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5"/>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6"/>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7"/>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8"/>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9"/>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1"/>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2"/>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3"/>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4"/>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5"/>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6"/>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7"/>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8"/>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9"/>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0"/>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1"/>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2"/>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4"/>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5"/>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6"/>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7"/>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8"/>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9"/>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0"/>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1"/>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2"/>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3"/>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4"/>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5"/>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7"/>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8"/>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9"/>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0"/>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1"/>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2"/>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3"/>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4"/>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5"/>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6"/>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7"/>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8"/>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00"/>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1"/>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2"/>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3"/>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4"/>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5"/>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6"/>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7"/>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8"/>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9"/>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0"/>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1"/>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13"/>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4"/>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5"/>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6"/>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7"/>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8"/>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9"/>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0"/>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1"/>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2"/>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3"/>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4"/>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6"/>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7"/>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8"/>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9"/>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0"/>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1"/>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2"/>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3"/>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4"/>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5"/>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6"/>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7"/>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8"/>
        <c:spPr>
          <a:ln w="15875" cap="rnd">
            <a:solidFill>
              <a:srgbClr val="FF0000"/>
            </a:solidFill>
            <a:round/>
          </a:ln>
          <a:effectLst/>
        </c:spPr>
        <c:marker>
          <c:symbol val="circle"/>
          <c:size val="4"/>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39"/>
        <c:dLbl>
          <c:idx val="0"/>
          <c:layout>
            <c:manualLayout>
              <c:x val="-7.0499553128032147E-2"/>
              <c:y val="-7.16794181919549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0"/>
        <c:dLbl>
          <c:idx val="0"/>
          <c:layout>
            <c:manualLayout>
              <c:x val="-5.7848584182308212E-2"/>
              <c:y val="-9.92889178708852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1"/>
        <c:dLbl>
          <c:idx val="0"/>
          <c:layout>
            <c:manualLayout>
              <c:x val="-4.9326601703946246E-2"/>
              <c:y val="-9.77993041002333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2"/>
        <c:dLbl>
          <c:idx val="0"/>
          <c:layout>
            <c:manualLayout>
              <c:x val="-3.6791674162286507E-2"/>
              <c:y val="-0.150797571817552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3"/>
        <c:dLbl>
          <c:idx val="0"/>
          <c:layout>
            <c:manualLayout>
              <c:x val="-1.9878895343137755E-2"/>
              <c:y val="6.1300033351419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4"/>
        <c:dLbl>
          <c:idx val="0"/>
          <c:layout>
            <c:manualLayout>
              <c:x val="-4.8716514533725379E-2"/>
              <c:y val="-0.108527758834392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5"/>
        <c:dLbl>
          <c:idx val="0"/>
          <c:layout>
            <c:manualLayout>
              <c:x val="-5.372389554472639E-2"/>
              <c:y val="-7.31167648127591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6"/>
        <c:dLbl>
          <c:idx val="0"/>
          <c:layout>
            <c:manualLayout>
              <c:x val="-4.8469696309207978E-2"/>
              <c:y val="-0.103057130483695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7"/>
        <c:dLbl>
          <c:idx val="0"/>
          <c:layout>
            <c:manualLayout>
              <c:x val="-4.8348333782558969E-2"/>
              <c:y val="-0.113086200974657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8"/>
        <c:dLbl>
          <c:idx val="0"/>
          <c:layout>
            <c:manualLayout>
              <c:x val="-5.6323059268914594E-2"/>
              <c:y val="-8.0986082004669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9"/>
        <c:dLbl>
          <c:idx val="0"/>
          <c:layout>
            <c:manualLayout>
              <c:x val="-5.1238726638992829E-2"/>
              <c:y val="-6.00313105116705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0"/>
        <c:dLbl>
          <c:idx val="0"/>
          <c:layout>
            <c:manualLayout>
              <c:x val="-9.0559366639058232E-3"/>
              <c:y val="-0.111023515239607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52"/>
        <c:dLbl>
          <c:idx val="0"/>
          <c:layout>
            <c:manualLayout>
              <c:x val="-7.1918041614043832E-2"/>
              <c:y val="4.03203727394458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3"/>
        <c:dLbl>
          <c:idx val="0"/>
          <c:layout>
            <c:manualLayout>
              <c:x val="-3.5881966858820592E-2"/>
              <c:y val="4.87808065070112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4"/>
        <c:dLbl>
          <c:idx val="0"/>
          <c:layout>
            <c:manualLayout>
              <c:x val="-3.5203523729239204E-2"/>
              <c:y val="8.41258443633612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5"/>
        <c:dLbl>
          <c:idx val="0"/>
          <c:layout>
            <c:manualLayout>
              <c:x val="-1.4605867520011003E-2"/>
              <c:y val="8.93793151510022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6"/>
        <c:dLbl>
          <c:idx val="0"/>
          <c:layout>
            <c:manualLayout>
              <c:x val="-5.2081919910146705E-2"/>
              <c:y val="-8.85063293029553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7"/>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8"/>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9"/>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0"/>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1"/>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2"/>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3"/>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42937693543043E-2"/>
          <c:y val="0.22196169505772903"/>
          <c:w val="0.96383438138298883"/>
          <c:h val="0.57938997106028345"/>
        </c:manualLayout>
      </c:layout>
      <c:lineChart>
        <c:grouping val="standard"/>
        <c:varyColors val="0"/>
        <c:ser>
          <c:idx val="0"/>
          <c:order val="0"/>
          <c:tx>
            <c:strRef>
              <c:f>'PV3.LG Tong quan'!$W$36</c:f>
              <c:strCache>
                <c:ptCount val="1"/>
                <c:pt idx="0">
                  <c:v>Lãi gộp/Kg KH</c:v>
                </c:pt>
              </c:strCache>
            </c:strRef>
          </c:tx>
          <c:spPr>
            <a:ln w="15875" cap="rnd">
              <a:solidFill>
                <a:srgbClr val="FF0000"/>
              </a:solidFill>
              <a:round/>
            </a:ln>
            <a:effectLst/>
          </c:spPr>
          <c:marker>
            <c:symbol val="circle"/>
            <c:size val="4"/>
            <c:spPr>
              <a:solidFill>
                <a:srgbClr val="FF0000"/>
              </a:solidFill>
              <a:ln w="9525">
                <a:solidFill>
                  <a:srgbClr val="FF0000"/>
                </a:solidFill>
              </a:ln>
              <a:effectLst/>
            </c:spPr>
          </c:marker>
          <c:dLbls>
            <c:dLbl>
              <c:idx val="0"/>
              <c:layout>
                <c:manualLayout>
                  <c:x val="-7.0499553128032147E-2"/>
                  <c:y val="-7.16794181919549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9B3-4543-85BF-B98C69BD6718}"/>
                </c:ext>
              </c:extLst>
            </c:dLbl>
            <c:dLbl>
              <c:idx val="1"/>
              <c:layout>
                <c:manualLayout>
                  <c:x val="-5.7848584182308212E-2"/>
                  <c:y val="-9.928891787088528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9B3-4543-85BF-B98C69BD6718}"/>
                </c:ext>
              </c:extLst>
            </c:dLbl>
            <c:dLbl>
              <c:idx val="2"/>
              <c:layout>
                <c:manualLayout>
                  <c:x val="-4.9326601703946246E-2"/>
                  <c:y val="-9.779930410023338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9B3-4543-85BF-B98C69BD6718}"/>
                </c:ext>
              </c:extLst>
            </c:dLbl>
            <c:dLbl>
              <c:idx val="3"/>
              <c:layout>
                <c:manualLayout>
                  <c:x val="-3.6791674162286507E-2"/>
                  <c:y val="-0.1507975718175527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B3-4543-85BF-B98C69BD6718}"/>
                </c:ext>
              </c:extLst>
            </c:dLbl>
            <c:dLbl>
              <c:idx val="4"/>
              <c:layout>
                <c:manualLayout>
                  <c:x val="-1.9878895343137755E-2"/>
                  <c:y val="6.13000333514194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9B3-4543-85BF-B98C69BD6718}"/>
                </c:ext>
              </c:extLst>
            </c:dLbl>
            <c:dLbl>
              <c:idx val="5"/>
              <c:layout>
                <c:manualLayout>
                  <c:x val="-4.8716514533725379E-2"/>
                  <c:y val="-0.1085277588343928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9B3-4543-85BF-B98C69BD6718}"/>
                </c:ext>
              </c:extLst>
            </c:dLbl>
            <c:dLbl>
              <c:idx val="6"/>
              <c:layout>
                <c:manualLayout>
                  <c:x val="-5.372389554472639E-2"/>
                  <c:y val="-7.31167648127591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9B3-4543-85BF-B98C69BD6718}"/>
                </c:ext>
              </c:extLst>
            </c:dLbl>
            <c:dLbl>
              <c:idx val="7"/>
              <c:layout>
                <c:manualLayout>
                  <c:x val="-4.8469696309207978E-2"/>
                  <c:y val="-0.1030571304836952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9B3-4543-85BF-B98C69BD6718}"/>
                </c:ext>
              </c:extLst>
            </c:dLbl>
            <c:dLbl>
              <c:idx val="8"/>
              <c:layout>
                <c:manualLayout>
                  <c:x val="-4.8348333782558969E-2"/>
                  <c:y val="-0.1130862009746578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9B3-4543-85BF-B98C69BD6718}"/>
                </c:ext>
              </c:extLst>
            </c:dLbl>
            <c:dLbl>
              <c:idx val="9"/>
              <c:layout>
                <c:manualLayout>
                  <c:x val="-5.6323059268914594E-2"/>
                  <c:y val="-8.098608200466919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9B3-4543-85BF-B98C69BD6718}"/>
                </c:ext>
              </c:extLst>
            </c:dLbl>
            <c:dLbl>
              <c:idx val="10"/>
              <c:layout>
                <c:manualLayout>
                  <c:x val="-5.1238726638992829E-2"/>
                  <c:y val="-6.003131051167050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9B3-4543-85BF-B98C69BD6718}"/>
                </c:ext>
              </c:extLst>
            </c:dLbl>
            <c:dLbl>
              <c:idx val="11"/>
              <c:layout>
                <c:manualLayout>
                  <c:x val="-9.0559366639058232E-3"/>
                  <c:y val="-0.1110235152396075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9B3-4543-85BF-B98C69BD67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quan'!$V$37:$V$49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quan'!$W$37:$W$49</c:f>
              <c:numCache>
                <c:formatCode>#,##0</c:formatCode>
                <c:ptCount val="12"/>
                <c:pt idx="0">
                  <c:v>2105.8420088004223</c:v>
                </c:pt>
                <c:pt idx="1">
                  <c:v>1790.916737094778</c:v>
                </c:pt>
                <c:pt idx="2">
                  <c:v>1963.7346238327425</c:v>
                </c:pt>
                <c:pt idx="3">
                  <c:v>1866.5659891464486</c:v>
                </c:pt>
                <c:pt idx="4">
                  <c:v>2163.0034935665713</c:v>
                </c:pt>
                <c:pt idx="5">
                  <c:v>4380.26362180463</c:v>
                </c:pt>
                <c:pt idx="6">
                  <c:v>5591.8467066927078</c:v>
                </c:pt>
                <c:pt idx="7">
                  <c:v>5627.0940053363984</c:v>
                </c:pt>
                <c:pt idx="8">
                  <c:v>5482.0605649434519</c:v>
                </c:pt>
                <c:pt idx="9">
                  <c:v>5506.9989002880175</c:v>
                </c:pt>
                <c:pt idx="10">
                  <c:v>5441.4038329540226</c:v>
                </c:pt>
                <c:pt idx="11">
                  <c:v>5329.7530194674691</c:v>
                </c:pt>
              </c:numCache>
            </c:numRef>
          </c:val>
          <c:smooth val="0"/>
          <c:extLst>
            <c:ext xmlns:c16="http://schemas.microsoft.com/office/drawing/2014/chart" uri="{C3380CC4-5D6E-409C-BE32-E72D297353CC}">
              <c16:uniqueId val="{00000005-138C-4D4C-B148-76F45819C31E}"/>
            </c:ext>
          </c:extLst>
        </c:ser>
        <c:ser>
          <c:idx val="1"/>
          <c:order val="1"/>
          <c:tx>
            <c:strRef>
              <c:f>'PV3.LG Tong quan'!$X$36</c:f>
              <c:strCache>
                <c:ptCount val="1"/>
                <c:pt idx="0">
                  <c:v>Lãi gộp/Kg TT</c:v>
                </c:pt>
              </c:strCache>
            </c:strRef>
          </c:tx>
          <c:spPr>
            <a:ln w="19050" cap="rnd">
              <a:solidFill>
                <a:schemeClr val="accent5"/>
              </a:solidFill>
              <a:round/>
            </a:ln>
            <a:effectLst/>
          </c:spPr>
          <c:marker>
            <c:symbol val="circle"/>
            <c:size val="4"/>
            <c:spPr>
              <a:solidFill>
                <a:schemeClr val="accent5"/>
              </a:solidFill>
              <a:ln w="9525">
                <a:solidFill>
                  <a:schemeClr val="accent5"/>
                </a:solidFill>
              </a:ln>
              <a:effectLst/>
            </c:spPr>
          </c:marker>
          <c:dLbls>
            <c:dLbl>
              <c:idx val="0"/>
              <c:layout>
                <c:manualLayout>
                  <c:x val="-7.1918041614043832E-2"/>
                  <c:y val="4.03203727394458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9B3-4543-85BF-B98C69BD6718}"/>
                </c:ext>
              </c:extLst>
            </c:dLbl>
            <c:dLbl>
              <c:idx val="1"/>
              <c:layout>
                <c:manualLayout>
                  <c:x val="-3.5881966858820592E-2"/>
                  <c:y val="4.878080650701126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9B3-4543-85BF-B98C69BD6718}"/>
                </c:ext>
              </c:extLst>
            </c:dLbl>
            <c:dLbl>
              <c:idx val="2"/>
              <c:layout>
                <c:manualLayout>
                  <c:x val="-3.5203523729239204E-2"/>
                  <c:y val="8.4125844363361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9B3-4543-85BF-B98C69BD6718}"/>
                </c:ext>
              </c:extLst>
            </c:dLbl>
            <c:dLbl>
              <c:idx val="3"/>
              <c:layout>
                <c:manualLayout>
                  <c:x val="-1.4605867520011003E-2"/>
                  <c:y val="8.937931515100225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9B3-4543-85BF-B98C69BD6718}"/>
                </c:ext>
              </c:extLst>
            </c:dLbl>
            <c:dLbl>
              <c:idx val="4"/>
              <c:layout>
                <c:manualLayout>
                  <c:x val="-5.2081919910146705E-2"/>
                  <c:y val="-8.85063293029553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9B3-4543-85BF-B98C69BD6718}"/>
                </c:ext>
              </c:extLst>
            </c:dLbl>
            <c:dLbl>
              <c:idx val="5"/>
              <c:layout>
                <c:manualLayout>
                  <c:x val="-4.3480850888403394E-2"/>
                  <c:y val="6.46531775215139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9B3-4543-85BF-B98C69BD6718}"/>
                </c:ext>
              </c:extLst>
            </c:dLbl>
            <c:dLbl>
              <c:idx val="6"/>
              <c:layout>
                <c:manualLayout>
                  <c:x val="-4.2509790988168365E-2"/>
                  <c:y val="8.88553070877023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9B3-4543-85BF-B98C69BD6718}"/>
                </c:ext>
              </c:extLst>
            </c:dLbl>
            <c:dLbl>
              <c:idx val="7"/>
              <c:layout>
                <c:manualLayout>
                  <c:x val="-4.6536463701199654E-2"/>
                  <c:y val="7.02859603711895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9B3-4543-85BF-B98C69BD6718}"/>
                </c:ext>
              </c:extLst>
            </c:dLbl>
            <c:dLbl>
              <c:idx val="8"/>
              <c:layout>
                <c:manualLayout>
                  <c:x val="-3.6373005730304747E-2"/>
                  <c:y val="8.022586274905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9B3-4543-85BF-B98C69BD6718}"/>
                </c:ext>
              </c:extLst>
            </c:dLbl>
            <c:dLbl>
              <c:idx val="9"/>
              <c:layout>
                <c:manualLayout>
                  <c:x val="-3.7143917219771609E-2"/>
                  <c:y val="4.58158506193003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9B3-4543-85BF-B98C69BD6718}"/>
                </c:ext>
              </c:extLst>
            </c:dLbl>
            <c:dLbl>
              <c:idx val="10"/>
              <c:layout>
                <c:manualLayout>
                  <c:x val="-4.089788514655554E-2"/>
                  <c:y val="2.026726598390678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9B3-4543-85BF-B98C69BD6718}"/>
                </c:ext>
              </c:extLst>
            </c:dLbl>
            <c:dLbl>
              <c:idx val="11"/>
              <c:layout>
                <c:manualLayout>
                  <c:x val="-5.4005029476027537E-5"/>
                  <c:y val="4.972254567785354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9B3-4543-85BF-B98C69BD67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'PV3.LG Tong quan'!$V$37:$V$49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quan'!$X$37:$X$49</c:f>
              <c:numCache>
                <c:formatCode>#,##0</c:formatCode>
                <c:ptCount val="12"/>
                <c:pt idx="0">
                  <c:v>1487.69806330799</c:v>
                </c:pt>
                <c:pt idx="1">
                  <c:v>958.75149787072405</c:v>
                </c:pt>
                <c:pt idx="2">
                  <c:v>850.64493537517308</c:v>
                </c:pt>
                <c:pt idx="3">
                  <c:v>1801.0754850290953</c:v>
                </c:pt>
                <c:pt idx="4">
                  <c:v>2551.9205422426962</c:v>
                </c:pt>
              </c:numCache>
            </c:numRef>
          </c:val>
          <c:smooth val="0"/>
          <c:extLst>
            <c:ext xmlns:c16="http://schemas.microsoft.com/office/drawing/2014/chart" uri="{C3380CC4-5D6E-409C-BE32-E72D297353CC}">
              <c16:uniqueId val="{00000006-138C-4D4C-B148-76F45819C31E}"/>
            </c:ext>
          </c:extLst>
        </c:ser>
        <c:dLbls>
          <c:dLblPos val="t"/>
          <c:showLegendKey val="0"/>
          <c:showVal val="1"/>
          <c:showCatName val="0"/>
          <c:showSerName val="0"/>
          <c:showPercent val="0"/>
          <c:showBubbleSize val="0"/>
        </c:dLbls>
        <c:marker val="1"/>
        <c:smooth val="0"/>
        <c:axId val="698955024"/>
        <c:axId val="698943984"/>
      </c:lineChart>
      <c:catAx>
        <c:axId val="698955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943984"/>
        <c:crosses val="autoZero"/>
        <c:auto val="1"/>
        <c:lblAlgn val="ctr"/>
        <c:lblOffset val="100"/>
        <c:noMultiLvlLbl val="0"/>
      </c:catAx>
      <c:valAx>
        <c:axId val="698943984"/>
        <c:scaling>
          <c:orientation val="minMax"/>
        </c:scaling>
        <c:delete val="1"/>
        <c:axPos val="l"/>
        <c:numFmt formatCode="#,##0" sourceLinked="1"/>
        <c:majorTickMark val="out"/>
        <c:minorTickMark val="none"/>
        <c:tickLblPos val="nextTo"/>
        <c:crossAx val="698955024"/>
        <c:crosses val="autoZero"/>
        <c:crossBetween val="between"/>
      </c:valAx>
    </c:plotArea>
    <c:legend>
      <c:legendPos val="t"/>
      <c:layout>
        <c:manualLayout>
          <c:xMode val="edge"/>
          <c:yMode val="edge"/>
          <c:x val="0.73756100615878994"/>
          <c:y val="2.0122852691260431E-2"/>
          <c:w val="0.26243889860397523"/>
          <c:h val="0.17931014864283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quan!PV9.Lãi nguyên liệu/kg TT vs KH</c:name>
    <c:fmtId val="81"/>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b="0" i="0" u="none" strike="noStrike" kern="1200" spc="0" baseline="0">
                <a:solidFill>
                  <a:srgbClr val="0066FF"/>
                </a:solidFill>
              </a:rPr>
              <a:t>7. Lãi NLđồng/kg TT vs KH</a:t>
            </a:r>
          </a:p>
        </c:rich>
      </c:tx>
      <c:layout>
        <c:manualLayout>
          <c:xMode val="edge"/>
          <c:yMode val="edge"/>
          <c:x val="2.1839315540102939E-3"/>
          <c:y val="4.4508482831398652E-3"/>
        </c:manualLayout>
      </c:layout>
      <c:overlay val="0"/>
      <c:spPr>
        <a:noFill/>
        <a:ln>
          <a:noFill/>
        </a:ln>
        <a:effectLst/>
      </c:spPr>
    </c:title>
    <c:autoTitleDeleted val="0"/>
    <c:pivotFmts>
      <c:pivotFmt>
        <c:idx val="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4691278460137982E-2"/>
              <c:y val="8.55755283878988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7130192756997903E-2"/>
              <c:y val="8.55755283878989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56027080735E-2"/>
              <c:y val="7.24176336510567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66216832246E-2"/>
              <c:y val="-0.138108682138416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90703443823E-2"/>
              <c:y val="6.5838686282635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2.1338964472278142E-2"/>
              <c:y val="5.2680791545793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726E-2"/>
              <c:y val="-0.124950787401574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8.55755283878988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53973526523E-2"/>
              <c:y val="9.87334231247410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308E-2"/>
              <c:y val="7.89965810194777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733423124740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02946749414E-2"/>
              <c:y val="0.105312370493162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914290703443691E-2"/>
              <c:y val="7.24176336510567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66216832246E-2"/>
              <c:y val="-9.86349979278906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8446915499055248E-2"/>
              <c:y val="-9.20560505594695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9"/>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1"/>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3"/>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5"/>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8"/>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0"/>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2"/>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4"/>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6"/>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9"/>
        <c:dLbl>
          <c:idx val="0"/>
          <c:layout>
            <c:manualLayout>
              <c:x val="-3.6468290300921691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0"/>
        <c:dLbl>
          <c:idx val="0"/>
          <c:layout>
            <c:manualLayout>
              <c:x val="-3.690620067840359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1"/>
        <c:dLbl>
          <c:idx val="0"/>
          <c:layout>
            <c:manualLayout>
              <c:x val="-4.9345052798632751E-2"/>
              <c:y val="0.11121643448415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2"/>
        <c:dLbl>
          <c:idx val="0"/>
          <c:layout>
            <c:manualLayout>
              <c:x val="-5.2461174911275665E-2"/>
              <c:y val="0.11087926509186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3"/>
        <c:dLbl>
          <c:idx val="0"/>
          <c:layout>
            <c:manualLayout>
              <c:x val="-3.8245253973526523E-2"/>
              <c:y val="-0.157845524243680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4"/>
        <c:dLbl>
          <c:idx val="0"/>
          <c:layout>
            <c:manualLayout>
              <c:x val="-4.3112808573346935E-2"/>
              <c:y val="-0.163749242883101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5"/>
        <c:dLbl>
          <c:idx val="0"/>
          <c:layout>
            <c:manualLayout>
              <c:x val="-3.2914257810796904E-2"/>
              <c:y val="0.11712093680597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6"/>
        <c:dLbl>
          <c:idx val="0"/>
          <c:layout>
            <c:manualLayout>
              <c:x val="-1.690933982089448E-2"/>
              <c:y val="0.10396325459317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8"/>
        <c:dLbl>
          <c:idx val="0"/>
          <c:layout>
            <c:manualLayout>
              <c:x val="-4.1024406832866823E-2"/>
              <c:y val="-0.140929739551786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9"/>
        <c:dLbl>
          <c:idx val="0"/>
          <c:layout>
            <c:manualLayout>
              <c:x val="-3.5129097234938698E-2"/>
              <c:y val="-0.163412073490813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0"/>
        <c:dLbl>
          <c:idx val="0"/>
          <c:layout>
            <c:manualLayout>
              <c:x val="-3.6468290300921767E-2"/>
              <c:y val="0.1240369473046637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1"/>
        <c:dLbl>
          <c:idx val="0"/>
          <c:layout>
            <c:manualLayout>
              <c:x val="-3.8245219347581634E-2"/>
              <c:y val="0.1500151423379769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2"/>
        <c:dLbl>
          <c:idx val="0"/>
          <c:layout>
            <c:manualLayout>
              <c:x val="-3.2038611452638269E-2"/>
              <c:y val="0.11745810619826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3"/>
        <c:dLbl>
          <c:idx val="0"/>
          <c:layout>
            <c:manualLayout>
              <c:x val="-3.868312972506352E-2"/>
              <c:y val="0.124374116696951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4"/>
        <c:dLbl>
          <c:idx val="0"/>
          <c:layout>
            <c:manualLayout>
              <c:x val="-3.1137328764137041E-2"/>
              <c:y val="0.143773470623864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5"/>
        <c:dLbl>
          <c:idx val="0"/>
          <c:layout>
            <c:manualLayout>
              <c:x val="-2.4054900114229907E-2"/>
              <c:y val="9.80587522713506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6"/>
        <c:dLbl>
          <c:idx val="0"/>
          <c:layout>
            <c:manualLayout>
              <c:x val="-4.0897969149205349E-2"/>
              <c:y val="-0.162737734706238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7"/>
        <c:dLbl>
          <c:idx val="0"/>
          <c:layout>
            <c:manualLayout>
              <c:x val="-2.6232069828480743E-2"/>
              <c:y val="-0.130517867958812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9"/>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0"/>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1"/>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2"/>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3"/>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4"/>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5"/>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6"/>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8"/>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9"/>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0"/>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1"/>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2"/>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3"/>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4"/>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5"/>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6"/>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7"/>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8"/>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9"/>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0"/>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1"/>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2"/>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3"/>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5"/>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6"/>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7"/>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8"/>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9"/>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0"/>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1"/>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2"/>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3"/>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4"/>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5"/>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6"/>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8"/>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9"/>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0"/>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1"/>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2"/>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3"/>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4"/>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5"/>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6"/>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7"/>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8"/>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9"/>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1"/>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2"/>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3"/>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4"/>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5"/>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6"/>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7"/>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8"/>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9"/>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0"/>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1"/>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2"/>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4"/>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5"/>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6"/>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7"/>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8"/>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9"/>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0"/>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1"/>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2"/>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3"/>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4"/>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5"/>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7"/>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8"/>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9"/>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0"/>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1"/>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2"/>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3"/>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4"/>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5"/>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6"/>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7"/>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8"/>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0"/>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1"/>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2"/>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3"/>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4"/>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5"/>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6"/>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7"/>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8"/>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9"/>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0"/>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1"/>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3"/>
        <c:dLbl>
          <c:idx val="0"/>
          <c:layout>
            <c:manualLayout>
              <c:x val="-5.7410644350084514E-2"/>
              <c:y val="9.80588839438547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4"/>
        <c:dLbl>
          <c:idx val="0"/>
          <c:layout>
            <c:manualLayout>
              <c:x val="-5.523086119470668E-2"/>
              <c:y val="8.40427079767202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5"/>
        <c:dLbl>
          <c:idx val="0"/>
          <c:layout>
            <c:manualLayout>
              <c:x val="-4.9345137486086516E-2"/>
              <c:y val="9.4912273194111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6"/>
        <c:dLbl>
          <c:idx val="0"/>
          <c:layout>
            <c:manualLayout>
              <c:x val="-4.1989941047944922E-2"/>
              <c:y val="7.82707120849024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7"/>
        <c:dLbl>
          <c:idx val="0"/>
          <c:layout>
            <c:manualLayout>
              <c:x val="-4.3252669332563796E-2"/>
              <c:y val="8.1562393016090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8"/>
        <c:dLbl>
          <c:idx val="0"/>
          <c:layout>
            <c:manualLayout>
              <c:x val="-4.3480850888403394E-2"/>
              <c:y val="8.67198733310510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9"/>
        <c:dLbl>
          <c:idx val="0"/>
          <c:layout>
            <c:manualLayout>
              <c:x val="-4.3252669332563796E-2"/>
              <c:y val="7.61276104073946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0"/>
        <c:dLbl>
          <c:idx val="0"/>
          <c:layout>
            <c:manualLayout>
              <c:x val="-4.3252669332563894E-2"/>
              <c:y val="0.1141710886682642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1"/>
        <c:dLbl>
          <c:idx val="0"/>
          <c:layout>
            <c:manualLayout>
              <c:x val="-3.5259306591911614E-2"/>
              <c:y val="8.6250855871276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2"/>
        <c:dLbl>
          <c:idx val="0"/>
          <c:layout>
            <c:manualLayout>
              <c:x val="-5.1106072473925054E-2"/>
              <c:y val="9.24319582334816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3"/>
        <c:dLbl>
          <c:idx val="0"/>
          <c:layout>
            <c:manualLayout>
              <c:x val="-4.8621016613760878E-2"/>
              <c:y val="8.9946935980828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4"/>
        <c:dLbl>
          <c:idx val="0"/>
          <c:layout>
            <c:manualLayout>
              <c:x val="-1.2025394731419656E-3"/>
              <c:y val="7.67891989044847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6"/>
        <c:dLbl>
          <c:idx val="0"/>
          <c:layout>
            <c:manualLayout>
              <c:x val="-6.9430679803767978E-2"/>
              <c:y val="-7.60463026360835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7"/>
        <c:dLbl>
          <c:idx val="0"/>
          <c:layout>
            <c:manualLayout>
              <c:x val="-5.6731252834233428E-2"/>
              <c:y val="-5.9408165011982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8"/>
        <c:dLbl>
          <c:idx val="0"/>
          <c:layout>
            <c:manualLayout>
              <c:x val="-4.5600239106237402E-2"/>
              <c:y val="-6.5585843889079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9"/>
        <c:dLbl>
          <c:idx val="0"/>
          <c:layout>
            <c:manualLayout>
              <c:x val="-5.3723873521045469E-2"/>
              <c:y val="-9.235065046217048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0"/>
        <c:dLbl>
          <c:idx val="0"/>
          <c:layout>
            <c:manualLayout>
              <c:x val="-6.0028445397204928E-2"/>
              <c:y val="-6.0745463882232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1"/>
        <c:dLbl>
          <c:idx val="0"/>
          <c:layout>
            <c:manualLayout>
              <c:x val="-5.3952055076885025E-2"/>
              <c:y val="-6.73763266004793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2"/>
        <c:dLbl>
          <c:idx val="0"/>
          <c:layout>
            <c:manualLayout>
              <c:x val="-5.0363194129529623E-2"/>
              <c:y val="-8.362889421431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3"/>
        <c:dLbl>
          <c:idx val="0"/>
          <c:layout>
            <c:manualLayout>
              <c:x val="-4.6536463701199654E-2"/>
              <c:y val="-6.0408678534748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4"/>
        <c:dLbl>
          <c:idx val="0"/>
          <c:layout>
            <c:manualLayout>
              <c:x val="-4.9462010965906841E-2"/>
              <c:y val="-8.99221157137966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5"/>
        <c:dLbl>
          <c:idx val="0"/>
          <c:layout>
            <c:manualLayout>
              <c:x val="-4.4997320361132867E-2"/>
              <c:y val="-6.49845943170147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6"/>
        <c:dLbl>
          <c:idx val="0"/>
          <c:layout>
            <c:manualLayout>
              <c:x val="-5.1369089335037213E-2"/>
              <c:y val="-9.20857583019513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7"/>
        <c:dLbl>
          <c:idx val="0"/>
          <c:layout>
            <c:manualLayout>
              <c:x val="-7.9074081708372847E-3"/>
              <c:y val="-6.53004108182129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8"/>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9"/>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0"/>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1"/>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2"/>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3"/>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4"/>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5"/>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6"/>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7"/>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8"/>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9"/>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0"/>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2"/>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3"/>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4"/>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5"/>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6"/>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7"/>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8"/>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9"/>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0"/>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1"/>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2"/>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3"/>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4"/>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5"/>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6"/>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7"/>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8"/>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9"/>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0"/>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1"/>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2"/>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3"/>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4"/>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5"/>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6"/>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7"/>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8"/>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49"/>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0"/>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1"/>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2"/>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3"/>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4"/>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5"/>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6"/>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7"/>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8"/>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59"/>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0"/>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1"/>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2"/>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3"/>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4"/>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5"/>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6"/>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7"/>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8"/>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69"/>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0"/>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1"/>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2"/>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3"/>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4"/>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5"/>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6"/>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7"/>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8"/>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79"/>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0"/>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1"/>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2"/>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3"/>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4"/>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5"/>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6"/>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7"/>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8"/>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89"/>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0"/>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1"/>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2"/>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3"/>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4"/>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5"/>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6"/>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7"/>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8"/>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9"/>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00"/>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1"/>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2"/>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3"/>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4"/>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5"/>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6"/>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7"/>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8"/>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09"/>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0"/>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1"/>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2"/>
        <c:spPr>
          <a:ln w="15875" cap="rnd">
            <a:solidFill>
              <a:schemeClr val="accent6"/>
            </a:solidFill>
            <a:round/>
          </a:ln>
          <a:effectLst/>
        </c:spPr>
        <c:marker>
          <c:symbol val="circle"/>
          <c:size val="4"/>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13"/>
        <c:dLbl>
          <c:idx val="0"/>
          <c:layout>
            <c:manualLayout>
              <c:x val="-7.0499649585686608E-2"/>
              <c:y val="-4.79728003863094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4"/>
        <c:dLbl>
          <c:idx val="0"/>
          <c:layout>
            <c:manualLayout>
              <c:x val="-5.7848662241827102E-2"/>
              <c:y val="-5.1874970950690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5"/>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6"/>
        <c:dLbl>
          <c:idx val="0"/>
          <c:layout>
            <c:manualLayout>
              <c:x val="-4.1989941047944922E-2"/>
              <c:y val="-6.38722842237881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7"/>
        <c:dLbl>
          <c:idx val="0"/>
          <c:layout>
            <c:manualLayout>
              <c:x val="-4.5870470379684218E-2"/>
              <c:y val="-6.5136784552297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8"/>
        <c:dLbl>
          <c:idx val="0"/>
          <c:layout>
            <c:manualLayout>
              <c:x val="-4.8716452982644189E-2"/>
              <c:y val="-4.53092813276091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19"/>
        <c:dLbl>
          <c:idx val="0"/>
          <c:layout>
            <c:manualLayout>
              <c:x val="-5.3723873521045469E-2"/>
              <c:y val="-8.10188831820849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0"/>
        <c:dLbl>
          <c:idx val="0"/>
          <c:layout>
            <c:manualLayout>
              <c:x val="-4.5870470379684308E-2"/>
              <c:y val="-5.564305196052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1"/>
        <c:dLbl>
          <c:idx val="0"/>
          <c:layout>
            <c:manualLayout>
              <c:x val="-4.8348311827513708E-2"/>
              <c:y val="-6.56722102688742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2"/>
        <c:dLbl>
          <c:idx val="0"/>
          <c:layout>
            <c:manualLayout>
              <c:x val="-5.3723873521045566E-2"/>
              <c:y val="-4.9377201932887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3"/>
        <c:dLbl>
          <c:idx val="0"/>
          <c:layout>
            <c:manualLayout>
              <c:x val="-5.12388176608813E-2"/>
              <c:y val="-2.05198150222255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4"/>
        <c:dLbl>
          <c:idx val="0"/>
          <c:layout>
            <c:manualLayout>
              <c:x val="-9.0559426145030309E-3"/>
              <c:y val="-3.99027480543646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5"/>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6"/>
        <c:dLbl>
          <c:idx val="0"/>
          <c:layout>
            <c:manualLayout>
              <c:x val="-5.3723873521045497E-2"/>
              <c:y val="3.24180007411944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7"/>
        <c:dLbl>
          <c:idx val="0"/>
          <c:layout>
            <c:manualLayout>
              <c:x val="-4.8877849692872163E-2"/>
              <c:y val="8.82922132221349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8"/>
        <c:dLbl>
          <c:idx val="0"/>
          <c:layout>
            <c:manualLayout>
              <c:x val="-4.5600239106237402E-2"/>
              <c:y val="7.62235527405040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29"/>
        <c:dLbl>
          <c:idx val="0"/>
          <c:layout>
            <c:manualLayout>
              <c:x val="-3.5399266191202733E-2"/>
              <c:y val="7.35748563164612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0"/>
        <c:dLbl>
          <c:idx val="0"/>
          <c:layout>
            <c:manualLayout>
              <c:x val="-3.9086037020241576E-2"/>
              <c:y val="4.5832714643031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1"/>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2"/>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3"/>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4"/>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5"/>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6"/>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7"/>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38"/>
        <c:spPr>
          <a:ln w="15875" cap="rnd">
            <a:solidFill>
              <a:srgbClr val="FF0000"/>
            </a:solidFill>
            <a:round/>
          </a:ln>
          <a:effectLst/>
        </c:spPr>
        <c:marker>
          <c:symbol val="circle"/>
          <c:size val="4"/>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39"/>
        <c:dLbl>
          <c:idx val="0"/>
          <c:layout>
            <c:manualLayout>
              <c:x val="-7.0499582047656884E-2"/>
              <c:y val="-9.540381562976571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0"/>
        <c:dLbl>
          <c:idx val="0"/>
          <c:layout>
            <c:manualLayout>
              <c:x val="-5.5227500232195768E-2"/>
              <c:y val="-7.559055118110243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1"/>
        <c:dLbl>
          <c:idx val="0"/>
          <c:layout>
            <c:manualLayout>
              <c:x val="-4.6727336438966073E-2"/>
              <c:y val="-9.77994094301152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2"/>
        <c:dLbl>
          <c:idx val="0"/>
          <c:layout>
            <c:manualLayout>
              <c:x val="-4.1989865945655874E-2"/>
              <c:y val="7.84202172356912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3"/>
        <c:dLbl>
          <c:idx val="0"/>
          <c:layout>
            <c:manualLayout>
              <c:x val="-3.5385599735812887E-2"/>
              <c:y val="9.29656717811459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4"/>
        <c:dLbl>
          <c:idx val="0"/>
          <c:layout>
            <c:manualLayout>
              <c:x val="-5.1337757092290166E-2"/>
              <c:y val="-6.11197908561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5"/>
        <c:dLbl>
          <c:idx val="0"/>
          <c:layout>
            <c:manualLayout>
              <c:x val="-5.37239037780829E-2"/>
              <c:y val="-0.1246978809752071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6"/>
        <c:dLbl>
          <c:idx val="0"/>
          <c:layout>
            <c:manualLayout>
              <c:x val="-5.1986563606154848E-2"/>
              <c:y val="-5.56432093617131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7"/>
        <c:dLbl>
          <c:idx val="0"/>
          <c:layout>
            <c:manualLayout>
              <c:x val="-4.8348383057622388E-2"/>
              <c:y val="-9.84312595923596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8"/>
        <c:dLbl>
          <c:idx val="0"/>
          <c:layout>
            <c:manualLayout>
              <c:x val="-5.0665799802547727E-2"/>
              <c:y val="-0.1435012703830925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9"/>
        <c:dLbl>
          <c:idx val="0"/>
          <c:layout>
            <c:manualLayout>
              <c:x val="-6.04132052300803E-2"/>
              <c:y val="-6.79506635655848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0"/>
        <c:dLbl>
          <c:idx val="0"/>
          <c:layout>
            <c:manualLayout>
              <c:x val="-2.939632545931983E-3"/>
              <c:y val="-0.1231072151740919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1"/>
        <c:spPr>
          <a:ln w="19050" cap="rnd">
            <a:solidFill>
              <a:schemeClr val="accent5"/>
            </a:solidFill>
            <a:round/>
          </a:ln>
          <a:effectLst/>
        </c:spPr>
        <c:marker>
          <c:symbol val="circle"/>
          <c:size val="4"/>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52"/>
        <c:dLbl>
          <c:idx val="0"/>
          <c:layout>
            <c:manualLayout>
              <c:x val="-5.6345135757112932E-2"/>
              <c:y val="0.10356415922318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3"/>
        <c:dLbl>
          <c:idx val="0"/>
          <c:layout>
            <c:manualLayout>
              <c:x val="-4.8877926956378111E-2"/>
              <c:y val="0.104102580062867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4"/>
        <c:dLbl>
          <c:idx val="0"/>
          <c:layout>
            <c:manualLayout>
              <c:x val="-4.0357684647217264E-2"/>
              <c:y val="9.99389997198966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5"/>
        <c:dLbl>
          <c:idx val="0"/>
          <c:layout>
            <c:manualLayout>
              <c:x val="-4.8505381781405767E-2"/>
              <c:y val="-9.24328530079985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6"/>
        <c:dLbl>
          <c:idx val="0"/>
          <c:layout>
            <c:manualLayout>
              <c:x val="-4.9571005459180036E-2"/>
              <c:y val="-9.64594939466558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7"/>
        <c:dLbl>
          <c:idx val="0"/>
          <c:layout>
            <c:manualLayout>
              <c:x val="-4.3480850888403394E-2"/>
              <c:y val="6.46531775215139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8"/>
        <c:dLbl>
          <c:idx val="0"/>
          <c:layout>
            <c:manualLayout>
              <c:x val="-4.2509790988168365E-2"/>
              <c:y val="8.88553070877023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59"/>
        <c:dLbl>
          <c:idx val="0"/>
          <c:layout>
            <c:manualLayout>
              <c:x val="-4.6536463701199654E-2"/>
              <c:y val="7.0285960371189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0"/>
        <c:dLbl>
          <c:idx val="0"/>
          <c:layout>
            <c:manualLayout>
              <c:x val="-3.6373005730304747E-2"/>
              <c:y val="8.02258627490579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1"/>
        <c:dLbl>
          <c:idx val="0"/>
          <c:layout>
            <c:manualLayout>
              <c:x val="-3.7143917219771609E-2"/>
              <c:y val="4.58158506193003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2"/>
        <c:dLbl>
          <c:idx val="0"/>
          <c:layout>
            <c:manualLayout>
              <c:x val="-4.089788514655554E-2"/>
              <c:y val="2.02672659839067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63"/>
        <c:dLbl>
          <c:idx val="0"/>
          <c:layout>
            <c:manualLayout>
              <c:x val="-5.4005029476027537E-5"/>
              <c:y val="4.97225456778535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451471089049645E-2"/>
          <c:y val="0.17340578744405799"/>
          <c:w val="0.96383438138298883"/>
          <c:h val="0.62787448357100173"/>
        </c:manualLayout>
      </c:layout>
      <c:lineChart>
        <c:grouping val="standard"/>
        <c:varyColors val="0"/>
        <c:ser>
          <c:idx val="0"/>
          <c:order val="0"/>
          <c:tx>
            <c:strRef>
              <c:f>'PV3.LG Tong quan'!$AE$36</c:f>
              <c:strCache>
                <c:ptCount val="1"/>
                <c:pt idx="0">
                  <c:v>Lãi nguyên liệu/Kg KH</c:v>
                </c:pt>
              </c:strCache>
            </c:strRef>
          </c:tx>
          <c:spPr>
            <a:ln w="15875" cap="rnd">
              <a:solidFill>
                <a:srgbClr val="FF0000"/>
              </a:solidFill>
              <a:round/>
            </a:ln>
            <a:effectLst/>
          </c:spPr>
          <c:marker>
            <c:symbol val="circle"/>
            <c:size val="4"/>
            <c:spPr>
              <a:solidFill>
                <a:srgbClr val="FF0000"/>
              </a:solidFill>
              <a:ln w="9525">
                <a:solidFill>
                  <a:srgbClr val="FF0000"/>
                </a:solidFill>
              </a:ln>
              <a:effectLst/>
            </c:spPr>
          </c:marker>
          <c:dLbls>
            <c:dLbl>
              <c:idx val="0"/>
              <c:layout>
                <c:manualLayout>
                  <c:x val="-7.0499582047656884E-2"/>
                  <c:y val="-9.54038156297657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D89-4C53-86D8-5B6C952A4DF4}"/>
                </c:ext>
              </c:extLst>
            </c:dLbl>
            <c:dLbl>
              <c:idx val="1"/>
              <c:layout>
                <c:manualLayout>
                  <c:x val="-5.5227500232195768E-2"/>
                  <c:y val="-7.559055118110243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D89-4C53-86D8-5B6C952A4DF4}"/>
                </c:ext>
              </c:extLst>
            </c:dLbl>
            <c:dLbl>
              <c:idx val="2"/>
              <c:layout>
                <c:manualLayout>
                  <c:x val="-4.6727336438966073E-2"/>
                  <c:y val="-9.779940943011528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D89-4C53-86D8-5B6C952A4DF4}"/>
                </c:ext>
              </c:extLst>
            </c:dLbl>
            <c:dLbl>
              <c:idx val="3"/>
              <c:layout>
                <c:manualLayout>
                  <c:x val="-4.1989865945655874E-2"/>
                  <c:y val="7.84202172356912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D89-4C53-86D8-5B6C952A4DF4}"/>
                </c:ext>
              </c:extLst>
            </c:dLbl>
            <c:dLbl>
              <c:idx val="4"/>
              <c:layout>
                <c:manualLayout>
                  <c:x val="-3.5385599735812887E-2"/>
                  <c:y val="9.296567178114593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D89-4C53-86D8-5B6C952A4DF4}"/>
                </c:ext>
              </c:extLst>
            </c:dLbl>
            <c:dLbl>
              <c:idx val="5"/>
              <c:layout>
                <c:manualLayout>
                  <c:x val="-5.1337757092290166E-2"/>
                  <c:y val="-6.111979085618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D89-4C53-86D8-5B6C952A4DF4}"/>
                </c:ext>
              </c:extLst>
            </c:dLbl>
            <c:dLbl>
              <c:idx val="6"/>
              <c:layout>
                <c:manualLayout>
                  <c:x val="-5.37239037780829E-2"/>
                  <c:y val="-0.1246978809752071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D89-4C53-86D8-5B6C952A4DF4}"/>
                </c:ext>
              </c:extLst>
            </c:dLbl>
            <c:dLbl>
              <c:idx val="7"/>
              <c:layout>
                <c:manualLayout>
                  <c:x val="-5.1986563606154848E-2"/>
                  <c:y val="-5.564320936171310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D89-4C53-86D8-5B6C952A4DF4}"/>
                </c:ext>
              </c:extLst>
            </c:dLbl>
            <c:dLbl>
              <c:idx val="8"/>
              <c:layout>
                <c:manualLayout>
                  <c:x val="-4.8348383057622388E-2"/>
                  <c:y val="-9.843125959235964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D89-4C53-86D8-5B6C952A4DF4}"/>
                </c:ext>
              </c:extLst>
            </c:dLbl>
            <c:dLbl>
              <c:idx val="9"/>
              <c:layout>
                <c:manualLayout>
                  <c:x val="-5.0665799802547727E-2"/>
                  <c:y val="-0.1435012703830925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D89-4C53-86D8-5B6C952A4DF4}"/>
                </c:ext>
              </c:extLst>
            </c:dLbl>
            <c:dLbl>
              <c:idx val="10"/>
              <c:layout>
                <c:manualLayout>
                  <c:x val="-6.04132052300803E-2"/>
                  <c:y val="-6.79506635655848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D89-4C53-86D8-5B6C952A4DF4}"/>
                </c:ext>
              </c:extLst>
            </c:dLbl>
            <c:dLbl>
              <c:idx val="11"/>
              <c:layout>
                <c:manualLayout>
                  <c:x val="-2.939632545931983E-3"/>
                  <c:y val="-0.1231072151740919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D89-4C53-86D8-5B6C952A4D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quan'!$AD$37:$AD$49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quan'!$AE$37:$AE$49</c:f>
              <c:numCache>
                <c:formatCode>#,##0</c:formatCode>
                <c:ptCount val="12"/>
                <c:pt idx="0">
                  <c:v>6053.3899803850527</c:v>
                </c:pt>
                <c:pt idx="1">
                  <c:v>6953.0854429901974</c:v>
                </c:pt>
                <c:pt idx="2">
                  <c:v>5217.3403817787694</c:v>
                </c:pt>
                <c:pt idx="3">
                  <c:v>5283.7732872246661</c:v>
                </c:pt>
                <c:pt idx="4">
                  <c:v>5844.8401471836605</c:v>
                </c:pt>
                <c:pt idx="5">
                  <c:v>12252.833269596511</c:v>
                </c:pt>
                <c:pt idx="6">
                  <c:v>13269.291982863051</c:v>
                </c:pt>
                <c:pt idx="7">
                  <c:v>13207.054599616533</c:v>
                </c:pt>
                <c:pt idx="8">
                  <c:v>13201.552111657702</c:v>
                </c:pt>
                <c:pt idx="9">
                  <c:v>13107.303730114269</c:v>
                </c:pt>
                <c:pt idx="10">
                  <c:v>13162.541563044017</c:v>
                </c:pt>
                <c:pt idx="11">
                  <c:v>12963.622254095399</c:v>
                </c:pt>
              </c:numCache>
            </c:numRef>
          </c:val>
          <c:smooth val="0"/>
          <c:extLst>
            <c:ext xmlns:c16="http://schemas.microsoft.com/office/drawing/2014/chart" uri="{C3380CC4-5D6E-409C-BE32-E72D297353CC}">
              <c16:uniqueId val="{0000000D-ECF9-4B75-9D15-271F3A3F661D}"/>
            </c:ext>
          </c:extLst>
        </c:ser>
        <c:ser>
          <c:idx val="1"/>
          <c:order val="1"/>
          <c:tx>
            <c:strRef>
              <c:f>'PV3.LG Tong quan'!$AF$36</c:f>
              <c:strCache>
                <c:ptCount val="1"/>
                <c:pt idx="0">
                  <c:v>Lãi nguyên liệu/Kg TT</c:v>
                </c:pt>
              </c:strCache>
            </c:strRef>
          </c:tx>
          <c:spPr>
            <a:ln w="19050" cap="rnd">
              <a:solidFill>
                <a:schemeClr val="accent5"/>
              </a:solidFill>
              <a:round/>
            </a:ln>
            <a:effectLst/>
          </c:spPr>
          <c:marker>
            <c:symbol val="circle"/>
            <c:size val="4"/>
            <c:spPr>
              <a:solidFill>
                <a:schemeClr val="accent5"/>
              </a:solidFill>
              <a:ln w="9525">
                <a:solidFill>
                  <a:schemeClr val="accent5"/>
                </a:solidFill>
              </a:ln>
              <a:effectLst/>
            </c:spPr>
          </c:marker>
          <c:dLbls>
            <c:dLbl>
              <c:idx val="0"/>
              <c:layout>
                <c:manualLayout>
                  <c:x val="-5.6345135757112932E-2"/>
                  <c:y val="0.103564159223180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D89-4C53-86D8-5B6C952A4DF4}"/>
                </c:ext>
              </c:extLst>
            </c:dLbl>
            <c:dLbl>
              <c:idx val="1"/>
              <c:layout>
                <c:manualLayout>
                  <c:x val="-4.8877926956378111E-2"/>
                  <c:y val="0.1041025800628675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D89-4C53-86D8-5B6C952A4DF4}"/>
                </c:ext>
              </c:extLst>
            </c:dLbl>
            <c:dLbl>
              <c:idx val="2"/>
              <c:layout>
                <c:manualLayout>
                  <c:x val="-4.0357684647217264E-2"/>
                  <c:y val="9.993899971989667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6D89-4C53-86D8-5B6C952A4DF4}"/>
                </c:ext>
              </c:extLst>
            </c:dLbl>
            <c:dLbl>
              <c:idx val="3"/>
              <c:layout>
                <c:manualLayout>
                  <c:x val="-4.8505381781405767E-2"/>
                  <c:y val="-9.24328530079985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D89-4C53-86D8-5B6C952A4DF4}"/>
                </c:ext>
              </c:extLst>
            </c:dLbl>
            <c:dLbl>
              <c:idx val="4"/>
              <c:layout>
                <c:manualLayout>
                  <c:x val="-4.9571005459180036E-2"/>
                  <c:y val="-9.64594939466558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D89-4C53-86D8-5B6C952A4DF4}"/>
                </c:ext>
              </c:extLst>
            </c:dLbl>
            <c:dLbl>
              <c:idx val="5"/>
              <c:layout>
                <c:manualLayout>
                  <c:x val="-4.3480850888403394E-2"/>
                  <c:y val="6.46531775215139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D89-4C53-86D8-5B6C952A4DF4}"/>
                </c:ext>
              </c:extLst>
            </c:dLbl>
            <c:dLbl>
              <c:idx val="6"/>
              <c:layout>
                <c:manualLayout>
                  <c:x val="-4.2509790988168365E-2"/>
                  <c:y val="8.88553070877023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6D89-4C53-86D8-5B6C952A4DF4}"/>
                </c:ext>
              </c:extLst>
            </c:dLbl>
            <c:dLbl>
              <c:idx val="7"/>
              <c:layout>
                <c:manualLayout>
                  <c:x val="-4.6536463701199654E-2"/>
                  <c:y val="7.02859603711895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6D89-4C53-86D8-5B6C952A4DF4}"/>
                </c:ext>
              </c:extLst>
            </c:dLbl>
            <c:dLbl>
              <c:idx val="8"/>
              <c:layout>
                <c:manualLayout>
                  <c:x val="-3.6373005730304747E-2"/>
                  <c:y val="8.022586274905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6D89-4C53-86D8-5B6C952A4DF4}"/>
                </c:ext>
              </c:extLst>
            </c:dLbl>
            <c:dLbl>
              <c:idx val="9"/>
              <c:layout>
                <c:manualLayout>
                  <c:x val="-3.7143917219771609E-2"/>
                  <c:y val="4.58158506193003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D89-4C53-86D8-5B6C952A4DF4}"/>
                </c:ext>
              </c:extLst>
            </c:dLbl>
            <c:dLbl>
              <c:idx val="10"/>
              <c:layout>
                <c:manualLayout>
                  <c:x val="-4.089788514655554E-2"/>
                  <c:y val="2.026726598390678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6D89-4C53-86D8-5B6C952A4DF4}"/>
                </c:ext>
              </c:extLst>
            </c:dLbl>
            <c:dLbl>
              <c:idx val="11"/>
              <c:layout>
                <c:manualLayout>
                  <c:x val="-5.4005029476027537E-5"/>
                  <c:y val="4.972254567785354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6D89-4C53-86D8-5B6C952A4D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'PV3.LG Tong quan'!$AD$37:$AD$49</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quan'!$AF$37:$AF$49</c:f>
              <c:numCache>
                <c:formatCode>#,##0</c:formatCode>
                <c:ptCount val="12"/>
                <c:pt idx="0">
                  <c:v>5238.0972901216219</c:v>
                </c:pt>
                <c:pt idx="1">
                  <c:v>5011.2798577501908</c:v>
                </c:pt>
                <c:pt idx="2">
                  <c:v>5283.990797266858</c:v>
                </c:pt>
                <c:pt idx="3">
                  <c:v>6016.9614220993735</c:v>
                </c:pt>
                <c:pt idx="4">
                  <c:v>6477.3310843831396</c:v>
                </c:pt>
              </c:numCache>
            </c:numRef>
          </c:val>
          <c:smooth val="0"/>
          <c:extLst>
            <c:ext xmlns:c16="http://schemas.microsoft.com/office/drawing/2014/chart" uri="{C3380CC4-5D6E-409C-BE32-E72D297353CC}">
              <c16:uniqueId val="{0000000E-ECF9-4B75-9D15-271F3A3F661D}"/>
            </c:ext>
          </c:extLst>
        </c:ser>
        <c:dLbls>
          <c:dLblPos val="t"/>
          <c:showLegendKey val="0"/>
          <c:showVal val="1"/>
          <c:showCatName val="0"/>
          <c:showSerName val="0"/>
          <c:showPercent val="0"/>
          <c:showBubbleSize val="0"/>
        </c:dLbls>
        <c:marker val="1"/>
        <c:smooth val="0"/>
        <c:axId val="698955024"/>
        <c:axId val="698943984"/>
      </c:lineChart>
      <c:catAx>
        <c:axId val="6989550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943984"/>
        <c:crosses val="autoZero"/>
        <c:auto val="1"/>
        <c:lblAlgn val="ctr"/>
        <c:lblOffset val="100"/>
        <c:noMultiLvlLbl val="0"/>
      </c:catAx>
      <c:valAx>
        <c:axId val="698943984"/>
        <c:scaling>
          <c:orientation val="minMax"/>
        </c:scaling>
        <c:delete val="1"/>
        <c:axPos val="l"/>
        <c:numFmt formatCode="#,##0" sourceLinked="1"/>
        <c:majorTickMark val="out"/>
        <c:minorTickMark val="none"/>
        <c:tickLblPos val="nextTo"/>
        <c:crossAx val="698955024"/>
        <c:crosses val="autoZero"/>
        <c:crossBetween val="between"/>
      </c:valAx>
    </c:plotArea>
    <c:legend>
      <c:legendPos val="t"/>
      <c:layout>
        <c:manualLayout>
          <c:xMode val="edge"/>
          <c:yMode val="edge"/>
          <c:x val="0.32396686652700524"/>
          <c:y val="2.0123212113135031E-2"/>
          <c:w val="0.64239398974210793"/>
          <c:h val="0.184271324594702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quan!PV10.SL TT vs KH (tháng)</c:name>
    <c:fmtId val="85"/>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a:solidFill>
                  <a:srgbClr val="0066FF"/>
                </a:solidFill>
              </a:rPr>
              <a:t>1. Sản</a:t>
            </a:r>
            <a:r>
              <a:rPr lang="en-US" sz="1000" baseline="0">
                <a:solidFill>
                  <a:srgbClr val="0066FF"/>
                </a:solidFill>
              </a:rPr>
              <a:t> lượng bán (tấn)</a:t>
            </a:r>
            <a:endParaRPr lang="en-US" sz="1000">
              <a:solidFill>
                <a:srgbClr val="0066FF"/>
              </a:solidFill>
            </a:endParaRPr>
          </a:p>
        </c:rich>
      </c:tx>
      <c:layout>
        <c:manualLayout>
          <c:xMode val="edge"/>
          <c:yMode val="edge"/>
          <c:x val="1.9470278574621456E-3"/>
          <c:y val="5.4910291638765238E-4"/>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1"/>
            </a:solidFill>
            <a:round/>
          </a:ln>
          <a:effectLst/>
        </c:spPr>
        <c:marker>
          <c:symbol val="circl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dLbl>
          <c:idx val="0"/>
          <c:layout>
            <c:manualLayout>
              <c:x val="0"/>
              <c:y val="-4.32172869147659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layout>
            <c:manualLayout>
              <c:x val="0"/>
              <c:y val="-4.32172869147659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1"/>
            </a:solidFill>
            <a:round/>
          </a:ln>
          <a:effectLst/>
        </c:spPr>
        <c:marker>
          <c:symbol val="circl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0"/>
              <c:y val="-6.98474638999294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noFill/>
          </a:ln>
          <a:effectLst/>
        </c:spPr>
        <c:marker>
          <c:symbol val="circle"/>
          <c:size val="3"/>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3.0036089238845085E-3"/>
              <c:y val="4.4022975388945902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1.3612786473850804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2.6041498201964729E-3"/>
              <c:y val="-9.170147209859641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2.6041666666666665E-3"/>
              <c:y val="-0.10136330784738865"/>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0"/>
              <c:y val="-7.7065692875347147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1.9977367927867078E-3"/>
              <c:y val="-0.11594202898550725"/>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3.6998142905027478E-3"/>
              <c:y val="-4.333523526950435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2.1827035478875814E-4"/>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8"/>
        <c:dLbl>
          <c:idx val="0"/>
          <c:layout>
            <c:manualLayout>
              <c:x val="2.6041666666666665E-3"/>
              <c:y val="-6.7632850241545889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1.3946220416033217E-17"/>
              <c:y val="-8.6956521739130432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5.2082996403930012E-3"/>
              <c:y val="3.864734299516908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3.0428468779552451E-3"/>
              <c:y val="-1.932367149758454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0"/>
              <c:y val="1.932367149758454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dLbl>
          <c:idx val="0"/>
          <c:layout>
            <c:manualLayout>
              <c:x val="3.0428468779553569E-3"/>
              <c:y val="9.6618357487922267E-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444464844959E-2"/>
          <c:y val="0.32152798467759097"/>
          <c:w val="0.97551624355721478"/>
          <c:h val="0.48173398595445838"/>
        </c:manualLayout>
      </c:layout>
      <c:barChart>
        <c:barDir val="col"/>
        <c:grouping val="clustered"/>
        <c:varyColors val="0"/>
        <c:ser>
          <c:idx val="0"/>
          <c:order val="0"/>
          <c:tx>
            <c:strRef>
              <c:f>'PV3.LG Tong quan'!$C$57</c:f>
              <c:strCache>
                <c:ptCount val="1"/>
                <c:pt idx="0">
                  <c:v>Sản lượng KH</c:v>
                </c:pt>
              </c:strCache>
            </c:strRef>
          </c:tx>
          <c:spPr>
            <a:solidFill>
              <a:schemeClr val="accent2"/>
            </a:solidFill>
            <a:ln>
              <a:noFill/>
            </a:ln>
            <a:effectLst/>
          </c:spPr>
          <c:invertIfNegative val="0"/>
          <c:dLbls>
            <c:dLbl>
              <c:idx val="0"/>
              <c:layout>
                <c:manualLayout>
                  <c:x val="0"/>
                  <c:y val="-7.7065692875347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1A3-4EF0-9A72-EBE3E836DC2F}"/>
                </c:ext>
              </c:extLst>
            </c:dLbl>
            <c:dLbl>
              <c:idx val="1"/>
              <c:layout>
                <c:manualLayout>
                  <c:x val="-1.3946220416033217E-17"/>
                  <c:y val="-8.69565217391304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1A3-4EF0-9A72-EBE3E836DC2F}"/>
                </c:ext>
              </c:extLst>
            </c:dLbl>
            <c:dLbl>
              <c:idx val="2"/>
              <c:layout>
                <c:manualLayout>
                  <c:x val="-1.9977367927867078E-3"/>
                  <c:y val="-0.115942028985507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1A3-4EF0-9A72-EBE3E836DC2F}"/>
                </c:ext>
              </c:extLst>
            </c:dLbl>
            <c:dLbl>
              <c:idx val="3"/>
              <c:layout>
                <c:manualLayout>
                  <c:x val="3.6998142905027478E-3"/>
                  <c:y val="-4.33352352695043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1A3-4EF0-9A72-EBE3E836DC2F}"/>
                </c:ext>
              </c:extLst>
            </c:dLbl>
            <c:dLbl>
              <c:idx val="4"/>
              <c:layout>
                <c:manualLayout>
                  <c:x val="2.1827035478875814E-4"/>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1A3-4EF0-9A72-EBE3E836DC2F}"/>
                </c:ext>
              </c:extLst>
            </c:dLbl>
            <c:dLbl>
              <c:idx val="5"/>
              <c:layout>
                <c:manualLayout>
                  <c:x val="5.2082996403930012E-3"/>
                  <c:y val="3.8647342995169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1A3-4EF0-9A72-EBE3E836DC2F}"/>
                </c:ext>
              </c:extLst>
            </c:dLbl>
            <c:dLbl>
              <c:idx val="7"/>
              <c:layout>
                <c:manualLayout>
                  <c:x val="0"/>
                  <c:y val="1.9323671497584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1A3-4EF0-9A72-EBE3E836DC2F}"/>
                </c:ext>
              </c:extLst>
            </c:dLbl>
            <c:dLbl>
              <c:idx val="10"/>
              <c:layout>
                <c:manualLayout>
                  <c:x val="3.0428468779552451E-3"/>
                  <c:y val="-1.9323671497584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1A3-4EF0-9A72-EBE3E836DC2F}"/>
                </c:ext>
              </c:extLst>
            </c:dLbl>
            <c:dLbl>
              <c:idx val="11"/>
              <c:layout>
                <c:manualLayout>
                  <c:x val="3.0428468779553569E-3"/>
                  <c:y val="9.661835748792226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1A3-4EF0-9A72-EBE3E836DC2F}"/>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quan'!$B$58:$B$70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quan'!$C$58:$C$70</c:f>
              <c:numCache>
                <c:formatCode>#,##0,</c:formatCode>
                <c:ptCount val="12"/>
                <c:pt idx="0">
                  <c:v>4318222.9326761384</c:v>
                </c:pt>
                <c:pt idx="1">
                  <c:v>4253314.5678240331</c:v>
                </c:pt>
                <c:pt idx="2">
                  <c:v>4678557.4034757409</c:v>
                </c:pt>
                <c:pt idx="3">
                  <c:v>4394231.5186767206</c:v>
                </c:pt>
                <c:pt idx="4">
                  <c:v>4663436.4391825348</c:v>
                </c:pt>
                <c:pt idx="5">
                  <c:v>4691952.1822275938</c:v>
                </c:pt>
                <c:pt idx="6">
                  <c:v>4689422.5169732682</c:v>
                </c:pt>
                <c:pt idx="7">
                  <c:v>4562849.4989087395</c:v>
                </c:pt>
                <c:pt idx="8">
                  <c:v>4774623.1018888848</c:v>
                </c:pt>
                <c:pt idx="9">
                  <c:v>4468626.2974285744</c:v>
                </c:pt>
                <c:pt idx="10">
                  <c:v>4720243.1243544631</c:v>
                </c:pt>
                <c:pt idx="11">
                  <c:v>4784520.4185700305</c:v>
                </c:pt>
              </c:numCache>
            </c:numRef>
          </c:val>
          <c:extLst>
            <c:ext xmlns:c16="http://schemas.microsoft.com/office/drawing/2014/chart" uri="{C3380CC4-5D6E-409C-BE32-E72D297353CC}">
              <c16:uniqueId val="{00000013-7B8B-49B4-8944-05C2DAB9E756}"/>
            </c:ext>
          </c:extLst>
        </c:ser>
        <c:ser>
          <c:idx val="1"/>
          <c:order val="1"/>
          <c:tx>
            <c:strRef>
              <c:f>'PV3.LG Tong quan'!$D$57</c:f>
              <c:strCache>
                <c:ptCount val="1"/>
                <c:pt idx="0">
                  <c:v>Sản lượng TT</c:v>
                </c:pt>
              </c:strCache>
            </c:strRef>
          </c:tx>
          <c:spPr>
            <a:solidFill>
              <a:schemeClr val="accent5"/>
            </a:solidFill>
            <a:ln>
              <a:noFill/>
            </a:ln>
            <a:effectLst/>
          </c:spPr>
          <c:invertIfNegative val="0"/>
          <c:dLbls>
            <c:dLbl>
              <c:idx val="0"/>
              <c:layout>
                <c:manualLayout>
                  <c:x val="3.0036089238845085E-3"/>
                  <c:y val="4.40229753889459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1A3-4EF0-9A72-EBE3E836DC2F}"/>
                </c:ext>
              </c:extLst>
            </c:dLbl>
            <c:dLbl>
              <c:idx val="1"/>
              <c:layout>
                <c:manualLayout>
                  <c:x val="1.3612786473850804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1A3-4EF0-9A72-EBE3E836DC2F}"/>
                </c:ext>
              </c:extLst>
            </c:dLbl>
            <c:dLbl>
              <c:idx val="2"/>
              <c:layout>
                <c:manualLayout>
                  <c:x val="2.6041498201964729E-3"/>
                  <c:y val="-9.17014720985964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1A3-4EF0-9A72-EBE3E836DC2F}"/>
                </c:ext>
              </c:extLst>
            </c:dLbl>
            <c:dLbl>
              <c:idx val="3"/>
              <c:layout>
                <c:manualLayout>
                  <c:x val="2.6041666666666665E-3"/>
                  <c:y val="-6.76328502415458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1A3-4EF0-9A72-EBE3E836DC2F}"/>
                </c:ext>
              </c:extLst>
            </c:dLbl>
            <c:dLbl>
              <c:idx val="4"/>
              <c:layout>
                <c:manualLayout>
                  <c:x val="2.6041666666666665E-3"/>
                  <c:y val="-0.101363307847388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1A3-4EF0-9A72-EBE3E836DC2F}"/>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quan'!$B$58:$B$70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quan'!$D$58:$D$70</c:f>
              <c:numCache>
                <c:formatCode>#,##0,</c:formatCode>
                <c:ptCount val="12"/>
                <c:pt idx="0">
                  <c:v>4411809</c:v>
                </c:pt>
                <c:pt idx="1">
                  <c:v>3269263</c:v>
                </c:pt>
                <c:pt idx="2">
                  <c:v>6448894</c:v>
                </c:pt>
                <c:pt idx="3">
                  <c:v>5751911</c:v>
                </c:pt>
                <c:pt idx="4">
                  <c:v>5143835</c:v>
                </c:pt>
              </c:numCache>
            </c:numRef>
          </c:val>
          <c:extLst>
            <c:ext xmlns:c16="http://schemas.microsoft.com/office/drawing/2014/chart" uri="{C3380CC4-5D6E-409C-BE32-E72D297353CC}">
              <c16:uniqueId val="{00000014-7B8B-49B4-8944-05C2DAB9E756}"/>
            </c:ext>
          </c:extLst>
        </c:ser>
        <c:dLbls>
          <c:showLegendKey val="0"/>
          <c:showVal val="1"/>
          <c:showCatName val="0"/>
          <c:showSerName val="0"/>
          <c:showPercent val="0"/>
          <c:showBubbleSize val="0"/>
        </c:dLbls>
        <c:gapWidth val="150"/>
        <c:axId val="709746736"/>
        <c:axId val="709747216"/>
      </c:barChart>
      <c:catAx>
        <c:axId val="70974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747216"/>
        <c:crosses val="autoZero"/>
        <c:auto val="1"/>
        <c:lblAlgn val="ctr"/>
        <c:lblOffset val="100"/>
        <c:noMultiLvlLbl val="0"/>
      </c:catAx>
      <c:valAx>
        <c:axId val="709747216"/>
        <c:scaling>
          <c:orientation val="minMax"/>
        </c:scaling>
        <c:delete val="1"/>
        <c:axPos val="l"/>
        <c:numFmt formatCode="#,##0," sourceLinked="1"/>
        <c:majorTickMark val="none"/>
        <c:minorTickMark val="none"/>
        <c:tickLblPos val="nextTo"/>
        <c:crossAx val="709746736"/>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quan!PV11.DT TT vs KH (tháng)</c:name>
    <c:fmtId val="85"/>
  </c:pivotSource>
  <c:chart>
    <c:title>
      <c:tx>
        <c:rich>
          <a:bodyPr rot="0" spcFirstLastPara="1" vertOverflow="ellipsis" vert="horz" wrap="square" anchor="ctr" anchorCtr="1"/>
          <a:lstStyle/>
          <a:p>
            <a:pPr>
              <a:defRPr sz="1200" b="0" i="0" u="none" strike="noStrike" kern="1200" spc="0" baseline="0">
                <a:solidFill>
                  <a:srgbClr val="0066FF"/>
                </a:solidFill>
                <a:latin typeface="+mn-lt"/>
                <a:ea typeface="+mn-ea"/>
                <a:cs typeface="+mn-cs"/>
              </a:defRPr>
            </a:pPr>
            <a:r>
              <a:rPr lang="en-US" sz="1200">
                <a:solidFill>
                  <a:srgbClr val="0066FF"/>
                </a:solidFill>
              </a:rPr>
              <a:t>5. Tháng</a:t>
            </a:r>
          </a:p>
        </c:rich>
      </c:tx>
      <c:layout>
        <c:manualLayout>
          <c:xMode val="edge"/>
          <c:yMode val="edge"/>
          <c:x val="1.9470278574621456E-3"/>
          <c:y val="5.4910291638765238E-4"/>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1"/>
            </a:solidFill>
            <a:round/>
          </a:ln>
          <a:effectLst/>
        </c:spPr>
        <c:marker>
          <c:symbol val="circl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dLbl>
          <c:idx val="0"/>
          <c:layout>
            <c:manualLayout>
              <c:x val="0"/>
              <c:y val="-4.32172869147659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layout>
            <c:manualLayout>
              <c:x val="0"/>
              <c:y val="-4.32172869147659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1"/>
            </a:solidFill>
            <a:round/>
          </a:ln>
          <a:effectLst/>
        </c:spPr>
        <c:marker>
          <c:symbol val="circl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0"/>
              <c:y val="-6.98474638999294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noFill/>
          </a:ln>
          <a:effectLst/>
        </c:spPr>
        <c:marker>
          <c:symbol val="circle"/>
          <c:size val="3"/>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8"/>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444464844959E-2"/>
          <c:y val="0.1540603801336427"/>
          <c:w val="0.97551624355721478"/>
          <c:h val="0.7034861222057387"/>
        </c:manualLayout>
      </c:layout>
      <c:barChart>
        <c:barDir val="col"/>
        <c:grouping val="clustered"/>
        <c:varyColors val="0"/>
        <c:ser>
          <c:idx val="0"/>
          <c:order val="0"/>
          <c:tx>
            <c:strRef>
              <c:f>'PV3.LG Tong quan'!$M$57</c:f>
              <c:strCache>
                <c:ptCount val="1"/>
                <c:pt idx="0">
                  <c:v>DT kế hoạch</c:v>
                </c:pt>
              </c:strCache>
            </c:strRef>
          </c:tx>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'PV3.LG Tong quan'!$L$58:$L$70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quan'!$M$58:$M$70</c:f>
              <c:numCache>
                <c:formatCode>#,##0,,,</c:formatCode>
                <c:ptCount val="12"/>
                <c:pt idx="0">
                  <c:v>129505341136.8568</c:v>
                </c:pt>
                <c:pt idx="1">
                  <c:v>127974441177.86676</c:v>
                </c:pt>
                <c:pt idx="2">
                  <c:v>141599491827.82724</c:v>
                </c:pt>
                <c:pt idx="3">
                  <c:v>131782266518.60179</c:v>
                </c:pt>
                <c:pt idx="4">
                  <c:v>140244307484.73706</c:v>
                </c:pt>
                <c:pt idx="5">
                  <c:v>141409300219.24362</c:v>
                </c:pt>
                <c:pt idx="6">
                  <c:v>145404057387.95999</c:v>
                </c:pt>
                <c:pt idx="7">
                  <c:v>141276361518.14462</c:v>
                </c:pt>
                <c:pt idx="8">
                  <c:v>148196499542.28256</c:v>
                </c:pt>
                <c:pt idx="9">
                  <c:v>137984481243.16364</c:v>
                </c:pt>
                <c:pt idx="10">
                  <c:v>145929060338.82693</c:v>
                </c:pt>
                <c:pt idx="11">
                  <c:v>147442013746.17145</c:v>
                </c:pt>
              </c:numCache>
            </c:numRef>
          </c:val>
          <c:extLst>
            <c:ext xmlns:c16="http://schemas.microsoft.com/office/drawing/2014/chart" uri="{C3380CC4-5D6E-409C-BE32-E72D297353CC}">
              <c16:uniqueId val="{0000000E-187F-44A5-A115-4BDD6341C14B}"/>
            </c:ext>
          </c:extLst>
        </c:ser>
        <c:ser>
          <c:idx val="1"/>
          <c:order val="1"/>
          <c:tx>
            <c:strRef>
              <c:f>'PV3.LG Tong quan'!$N$57</c:f>
              <c:strCache>
                <c:ptCount val="1"/>
                <c:pt idx="0">
                  <c:v>DT thực hiện</c:v>
                </c:pt>
              </c:strCache>
            </c:strRef>
          </c:tx>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'PV3.LG Tong quan'!$L$58:$L$70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quan'!$N$58:$N$70</c:f>
              <c:numCache>
                <c:formatCode>#,##0,,,</c:formatCode>
                <c:ptCount val="12"/>
                <c:pt idx="0">
                  <c:v>126099036923</c:v>
                </c:pt>
                <c:pt idx="1">
                  <c:v>96547383138</c:v>
                </c:pt>
                <c:pt idx="2">
                  <c:v>173305822529</c:v>
                </c:pt>
                <c:pt idx="3">
                  <c:v>159056854829</c:v>
                </c:pt>
                <c:pt idx="4">
                  <c:v>159765309037</c:v>
                </c:pt>
              </c:numCache>
            </c:numRef>
          </c:val>
          <c:extLst>
            <c:ext xmlns:c16="http://schemas.microsoft.com/office/drawing/2014/chart" uri="{C3380CC4-5D6E-409C-BE32-E72D297353CC}">
              <c16:uniqueId val="{0000000F-187F-44A5-A115-4BDD6341C14B}"/>
            </c:ext>
          </c:extLst>
        </c:ser>
        <c:dLbls>
          <c:showLegendKey val="0"/>
          <c:showVal val="1"/>
          <c:showCatName val="0"/>
          <c:showSerName val="0"/>
          <c:showPercent val="0"/>
          <c:showBubbleSize val="0"/>
        </c:dLbls>
        <c:gapWidth val="150"/>
        <c:axId val="709746736"/>
        <c:axId val="709747216"/>
      </c:barChart>
      <c:catAx>
        <c:axId val="70974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747216"/>
        <c:crosses val="autoZero"/>
        <c:auto val="1"/>
        <c:lblAlgn val="ctr"/>
        <c:lblOffset val="100"/>
        <c:noMultiLvlLbl val="0"/>
      </c:catAx>
      <c:valAx>
        <c:axId val="709747216"/>
        <c:scaling>
          <c:orientation val="minMax"/>
        </c:scaling>
        <c:delete val="1"/>
        <c:axPos val="l"/>
        <c:numFmt formatCode="#,##0,,," sourceLinked="1"/>
        <c:majorTickMark val="none"/>
        <c:minorTickMark val="none"/>
        <c:tickLblPos val="nextTo"/>
        <c:crossAx val="709746736"/>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quan!PV11.DT TT vs KH (tháng)</c:name>
    <c:fmtId val="93"/>
  </c:pivotSource>
  <c:chart>
    <c:title>
      <c:tx>
        <c:rich>
          <a:bodyPr rot="0" spcFirstLastPara="1" vertOverflow="ellipsis" vert="horz" wrap="square" anchor="ctr" anchorCtr="1"/>
          <a:lstStyle/>
          <a:p>
            <a:pPr>
              <a:defRPr sz="1000" b="0" i="0" u="none" strike="noStrike" kern="1200" spc="0" baseline="0">
                <a:solidFill>
                  <a:srgbClr val="0066FF"/>
                </a:solidFill>
                <a:latin typeface="+mn-lt"/>
                <a:ea typeface="+mn-ea"/>
                <a:cs typeface="+mn-cs"/>
              </a:defRPr>
            </a:pPr>
            <a:r>
              <a:rPr lang="en-US" sz="1000">
                <a:solidFill>
                  <a:srgbClr val="0066FF"/>
                </a:solidFill>
              </a:rPr>
              <a:t>1. Doanh</a:t>
            </a:r>
            <a:r>
              <a:rPr lang="en-US" sz="1000" baseline="0">
                <a:solidFill>
                  <a:srgbClr val="0066FF"/>
                </a:solidFill>
              </a:rPr>
              <a:t> thu (Tỷ VND)</a:t>
            </a:r>
            <a:endParaRPr lang="en-US" sz="1000">
              <a:solidFill>
                <a:srgbClr val="0066FF"/>
              </a:solidFill>
            </a:endParaRPr>
          </a:p>
        </c:rich>
      </c:tx>
      <c:layout>
        <c:manualLayout>
          <c:xMode val="edge"/>
          <c:yMode val="edge"/>
          <c:x val="1.9470278574621456E-3"/>
          <c:y val="5.4910291638765238E-4"/>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cap="rnd">
            <a:solidFill>
              <a:schemeClr val="accent1"/>
            </a:solidFill>
            <a:round/>
          </a:ln>
          <a:effectLst/>
        </c:spPr>
        <c:marker>
          <c:symbol val="circl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dLbl>
          <c:idx val="0"/>
          <c:layout>
            <c:manualLayout>
              <c:x val="0"/>
              <c:y val="-4.32172869147659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layout>
            <c:manualLayout>
              <c:x val="0"/>
              <c:y val="-4.32172869147659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cap="rnd">
            <a:solidFill>
              <a:schemeClr val="accent1"/>
            </a:solidFill>
            <a:round/>
          </a:ln>
          <a:effectLst/>
        </c:spPr>
        <c:marker>
          <c:symbol val="circl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layout>
            <c:manualLayout>
              <c:x val="0"/>
              <c:y val="-6.98474638999294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noFill/>
          </a:ln>
          <a:effectLst/>
        </c:spPr>
        <c:marker>
          <c:symbol val="circle"/>
          <c:size val="3"/>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5"/>
          </a:solidFill>
          <a:ln>
            <a:noFill/>
          </a:ln>
          <a:effectLst/>
        </c:spPr>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5"/>
          </a:solidFill>
          <a:ln>
            <a:noFill/>
          </a:ln>
          <a:effectLst/>
        </c:spPr>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5"/>
          </a:solidFill>
          <a:ln>
            <a:noFill/>
          </a:ln>
          <a:effectLst/>
        </c:spPr>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5"/>
          </a:solidFill>
          <a:ln>
            <a:noFill/>
          </a:ln>
          <a:effectLst/>
        </c:spPr>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2.2046410297583167E-3"/>
              <c:y val="-9.1242945971168291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7637128238066513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1"/>
        <c:dLbl>
          <c:idx val="0"/>
          <c:layout>
            <c:manualLayout>
              <c:x val="-4.04179519672723E-17"/>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0"/>
              <c:y val="-1.44067809428160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4"/>
        <c:dLbl>
          <c:idx val="0"/>
          <c:layout>
            <c:manualLayout>
              <c:x val="0"/>
              <c:y val="-3.841808251417616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5"/>
        <c:dLbl>
          <c:idx val="0"/>
          <c:layout>
            <c:manualLayout>
              <c:x val="1.1023205148791571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2.204724409448825E-3"/>
              <c:y val="-0.1105663965917304"/>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8.5750804885989552E-3"/>
              <c:y val="1.932367149758458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1"/>
        <c:dLbl>
          <c:idx val="0"/>
          <c:layout>
            <c:manualLayout>
              <c:x val="-2.8075224421973643E-17"/>
              <c:y val="-2.4068621857050564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2"/>
        <c:dLbl>
          <c:idx val="0"/>
          <c:layout>
            <c:manualLayout>
              <c:x val="2.6212319790300961E-3"/>
              <c:y val="-5.3054129103427314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4"/>
        <c:dLbl>
          <c:idx val="0"/>
          <c:layout>
            <c:manualLayout>
              <c:x val="5.2424639580602849E-3"/>
              <c:y val="2.289931149910609E-4"/>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5"/>
        <c:dLbl>
          <c:idx val="0"/>
          <c:layout>
            <c:manualLayout>
              <c:x val="1.1023209254806475E-2"/>
              <c:y val="-5.7971014492753645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6"/>
        <c:dLbl>
          <c:idx val="0"/>
          <c:layout>
            <c:manualLayout>
              <c:x val="1.5432487208308199E-2"/>
              <c:y val="-2.401130157136007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7"/>
        <c:dLbl>
          <c:idx val="0"/>
          <c:layout>
            <c:manualLayout>
              <c:x val="1.5432487208308199E-2"/>
              <c:y val="0"/>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8"/>
        <c:dLbl>
          <c:idx val="0"/>
          <c:layout>
            <c:manualLayout>
              <c:x val="2.6212319790300961E-3"/>
              <c:y val="-3.864734299516908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9"/>
        <c:dLbl>
          <c:idx val="0"/>
          <c:layout>
            <c:manualLayout>
              <c:x val="0"/>
              <c:y val="-4.8309178743961352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444464844959E-2"/>
          <c:y val="0.43308363481591827"/>
          <c:w val="0.97551624355721478"/>
          <c:h val="0.37017833581613108"/>
        </c:manualLayout>
      </c:layout>
      <c:barChart>
        <c:barDir val="col"/>
        <c:grouping val="clustered"/>
        <c:varyColors val="0"/>
        <c:ser>
          <c:idx val="0"/>
          <c:order val="0"/>
          <c:tx>
            <c:strRef>
              <c:f>'PV3.LG Tong quan'!$M$57</c:f>
              <c:strCache>
                <c:ptCount val="1"/>
                <c:pt idx="0">
                  <c:v>DT kế hoạch</c:v>
                </c:pt>
              </c:strCache>
            </c:strRef>
          </c:tx>
          <c:spPr>
            <a:solidFill>
              <a:schemeClr val="accent2"/>
            </a:solidFill>
            <a:ln>
              <a:noFill/>
            </a:ln>
            <a:effectLst/>
          </c:spPr>
          <c:invertIfNegative val="0"/>
          <c:dLbls>
            <c:dLbl>
              <c:idx val="0"/>
              <c:layout>
                <c:manualLayout>
                  <c:x val="5.2424639580602849E-3"/>
                  <c:y val="2.289931149910609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EBD-488D-9849-197264D1B226}"/>
                </c:ext>
              </c:extLst>
            </c:dLbl>
            <c:dLbl>
              <c:idx val="1"/>
              <c:layout>
                <c:manualLayout>
                  <c:x val="0"/>
                  <c:y val="-4.83091787439613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EBD-488D-9849-197264D1B226}"/>
                </c:ext>
              </c:extLst>
            </c:dLbl>
            <c:dLbl>
              <c:idx val="2"/>
              <c:layout>
                <c:manualLayout>
                  <c:x val="1.1023209254806475E-2"/>
                  <c:y val="-5.79710144927536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EBD-488D-9849-197264D1B226}"/>
                </c:ext>
              </c:extLst>
            </c:dLbl>
            <c:dLbl>
              <c:idx val="3"/>
              <c:layout>
                <c:manualLayout>
                  <c:x val="1.5432487208308199E-2"/>
                  <c:y val="-2.40113015713600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EBD-488D-9849-197264D1B226}"/>
                </c:ext>
              </c:extLst>
            </c:dLbl>
            <c:dLbl>
              <c:idx val="4"/>
              <c:layout>
                <c:manualLayout>
                  <c:x val="1.543248720830819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EBD-488D-9849-197264D1B226}"/>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quan'!$L$58:$L$70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quan'!$M$58:$M$70</c:f>
              <c:numCache>
                <c:formatCode>#,##0,,,</c:formatCode>
                <c:ptCount val="12"/>
                <c:pt idx="0">
                  <c:v>129505341136.8568</c:v>
                </c:pt>
                <c:pt idx="1">
                  <c:v>127974441177.86676</c:v>
                </c:pt>
                <c:pt idx="2">
                  <c:v>141599491827.82724</c:v>
                </c:pt>
                <c:pt idx="3">
                  <c:v>131782266518.60179</c:v>
                </c:pt>
                <c:pt idx="4">
                  <c:v>140244307484.73706</c:v>
                </c:pt>
                <c:pt idx="5">
                  <c:v>141409300219.24362</c:v>
                </c:pt>
                <c:pt idx="6">
                  <c:v>145404057387.95999</c:v>
                </c:pt>
                <c:pt idx="7">
                  <c:v>141276361518.14462</c:v>
                </c:pt>
                <c:pt idx="8">
                  <c:v>148196499542.28256</c:v>
                </c:pt>
                <c:pt idx="9">
                  <c:v>137984481243.16364</c:v>
                </c:pt>
                <c:pt idx="10">
                  <c:v>145929060338.82693</c:v>
                </c:pt>
                <c:pt idx="11">
                  <c:v>147442013746.17145</c:v>
                </c:pt>
              </c:numCache>
            </c:numRef>
          </c:val>
          <c:extLst>
            <c:ext xmlns:c16="http://schemas.microsoft.com/office/drawing/2014/chart" uri="{C3380CC4-5D6E-409C-BE32-E72D297353CC}">
              <c16:uniqueId val="{0000000E-FEE1-4D54-9A29-4B27B247394D}"/>
            </c:ext>
          </c:extLst>
        </c:ser>
        <c:ser>
          <c:idx val="1"/>
          <c:order val="1"/>
          <c:tx>
            <c:strRef>
              <c:f>'PV3.LG Tong quan'!$N$57</c:f>
              <c:strCache>
                <c:ptCount val="1"/>
                <c:pt idx="0">
                  <c:v>DT thực hiện</c:v>
                </c:pt>
              </c:strCache>
            </c:strRef>
          </c:tx>
          <c:spPr>
            <a:solidFill>
              <a:schemeClr val="accent5"/>
            </a:solidFill>
            <a:ln>
              <a:noFill/>
            </a:ln>
            <a:effectLst/>
          </c:spPr>
          <c:invertIfNegative val="0"/>
          <c:dLbls>
            <c:dLbl>
              <c:idx val="0"/>
              <c:layout>
                <c:manualLayout>
                  <c:x val="-2.204724409448825E-3"/>
                  <c:y val="-0.110566396591730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EBD-488D-9849-197264D1B226}"/>
                </c:ext>
              </c:extLst>
            </c:dLbl>
            <c:dLbl>
              <c:idx val="1"/>
              <c:layout>
                <c:manualLayout>
                  <c:x val="8.5750804885989552E-3"/>
                  <c:y val="1.93236714975845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EBD-488D-9849-197264D1B226}"/>
                </c:ext>
              </c:extLst>
            </c:dLbl>
            <c:dLbl>
              <c:idx val="2"/>
              <c:layout>
                <c:manualLayout>
                  <c:x val="-2.8075224421973643E-17"/>
                  <c:y val="-2.40686218570505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EBD-488D-9849-197264D1B226}"/>
                </c:ext>
              </c:extLst>
            </c:dLbl>
            <c:dLbl>
              <c:idx val="3"/>
              <c:layout>
                <c:manualLayout>
                  <c:x val="2.6212319790300961E-3"/>
                  <c:y val="-3.8647342995169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EBD-488D-9849-197264D1B226}"/>
                </c:ext>
              </c:extLst>
            </c:dLbl>
            <c:dLbl>
              <c:idx val="4"/>
              <c:layout>
                <c:manualLayout>
                  <c:x val="2.6212319790300961E-3"/>
                  <c:y val="-5.30541291034273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EBD-488D-9849-197264D1B226}"/>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'PV3.LG Tong quan'!$L$58:$L$70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'PV3.LG Tong quan'!$N$58:$N$70</c:f>
              <c:numCache>
                <c:formatCode>#,##0,,,</c:formatCode>
                <c:ptCount val="12"/>
                <c:pt idx="0">
                  <c:v>126099036923</c:v>
                </c:pt>
                <c:pt idx="1">
                  <c:v>96547383138</c:v>
                </c:pt>
                <c:pt idx="2">
                  <c:v>173305822529</c:v>
                </c:pt>
                <c:pt idx="3">
                  <c:v>159056854829</c:v>
                </c:pt>
                <c:pt idx="4">
                  <c:v>159765309037</c:v>
                </c:pt>
              </c:numCache>
            </c:numRef>
          </c:val>
          <c:extLst>
            <c:ext xmlns:c16="http://schemas.microsoft.com/office/drawing/2014/chart" uri="{C3380CC4-5D6E-409C-BE32-E72D297353CC}">
              <c16:uniqueId val="{0000000F-FEE1-4D54-9A29-4B27B247394D}"/>
            </c:ext>
          </c:extLst>
        </c:ser>
        <c:dLbls>
          <c:showLegendKey val="0"/>
          <c:showVal val="1"/>
          <c:showCatName val="0"/>
          <c:showSerName val="0"/>
          <c:showPercent val="0"/>
          <c:showBubbleSize val="0"/>
        </c:dLbls>
        <c:gapWidth val="150"/>
        <c:axId val="709746736"/>
        <c:axId val="709747216"/>
      </c:barChart>
      <c:catAx>
        <c:axId val="70974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747216"/>
        <c:crosses val="autoZero"/>
        <c:auto val="1"/>
        <c:lblAlgn val="ctr"/>
        <c:lblOffset val="100"/>
        <c:noMultiLvlLbl val="0"/>
      </c:catAx>
      <c:valAx>
        <c:axId val="709747216"/>
        <c:scaling>
          <c:orientation val="minMax"/>
        </c:scaling>
        <c:delete val="1"/>
        <c:axPos val="l"/>
        <c:numFmt formatCode="#,##0,,," sourceLinked="1"/>
        <c:majorTickMark val="none"/>
        <c:minorTickMark val="none"/>
        <c:tickLblPos val="nextTo"/>
        <c:crossAx val="709746736"/>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quan!PV10a.SL TT vs KH (Lũy kế)</c:name>
    <c:fmtId val="99"/>
  </c:pivotSource>
  <c:chart>
    <c:title>
      <c:tx>
        <c:rich>
          <a:bodyPr rot="0" spcFirstLastPara="1" vertOverflow="ellipsis" vert="horz" wrap="square" anchor="ctr" anchorCtr="1"/>
          <a:lstStyle/>
          <a:p>
            <a:pPr>
              <a:defRPr sz="1000" b="0" i="1" u="none" strike="noStrike" kern="1200" spc="0" baseline="0">
                <a:solidFill>
                  <a:srgbClr val="0066FF"/>
                </a:solidFill>
                <a:latin typeface="+mn-lt"/>
                <a:ea typeface="+mn-ea"/>
                <a:cs typeface="+mn-cs"/>
              </a:defRPr>
            </a:pPr>
            <a:r>
              <a:rPr lang="en-US" sz="1000" i="1" baseline="0">
                <a:solidFill>
                  <a:srgbClr val="0066FF"/>
                </a:solidFill>
              </a:rPr>
              <a:t>SL Lũy kế</a:t>
            </a:r>
            <a:endParaRPr lang="en-US" sz="1000" i="1">
              <a:solidFill>
                <a:srgbClr val="0066FF"/>
              </a:solidFill>
            </a:endParaRPr>
          </a:p>
        </c:rich>
      </c:tx>
      <c:layout>
        <c:manualLayout>
          <c:xMode val="edge"/>
          <c:yMode val="edge"/>
          <c:x val="0.11443869538014526"/>
          <c:y val="2.6185857202632285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4049605062282896E-2"/>
              <c:y val="0.16601593750490204"/>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65220081829163778"/>
                  <c:h val="0.15223663639168192"/>
                </c:manualLayout>
              </c15:layout>
            </c:ext>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a:noFill/>
          </a:ln>
          <a:effectLst/>
        </c:spPr>
        <c:dLbl>
          <c:idx val="0"/>
          <c:layout>
            <c:manualLayout>
              <c:x val="-1.3934437920981863E-2"/>
              <c:y val="1.992214256955664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7105312531887372"/>
                  <c:h val="0.1323147552641348"/>
                </c:manualLayout>
              </c15:layout>
            </c:ext>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2679087700280114"/>
                  <c:h val="0.13895538230665055"/>
                </c:manualLayout>
              </c15:layout>
            </c:ext>
          </c:extLst>
        </c:dLbl>
      </c:pivotFmt>
      <c:pivotFmt>
        <c:idx val="7"/>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9574632132075855"/>
                  <c:h val="0.14559600934916625"/>
                </c:manualLayout>
              </c15:layout>
            </c:ext>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pivotFmt>
      <c:pivotFmt>
        <c:idx val="1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6"/>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8"/>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1"/>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3"/>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4"/>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6"/>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0"/>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1"/>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2"/>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3"/>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5"/>
        <c:dLbl>
          <c:idx val="0"/>
          <c:layout>
            <c:manualLayout>
              <c:x val="-8.258174575471825E-17"/>
              <c:y val="-3.3787515690973408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6"/>
        <c:dLbl>
          <c:idx val="0"/>
          <c:layout>
            <c:manualLayout>
              <c:x val="-1.8018043580965579E-2"/>
              <c:y val="2.8985507246376812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1.2026337898829644E-2"/>
          <c:y val="0.32498403915726748"/>
          <c:w val="0.98797366210117032"/>
          <c:h val="0.47827793147478187"/>
        </c:manualLayout>
      </c:layout>
      <c:barChart>
        <c:barDir val="col"/>
        <c:grouping val="clustered"/>
        <c:varyColors val="0"/>
        <c:ser>
          <c:idx val="0"/>
          <c:order val="0"/>
          <c:tx>
            <c:strRef>
              <c:f>'PV3.LG Tong quan'!$H$57</c:f>
              <c:strCache>
                <c:ptCount val="1"/>
                <c:pt idx="0">
                  <c:v>Sản lượng KH lũy kế</c:v>
                </c:pt>
              </c:strCache>
            </c:strRef>
          </c:tx>
          <c:spPr>
            <a:solidFill>
              <a:schemeClr val="accent2"/>
            </a:solidFill>
            <a:ln>
              <a:noFill/>
            </a:ln>
            <a:effectLst/>
          </c:spPr>
          <c:invertIfNegative val="0"/>
          <c:dLbls>
            <c:dLbl>
              <c:idx val="0"/>
              <c:layout>
                <c:manualLayout>
                  <c:x val="-1.8018043580965579E-2"/>
                  <c:y val="2.898550724637681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C8E-4BCB-A1E6-BCEFBA9664F2}"/>
                </c:ext>
              </c:extLst>
            </c:dLbl>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'PV3.LG Tong quan'!$G$58:$G$59</c:f>
              <c:strCache>
                <c:ptCount val="1"/>
                <c:pt idx="0">
                  <c:v>2026</c:v>
                </c:pt>
              </c:strCache>
            </c:strRef>
          </c:cat>
          <c:val>
            <c:numRef>
              <c:f>'PV3.LG Tong quan'!$H$58:$H$59</c:f>
              <c:numCache>
                <c:formatCode>#,##0,</c:formatCode>
                <c:ptCount val="1"/>
                <c:pt idx="0">
                  <c:v>22307762.861835167</c:v>
                </c:pt>
              </c:numCache>
            </c:numRef>
          </c:val>
          <c:extLst>
            <c:ext xmlns:c16="http://schemas.microsoft.com/office/drawing/2014/chart" uri="{C3380CC4-5D6E-409C-BE32-E72D297353CC}">
              <c16:uniqueId val="{00000007-F605-4D20-9519-45B187AFA7CB}"/>
            </c:ext>
          </c:extLst>
        </c:ser>
        <c:ser>
          <c:idx val="1"/>
          <c:order val="1"/>
          <c:tx>
            <c:strRef>
              <c:f>'PV3.LG Tong quan'!$I$57</c:f>
              <c:strCache>
                <c:ptCount val="1"/>
                <c:pt idx="0">
                  <c:v>Sản lượng TT lũy kế</c:v>
                </c:pt>
              </c:strCache>
            </c:strRef>
          </c:tx>
          <c:spPr>
            <a:solidFill>
              <a:schemeClr val="accent5"/>
            </a:solidFill>
            <a:ln>
              <a:noFill/>
            </a:ln>
            <a:effectLst/>
          </c:spPr>
          <c:invertIfNegative val="0"/>
          <c:dLbls>
            <c:dLbl>
              <c:idx val="0"/>
              <c:layout>
                <c:manualLayout>
                  <c:x val="-8.258174575471825E-17"/>
                  <c:y val="-3.3787515690973408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1C8E-4BCB-A1E6-BCEFBA9664F2}"/>
                </c:ext>
              </c:extLst>
            </c:dLbl>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a:noFill/>
                    </a:ln>
                  </c:spPr>
                </c15:leaderLines>
              </c:ext>
            </c:extLst>
          </c:dLbls>
          <c:cat>
            <c:strRef>
              <c:f>'PV3.LG Tong quan'!$G$58:$G$59</c:f>
              <c:strCache>
                <c:ptCount val="1"/>
                <c:pt idx="0">
                  <c:v>2026</c:v>
                </c:pt>
              </c:strCache>
            </c:strRef>
          </c:cat>
          <c:val>
            <c:numRef>
              <c:f>'PV3.LG Tong quan'!$I$58:$I$59</c:f>
              <c:numCache>
                <c:formatCode>#,##0,</c:formatCode>
                <c:ptCount val="1"/>
                <c:pt idx="0">
                  <c:v>25025712</c:v>
                </c:pt>
              </c:numCache>
            </c:numRef>
          </c:val>
          <c:extLst>
            <c:ext xmlns:c16="http://schemas.microsoft.com/office/drawing/2014/chart" uri="{C3380CC4-5D6E-409C-BE32-E72D297353CC}">
              <c16:uniqueId val="{00000008-F605-4D20-9519-45B187AFA7CB}"/>
            </c:ext>
          </c:extLst>
        </c:ser>
        <c:dLbls>
          <c:dLblPos val="outEnd"/>
          <c:showLegendKey val="0"/>
          <c:showVal val="1"/>
          <c:showCatName val="0"/>
          <c:showSerName val="0"/>
          <c:showPercent val="0"/>
          <c:showBubbleSize val="0"/>
        </c:dLbls>
        <c:gapWidth val="108"/>
        <c:overlap val="-9"/>
        <c:axId val="1313275888"/>
        <c:axId val="1313289328"/>
      </c:barChart>
      <c:catAx>
        <c:axId val="131327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89328"/>
        <c:crosses val="autoZero"/>
        <c:auto val="1"/>
        <c:lblAlgn val="ctr"/>
        <c:lblOffset val="100"/>
        <c:noMultiLvlLbl val="0"/>
      </c:catAx>
      <c:valAx>
        <c:axId val="1313289328"/>
        <c:scaling>
          <c:orientation val="minMax"/>
          <c:min val="0"/>
        </c:scaling>
        <c:delete val="1"/>
        <c:axPos val="l"/>
        <c:numFmt formatCode="#,##0," sourceLinked="1"/>
        <c:majorTickMark val="out"/>
        <c:minorTickMark val="none"/>
        <c:tickLblPos val="nextTo"/>
        <c:crossAx val="131327588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quan!PV11a.DT TT vs KH (Lũy kế)</c:name>
    <c:fmtId val="97"/>
  </c:pivotSource>
  <c:chart>
    <c:title>
      <c:tx>
        <c:rich>
          <a:bodyPr rot="0" spcFirstLastPara="1" vertOverflow="ellipsis" vert="horz" wrap="square" anchor="ctr" anchorCtr="1"/>
          <a:lstStyle/>
          <a:p>
            <a:pPr>
              <a:defRPr sz="1000" b="0" i="1" u="none" strike="noStrike" kern="1200" spc="0" baseline="0">
                <a:solidFill>
                  <a:srgbClr val="0066FF"/>
                </a:solidFill>
                <a:latin typeface="+mn-lt"/>
                <a:ea typeface="+mn-ea"/>
                <a:cs typeface="+mn-cs"/>
              </a:defRPr>
            </a:pPr>
            <a:r>
              <a:rPr lang="en-US" sz="1000" i="1" baseline="0">
                <a:solidFill>
                  <a:srgbClr val="0066FF"/>
                </a:solidFill>
              </a:rPr>
              <a:t>DT lũy kế</a:t>
            </a:r>
            <a:endParaRPr lang="en-US" sz="1000" i="1">
              <a:solidFill>
                <a:srgbClr val="0066FF"/>
              </a:solidFill>
            </a:endParaRPr>
          </a:p>
        </c:rich>
      </c:tx>
      <c:layout>
        <c:manualLayout>
          <c:xMode val="edge"/>
          <c:yMode val="edge"/>
          <c:x val="8.6696525319656131E-2"/>
          <c:y val="2.6183013531075605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4049605062282896E-2"/>
              <c:y val="0.16601593750490204"/>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65220081829163778"/>
                  <c:h val="0.15223663639168192"/>
                </c:manualLayout>
              </c15:layout>
            </c:ext>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a:noFill/>
          </a:ln>
          <a:effectLst/>
        </c:spPr>
        <c:dLbl>
          <c:idx val="0"/>
          <c:layout>
            <c:manualLayout>
              <c:x val="-1.3934437920981863E-2"/>
              <c:y val="1.992214256955664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7105312531887372"/>
                  <c:h val="0.1323147552641348"/>
                </c:manualLayout>
              </c15:layout>
            </c:ext>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2679087700280114"/>
                  <c:h val="0.13895538230665055"/>
                </c:manualLayout>
              </c15:layout>
            </c:ext>
          </c:extLst>
        </c:dLbl>
      </c:pivotFmt>
      <c:pivotFmt>
        <c:idx val="7"/>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9574632132075855"/>
                  <c:h val="0.14559600934916625"/>
                </c:manualLayout>
              </c15:layout>
            </c:ext>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pivotFmt>
      <c:pivotFmt>
        <c:idx val="1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6"/>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8"/>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1"/>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3"/>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4"/>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6"/>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0"/>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1"/>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2"/>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3"/>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7"/>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8"/>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0"/>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1"/>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3"/>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4"/>
        <c:dLbl>
          <c:idx val="0"/>
          <c:layout>
            <c:manualLayout>
              <c:x val="0"/>
              <c:y val="-2.4219860866906223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1.2026337898829644E-2"/>
          <c:y val="0.35515001176143535"/>
          <c:w val="0.98797366210117032"/>
          <c:h val="0.44715694031606179"/>
        </c:manualLayout>
      </c:layout>
      <c:barChart>
        <c:barDir val="col"/>
        <c:grouping val="clustered"/>
        <c:varyColors val="0"/>
        <c:ser>
          <c:idx val="0"/>
          <c:order val="0"/>
          <c:tx>
            <c:strRef>
              <c:f>'PV3.LG Tong quan'!$S$57</c:f>
              <c:strCache>
                <c:ptCount val="1"/>
                <c:pt idx="0">
                  <c:v>Doanh thu KH kũy kế</c:v>
                </c:pt>
              </c:strCache>
            </c:strRef>
          </c:tx>
          <c:spPr>
            <a:solidFill>
              <a:schemeClr val="accent2"/>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'PV3.LG Tong quan'!$R$58:$R$59</c:f>
              <c:strCache>
                <c:ptCount val="1"/>
                <c:pt idx="0">
                  <c:v>2026</c:v>
                </c:pt>
              </c:strCache>
            </c:strRef>
          </c:cat>
          <c:val>
            <c:numRef>
              <c:f>'PV3.LG Tong quan'!$S$58:$S$59</c:f>
              <c:numCache>
                <c:formatCode>#,##0,,,</c:formatCode>
                <c:ptCount val="1"/>
                <c:pt idx="0">
                  <c:v>671105848145.88965</c:v>
                </c:pt>
              </c:numCache>
            </c:numRef>
          </c:val>
          <c:extLst>
            <c:ext xmlns:c16="http://schemas.microsoft.com/office/drawing/2014/chart" uri="{C3380CC4-5D6E-409C-BE32-E72D297353CC}">
              <c16:uniqueId val="{00000006-A075-4416-B3AA-618B2CC5EA69}"/>
            </c:ext>
          </c:extLst>
        </c:ser>
        <c:ser>
          <c:idx val="1"/>
          <c:order val="1"/>
          <c:tx>
            <c:strRef>
              <c:f>'PV3.LG Tong quan'!$T$57</c:f>
              <c:strCache>
                <c:ptCount val="1"/>
                <c:pt idx="0">
                  <c:v>Doanh thu TT lũy kế</c:v>
                </c:pt>
              </c:strCache>
            </c:strRef>
          </c:tx>
          <c:spPr>
            <a:solidFill>
              <a:schemeClr val="accent5"/>
            </a:solidFill>
            <a:ln>
              <a:noFill/>
            </a:ln>
            <a:effectLst/>
          </c:spPr>
          <c:invertIfNegative val="0"/>
          <c:dLbls>
            <c:dLbl>
              <c:idx val="0"/>
              <c:layout>
                <c:manualLayout>
                  <c:x val="0"/>
                  <c:y val="-2.4219860866906223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18B3-4A55-962F-141E0580764C}"/>
                </c:ext>
              </c:extLst>
            </c:dLbl>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'PV3.LG Tong quan'!$R$58:$R$59</c:f>
              <c:strCache>
                <c:ptCount val="1"/>
                <c:pt idx="0">
                  <c:v>2026</c:v>
                </c:pt>
              </c:strCache>
            </c:strRef>
          </c:cat>
          <c:val>
            <c:numRef>
              <c:f>'PV3.LG Tong quan'!$T$58:$T$59</c:f>
              <c:numCache>
                <c:formatCode>#,##0,,,</c:formatCode>
                <c:ptCount val="1"/>
                <c:pt idx="0">
                  <c:v>714774406456</c:v>
                </c:pt>
              </c:numCache>
            </c:numRef>
          </c:val>
          <c:extLst>
            <c:ext xmlns:c16="http://schemas.microsoft.com/office/drawing/2014/chart" uri="{C3380CC4-5D6E-409C-BE32-E72D297353CC}">
              <c16:uniqueId val="{00000007-A075-4416-B3AA-618B2CC5EA69}"/>
            </c:ext>
          </c:extLst>
        </c:ser>
        <c:dLbls>
          <c:dLblPos val="outEnd"/>
          <c:showLegendKey val="0"/>
          <c:showVal val="1"/>
          <c:showCatName val="0"/>
          <c:showSerName val="0"/>
          <c:showPercent val="0"/>
          <c:showBubbleSize val="0"/>
        </c:dLbls>
        <c:gapWidth val="108"/>
        <c:overlap val="-9"/>
        <c:axId val="1313275888"/>
        <c:axId val="1313289328"/>
      </c:barChart>
      <c:catAx>
        <c:axId val="131327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89328"/>
        <c:crosses val="autoZero"/>
        <c:auto val="1"/>
        <c:lblAlgn val="ctr"/>
        <c:lblOffset val="100"/>
        <c:noMultiLvlLbl val="0"/>
      </c:catAx>
      <c:valAx>
        <c:axId val="1313289328"/>
        <c:scaling>
          <c:orientation val="minMax"/>
          <c:min val="0"/>
        </c:scaling>
        <c:delete val="1"/>
        <c:axPos val="l"/>
        <c:numFmt formatCode="#,##0,,," sourceLinked="1"/>
        <c:majorTickMark val="out"/>
        <c:minorTickMark val="none"/>
        <c:tickLblPos val="nextTo"/>
        <c:crossAx val="131327588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quan!PV8a. Lãi gộp TT vs KH (Lũy kế)</c:name>
    <c:fmtId val="103"/>
  </c:pivotSource>
  <c:chart>
    <c:title>
      <c:tx>
        <c:rich>
          <a:bodyPr rot="0" spcFirstLastPara="1" vertOverflow="ellipsis" vert="horz" wrap="square" anchor="ctr" anchorCtr="1"/>
          <a:lstStyle/>
          <a:p>
            <a:pPr>
              <a:defRPr sz="800" b="0" i="1" u="none" strike="noStrike" kern="1200" spc="0" baseline="0">
                <a:solidFill>
                  <a:srgbClr val="0066FF"/>
                </a:solidFill>
                <a:latin typeface="+mn-lt"/>
                <a:ea typeface="+mn-ea"/>
                <a:cs typeface="+mn-cs"/>
              </a:defRPr>
            </a:pPr>
            <a:r>
              <a:rPr lang="en-US" sz="800" i="1" baseline="0">
                <a:solidFill>
                  <a:srgbClr val="0066FF"/>
                </a:solidFill>
              </a:rPr>
              <a:t>LG Lũy kế (tỷ VND)</a:t>
            </a:r>
            <a:endParaRPr lang="en-US" sz="800" i="1">
              <a:solidFill>
                <a:srgbClr val="0066FF"/>
              </a:solidFill>
            </a:endParaRPr>
          </a:p>
        </c:rich>
      </c:tx>
      <c:layout>
        <c:manualLayout>
          <c:xMode val="edge"/>
          <c:yMode val="edge"/>
          <c:x val="0.11443869538014526"/>
          <c:y val="2.6189661074974323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4049605062282896E-2"/>
              <c:y val="0.16601593750490204"/>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65220081829163778"/>
                  <c:h val="0.15223663639168192"/>
                </c:manualLayout>
              </c15:layout>
            </c:ext>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a:noFill/>
          </a:ln>
          <a:effectLst/>
        </c:spPr>
        <c:dLbl>
          <c:idx val="0"/>
          <c:layout>
            <c:manualLayout>
              <c:x val="-1.3934437920981863E-2"/>
              <c:y val="1.992214256955664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7105312531887372"/>
                  <c:h val="0.1323147552641348"/>
                </c:manualLayout>
              </c15:layout>
            </c:ext>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2679087700280114"/>
                  <c:h val="0.13895538230665055"/>
                </c:manualLayout>
              </c15:layout>
            </c:ext>
          </c:extLst>
        </c:dLbl>
      </c:pivotFmt>
      <c:pivotFmt>
        <c:idx val="7"/>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9574632132075855"/>
                  <c:h val="0.14559600934916625"/>
                </c:manualLayout>
              </c15:layout>
            </c:ext>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pivotFmt>
      <c:pivotFmt>
        <c:idx val="1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6"/>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8"/>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1"/>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3"/>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4"/>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6"/>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0"/>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1"/>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2"/>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3"/>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5"/>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7"/>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8"/>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0"/>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1"/>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3"/>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4"/>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5"/>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6"/>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7"/>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8"/>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9"/>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0"/>
        <c:dLbl>
          <c:idx val="0"/>
          <c:layout>
            <c:manualLayout>
              <c:x val="0"/>
              <c:y val="-3.137196165696679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1"/>
        <c:dLbl>
          <c:idx val="0"/>
          <c:layout>
            <c:manualLayout>
              <c:x val="0"/>
              <c:y val="1.0869565217391304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1.2026337898829644E-2"/>
          <c:y val="0.36563077713111947"/>
          <c:w val="0.98797366210117032"/>
          <c:h val="0.42569239986306062"/>
        </c:manualLayout>
      </c:layout>
      <c:barChart>
        <c:barDir val="col"/>
        <c:grouping val="clustered"/>
        <c:varyColors val="0"/>
        <c:ser>
          <c:idx val="0"/>
          <c:order val="0"/>
          <c:tx>
            <c:strRef>
              <c:f>'PV3.LG Tong quan'!$AA$36</c:f>
              <c:strCache>
                <c:ptCount val="1"/>
                <c:pt idx="0">
                  <c:v>Lãi gộp KH lũy kế</c:v>
                </c:pt>
              </c:strCache>
            </c:strRef>
          </c:tx>
          <c:spPr>
            <a:solidFill>
              <a:schemeClr val="accent2"/>
            </a:solidFill>
            <a:ln>
              <a:noFill/>
            </a:ln>
            <a:effectLst/>
          </c:spPr>
          <c:invertIfNegative val="0"/>
          <c:dLbls>
            <c:dLbl>
              <c:idx val="0"/>
              <c:layout>
                <c:manualLayout>
                  <c:x val="0"/>
                  <c:y val="1.08695652173913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B6E-47BC-B0AF-9992453B9104}"/>
                </c:ext>
              </c:extLst>
            </c:dLbl>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'PV3.LG Tong quan'!$Z$37:$Z$38</c:f>
              <c:strCache>
                <c:ptCount val="1"/>
                <c:pt idx="0">
                  <c:v>2026</c:v>
                </c:pt>
              </c:strCache>
            </c:strRef>
          </c:cat>
          <c:val>
            <c:numRef>
              <c:f>'PV3.LG Tong quan'!$AA$37:$AA$38</c:f>
              <c:numCache>
                <c:formatCode>#,##0,,,</c:formatCode>
                <c:ptCount val="1"/>
                <c:pt idx="0">
                  <c:v>93881654344.89386</c:v>
                </c:pt>
              </c:numCache>
            </c:numRef>
          </c:val>
          <c:extLst>
            <c:ext xmlns:c16="http://schemas.microsoft.com/office/drawing/2014/chart" uri="{C3380CC4-5D6E-409C-BE32-E72D297353CC}">
              <c16:uniqueId val="{00000007-489E-4F9F-941E-FEB16628DE3A}"/>
            </c:ext>
          </c:extLst>
        </c:ser>
        <c:ser>
          <c:idx val="1"/>
          <c:order val="1"/>
          <c:tx>
            <c:strRef>
              <c:f>'PV3.LG Tong quan'!$AB$36</c:f>
              <c:strCache>
                <c:ptCount val="1"/>
                <c:pt idx="0">
                  <c:v>Lãi gộp TT lũy kế</c:v>
                </c:pt>
              </c:strCache>
            </c:strRef>
          </c:tx>
          <c:spPr>
            <a:solidFill>
              <a:schemeClr val="accent5"/>
            </a:solidFill>
            <a:ln>
              <a:noFill/>
            </a:ln>
            <a:effectLst/>
          </c:spPr>
          <c:invertIfNegative val="0"/>
          <c:dLbls>
            <c:dLbl>
              <c:idx val="0"/>
              <c:layout>
                <c:manualLayout>
                  <c:x val="0"/>
                  <c:y val="-3.137196165696679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AB6E-47BC-B0AF-9992453B9104}"/>
                </c:ext>
              </c:extLst>
            </c:dLbl>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a:noFill/>
                    </a:ln>
                  </c:spPr>
                </c15:leaderLines>
              </c:ext>
            </c:extLst>
          </c:dLbls>
          <c:cat>
            <c:strRef>
              <c:f>'PV3.LG Tong quan'!$Z$37:$Z$38</c:f>
              <c:strCache>
                <c:ptCount val="1"/>
                <c:pt idx="0">
                  <c:v>2026</c:v>
                </c:pt>
              </c:strCache>
            </c:strRef>
          </c:cat>
          <c:val>
            <c:numRef>
              <c:f>'PV3.LG Tong quan'!$AB$37:$AB$38</c:f>
              <c:numCache>
                <c:formatCode>#,##0,,,</c:formatCode>
                <c:ptCount val="1"/>
                <c:pt idx="0">
                  <c:v>72966790296.859192</c:v>
                </c:pt>
              </c:numCache>
            </c:numRef>
          </c:val>
          <c:extLst>
            <c:ext xmlns:c16="http://schemas.microsoft.com/office/drawing/2014/chart" uri="{C3380CC4-5D6E-409C-BE32-E72D297353CC}">
              <c16:uniqueId val="{00000008-489E-4F9F-941E-FEB16628DE3A}"/>
            </c:ext>
          </c:extLst>
        </c:ser>
        <c:dLbls>
          <c:dLblPos val="outEnd"/>
          <c:showLegendKey val="0"/>
          <c:showVal val="1"/>
          <c:showCatName val="0"/>
          <c:showSerName val="0"/>
          <c:showPercent val="0"/>
          <c:showBubbleSize val="0"/>
        </c:dLbls>
        <c:gapWidth val="108"/>
        <c:overlap val="-9"/>
        <c:axId val="1313275888"/>
        <c:axId val="1313289328"/>
      </c:barChart>
      <c:catAx>
        <c:axId val="131327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89328"/>
        <c:crosses val="autoZero"/>
        <c:auto val="1"/>
        <c:lblAlgn val="ctr"/>
        <c:lblOffset val="100"/>
        <c:noMultiLvlLbl val="0"/>
      </c:catAx>
      <c:valAx>
        <c:axId val="1313289328"/>
        <c:scaling>
          <c:orientation val="minMax"/>
          <c:min val="0"/>
        </c:scaling>
        <c:delete val="1"/>
        <c:axPos val="l"/>
        <c:numFmt formatCode="#,##0,,," sourceLinked="1"/>
        <c:majorTickMark val="out"/>
        <c:minorTickMark val="none"/>
        <c:tickLblPos val="nextTo"/>
        <c:crossAx val="131327588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DTR_Phan tich lai gop.xlsm]PV3.LG Tong quan!PV9a.Lãi NL TT vs KH (Lũy kế)</c:name>
    <c:fmtId val="103"/>
  </c:pivotSource>
  <c:chart>
    <c:title>
      <c:tx>
        <c:rich>
          <a:bodyPr rot="0" spcFirstLastPara="1" vertOverflow="ellipsis" vert="horz" wrap="square" anchor="ctr" anchorCtr="1"/>
          <a:lstStyle/>
          <a:p>
            <a:pPr>
              <a:defRPr sz="800" b="0" i="1" u="none" strike="noStrike" kern="1200" spc="0" baseline="0">
                <a:solidFill>
                  <a:srgbClr val="0066FF"/>
                </a:solidFill>
                <a:latin typeface="+mn-lt"/>
                <a:ea typeface="+mn-ea"/>
                <a:cs typeface="+mn-cs"/>
              </a:defRPr>
            </a:pPr>
            <a:r>
              <a:rPr lang="en-US" sz="800" i="1" baseline="0">
                <a:solidFill>
                  <a:srgbClr val="0066FF"/>
                </a:solidFill>
              </a:rPr>
              <a:t>Lãi NL LK (tỷ VND)</a:t>
            </a:r>
            <a:endParaRPr lang="en-US" sz="800" i="1">
              <a:solidFill>
                <a:srgbClr val="0066FF"/>
              </a:solidFill>
            </a:endParaRPr>
          </a:p>
        </c:rich>
      </c:tx>
      <c:layout>
        <c:manualLayout>
          <c:xMode val="edge"/>
          <c:yMode val="edge"/>
          <c:x val="0.11443869538014526"/>
          <c:y val="2.6185857202632285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4049605062282896E-2"/>
              <c:y val="0.16601593750490204"/>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65220081829163778"/>
                  <c:h val="0.15223663639168192"/>
                </c:manualLayout>
              </c15:layout>
            </c:ext>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a:noFill/>
          </a:ln>
          <a:effectLst/>
        </c:spPr>
        <c:dLbl>
          <c:idx val="0"/>
          <c:layout>
            <c:manualLayout>
              <c:x val="-1.3934437920981863E-2"/>
              <c:y val="1.992214256955664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7105312531887372"/>
                  <c:h val="0.1323147552641348"/>
                </c:manualLayout>
              </c15:layout>
            </c:ext>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2679087700280114"/>
                  <c:h val="0.13895538230665055"/>
                </c:manualLayout>
              </c15:layout>
            </c:ext>
          </c:extLst>
        </c:dLbl>
      </c:pivotFmt>
      <c:pivotFmt>
        <c:idx val="7"/>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9574632132075855"/>
                  <c:h val="0.14559600934916625"/>
                </c:manualLayout>
              </c15:layout>
            </c:ext>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pivotFmt>
      <c:pivotFmt>
        <c:idx val="1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6"/>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8"/>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0"/>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1"/>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3"/>
        <c:dLbl>
          <c:idx val="0"/>
          <c:layout>
            <c:manualLayout>
              <c:x val="-5.7396533107590938E-17"/>
              <c:y val="-2.4011301571360076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4"/>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5"/>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6"/>
        <c:dLbl>
          <c:idx val="0"/>
          <c:layout>
            <c:manualLayout>
              <c:x val="1.2523024616124923E-2"/>
              <c:y val="0.1008474665997122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0"/>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1"/>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2"/>
        <c:dLbl>
          <c:idx val="0"/>
          <c:layout>
            <c:manualLayout>
              <c:x val="0"/>
              <c:y val="-4.8022603142720156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3"/>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5"/>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7"/>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8"/>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0"/>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1"/>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3"/>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4"/>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5"/>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6"/>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7"/>
        <c:dLbl>
          <c:idx val="0"/>
          <c:layout>
            <c:manualLayout>
              <c:x val="0"/>
              <c:y val="-5.3111187188557951E-2"/>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8"/>
        <c:spPr>
          <a:solidFill>
            <a:schemeClr val="accent2"/>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9"/>
        <c:spPr>
          <a:solidFill>
            <a:schemeClr val="accent5"/>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0"/>
        <c:dLbl>
          <c:idx val="0"/>
          <c:layout>
            <c:manualLayout>
              <c:x val="0"/>
              <c:y val="-9.3954649111484007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1.2026337898829644E-2"/>
          <c:y val="0.34467019491416029"/>
          <c:w val="0.98797366210117032"/>
          <c:h val="0.44706854266167551"/>
        </c:manualLayout>
      </c:layout>
      <c:barChart>
        <c:barDir val="col"/>
        <c:grouping val="clustered"/>
        <c:varyColors val="0"/>
        <c:ser>
          <c:idx val="0"/>
          <c:order val="0"/>
          <c:tx>
            <c:strRef>
              <c:f>'PV3.LG Tong quan'!$AI$36</c:f>
              <c:strCache>
                <c:ptCount val="1"/>
                <c:pt idx="0">
                  <c:v>Lãi NL KH lũy kế</c:v>
                </c:pt>
              </c:strCache>
            </c:strRef>
          </c:tx>
          <c:spPr>
            <a:solidFill>
              <a:schemeClr val="accent2"/>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'PV3.LG Tong quan'!$AH$37:$AH$38</c:f>
              <c:strCache>
                <c:ptCount val="1"/>
                <c:pt idx="0">
                  <c:v>2026</c:v>
                </c:pt>
              </c:strCache>
            </c:strRef>
          </c:cat>
          <c:val>
            <c:numRef>
              <c:f>'PV3.LG Tong quan'!$AI$37:$AI$38</c:f>
              <c:numCache>
                <c:formatCode>#,##0,,,</c:formatCode>
                <c:ptCount val="1"/>
                <c:pt idx="0">
                  <c:v>274138964614.56021</c:v>
                </c:pt>
              </c:numCache>
            </c:numRef>
          </c:val>
          <c:extLst>
            <c:ext xmlns:c16="http://schemas.microsoft.com/office/drawing/2014/chart" uri="{C3380CC4-5D6E-409C-BE32-E72D297353CC}">
              <c16:uniqueId val="{00000006-7DFB-4133-8DE2-339C83F53D2F}"/>
            </c:ext>
          </c:extLst>
        </c:ser>
        <c:ser>
          <c:idx val="1"/>
          <c:order val="1"/>
          <c:tx>
            <c:strRef>
              <c:f>'PV3.LG Tong quan'!$AJ$36</c:f>
              <c:strCache>
                <c:ptCount val="1"/>
                <c:pt idx="0">
                  <c:v>Lãi NL TT lũy kế</c:v>
                </c:pt>
              </c:strCache>
            </c:strRef>
          </c:tx>
          <c:spPr>
            <a:solidFill>
              <a:schemeClr val="accent5"/>
            </a:solidFill>
            <a:ln>
              <a:noFill/>
            </a:ln>
            <a:effectLst/>
          </c:spPr>
          <c:invertIfNegative val="0"/>
          <c:dLbls>
            <c:dLbl>
              <c:idx val="0"/>
              <c:layout>
                <c:manualLayout>
                  <c:x val="0"/>
                  <c:y val="-9.3954649111484007E-3"/>
                </c:manualLayout>
              </c:layout>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DA31-4E41-8ED9-86DAEBAC617E}"/>
                </c:ext>
              </c:extLst>
            </c:dLbl>
            <c:spPr>
              <a:no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'PV3.LG Tong quan'!$AH$37:$AH$38</c:f>
              <c:strCache>
                <c:ptCount val="1"/>
                <c:pt idx="0">
                  <c:v>2026</c:v>
                </c:pt>
              </c:strCache>
            </c:strRef>
          </c:cat>
          <c:val>
            <c:numRef>
              <c:f>'PV3.LG Tong quan'!$AJ$37:$AJ$38</c:f>
              <c:numCache>
                <c:formatCode>#,##0,,,</c:formatCode>
                <c:ptCount val="1"/>
                <c:pt idx="0">
                  <c:v>266797741130.2261</c:v>
                </c:pt>
              </c:numCache>
            </c:numRef>
          </c:val>
          <c:extLst>
            <c:ext xmlns:c16="http://schemas.microsoft.com/office/drawing/2014/chart" uri="{C3380CC4-5D6E-409C-BE32-E72D297353CC}">
              <c16:uniqueId val="{00000007-7DFB-4133-8DE2-339C83F53D2F}"/>
            </c:ext>
          </c:extLst>
        </c:ser>
        <c:dLbls>
          <c:dLblPos val="outEnd"/>
          <c:showLegendKey val="0"/>
          <c:showVal val="1"/>
          <c:showCatName val="0"/>
          <c:showSerName val="0"/>
          <c:showPercent val="0"/>
          <c:showBubbleSize val="0"/>
        </c:dLbls>
        <c:gapWidth val="108"/>
        <c:overlap val="-9"/>
        <c:axId val="1313275888"/>
        <c:axId val="1313289328"/>
      </c:barChart>
      <c:catAx>
        <c:axId val="131327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289328"/>
        <c:crosses val="autoZero"/>
        <c:auto val="1"/>
        <c:lblAlgn val="ctr"/>
        <c:lblOffset val="100"/>
        <c:noMultiLvlLbl val="0"/>
      </c:catAx>
      <c:valAx>
        <c:axId val="1313289328"/>
        <c:scaling>
          <c:orientation val="minMax"/>
          <c:min val="0"/>
        </c:scaling>
        <c:delete val="1"/>
        <c:axPos val="l"/>
        <c:numFmt formatCode="#,##0,,," sourceLinked="1"/>
        <c:majorTickMark val="out"/>
        <c:minorTickMark val="none"/>
        <c:tickLblPos val="nextTo"/>
        <c:crossAx val="131327588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hart" Target="../charts/chart28.xml"/><Relationship Id="rId7" Type="http://schemas.openxmlformats.org/officeDocument/2006/relationships/image" Target="../media/image4.emf"/><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1.emf"/></Relationships>
</file>

<file path=xl/drawings/_rels/drawing5.xml.rels><?xml version="1.0" encoding="UTF-8" standalone="yes"?>
<Relationships xmlns="http://schemas.openxmlformats.org/package/2006/relationships"><Relationship Id="rId8" Type="http://schemas.openxmlformats.org/officeDocument/2006/relationships/chart" Target="../charts/chart36.xml"/><Relationship Id="rId13" Type="http://schemas.openxmlformats.org/officeDocument/2006/relationships/chart" Target="../charts/chart41.xml"/><Relationship Id="rId3" Type="http://schemas.openxmlformats.org/officeDocument/2006/relationships/chart" Target="../charts/chart31.xml"/><Relationship Id="rId7" Type="http://schemas.openxmlformats.org/officeDocument/2006/relationships/chart" Target="../charts/chart35.xml"/><Relationship Id="rId12" Type="http://schemas.openxmlformats.org/officeDocument/2006/relationships/chart" Target="../charts/chart40.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xdr:col>
      <xdr:colOff>18304</xdr:colOff>
      <xdr:row>14</xdr:row>
      <xdr:rowOff>112056</xdr:rowOff>
    </xdr:from>
    <xdr:to>
      <xdr:col>3</xdr:col>
      <xdr:colOff>548714</xdr:colOff>
      <xdr:row>24</xdr:row>
      <xdr:rowOff>92634</xdr:rowOff>
    </xdr:to>
    <xdr:graphicFrame macro="">
      <xdr:nvGraphicFramePr>
        <xdr:cNvPr id="11" name="Chart 10">
          <a:extLst>
            <a:ext uri="{FF2B5EF4-FFF2-40B4-BE49-F238E27FC236}">
              <a16:creationId xmlns:a16="http://schemas.microsoft.com/office/drawing/2014/main" id="{7D0A74B4-5B5E-410F-9AF2-08BA3066F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571116</xdr:colOff>
      <xdr:row>14</xdr:row>
      <xdr:rowOff>110938</xdr:rowOff>
    </xdr:from>
    <xdr:to>
      <xdr:col>7</xdr:col>
      <xdr:colOff>33242</xdr:colOff>
      <xdr:row>24</xdr:row>
      <xdr:rowOff>88527</xdr:rowOff>
    </xdr:to>
    <xdr:graphicFrame macro="">
      <xdr:nvGraphicFramePr>
        <xdr:cNvPr id="12" name="Chart 11">
          <a:extLst>
            <a:ext uri="{FF2B5EF4-FFF2-40B4-BE49-F238E27FC236}">
              <a16:creationId xmlns:a16="http://schemas.microsoft.com/office/drawing/2014/main" id="{3941DF99-405C-4F75-833C-ECAAD7411F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18303</xdr:colOff>
      <xdr:row>24</xdr:row>
      <xdr:rowOff>112059</xdr:rowOff>
    </xdr:from>
    <xdr:to>
      <xdr:col>7</xdr:col>
      <xdr:colOff>33246</xdr:colOff>
      <xdr:row>35</xdr:row>
      <xdr:rowOff>59764</xdr:rowOff>
    </xdr:to>
    <xdr:graphicFrame macro="">
      <xdr:nvGraphicFramePr>
        <xdr:cNvPr id="13" name="Chart 12">
          <a:extLst>
            <a:ext uri="{FF2B5EF4-FFF2-40B4-BE49-F238E27FC236}">
              <a16:creationId xmlns:a16="http://schemas.microsoft.com/office/drawing/2014/main" id="{D6DA82B6-B7F4-4AE2-90F8-D7F1B9E59A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18304</xdr:colOff>
      <xdr:row>4</xdr:row>
      <xdr:rowOff>104592</xdr:rowOff>
    </xdr:from>
    <xdr:to>
      <xdr:col>7</xdr:col>
      <xdr:colOff>39217</xdr:colOff>
      <xdr:row>14</xdr:row>
      <xdr:rowOff>97121</xdr:rowOff>
    </xdr:to>
    <xdr:graphicFrame macro="">
      <xdr:nvGraphicFramePr>
        <xdr:cNvPr id="14" name="Chart 13">
          <a:extLst>
            <a:ext uri="{FF2B5EF4-FFF2-40B4-BE49-F238E27FC236}">
              <a16:creationId xmlns:a16="http://schemas.microsoft.com/office/drawing/2014/main" id="{D5193F29-917A-4938-A9D7-6A7638CC00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55652</xdr:colOff>
      <xdr:row>4</xdr:row>
      <xdr:rowOff>112059</xdr:rowOff>
    </xdr:from>
    <xdr:to>
      <xdr:col>15</xdr:col>
      <xdr:colOff>280521</xdr:colOff>
      <xdr:row>18</xdr:row>
      <xdr:rowOff>141941</xdr:rowOff>
    </xdr:to>
    <xdr:graphicFrame macro="">
      <xdr:nvGraphicFramePr>
        <xdr:cNvPr id="15" name="Chart 14">
          <a:extLst>
            <a:ext uri="{FF2B5EF4-FFF2-40B4-BE49-F238E27FC236}">
              <a16:creationId xmlns:a16="http://schemas.microsoft.com/office/drawing/2014/main" id="{7C9E1D1B-BA58-4AD8-8582-5DCBDE0369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50800</xdr:colOff>
      <xdr:row>22</xdr:row>
      <xdr:rowOff>134471</xdr:rowOff>
    </xdr:from>
    <xdr:to>
      <xdr:col>15</xdr:col>
      <xdr:colOff>276412</xdr:colOff>
      <xdr:row>35</xdr:row>
      <xdr:rowOff>74706</xdr:rowOff>
    </xdr:to>
    <xdr:graphicFrame macro="">
      <xdr:nvGraphicFramePr>
        <xdr:cNvPr id="16" name="Chart 15">
          <a:extLst>
            <a:ext uri="{FF2B5EF4-FFF2-40B4-BE49-F238E27FC236}">
              <a16:creationId xmlns:a16="http://schemas.microsoft.com/office/drawing/2014/main" id="{A65DD697-80CB-4596-B7EE-2554F83BE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291353</xdr:colOff>
      <xdr:row>22</xdr:row>
      <xdr:rowOff>141941</xdr:rowOff>
    </xdr:from>
    <xdr:to>
      <xdr:col>17</xdr:col>
      <xdr:colOff>50800</xdr:colOff>
      <xdr:row>35</xdr:row>
      <xdr:rowOff>82176</xdr:rowOff>
    </xdr:to>
    <xdr:graphicFrame macro="">
      <xdr:nvGraphicFramePr>
        <xdr:cNvPr id="17" name="Chart 16">
          <a:extLst>
            <a:ext uri="{FF2B5EF4-FFF2-40B4-BE49-F238E27FC236}">
              <a16:creationId xmlns:a16="http://schemas.microsoft.com/office/drawing/2014/main" id="{E7208FF4-5D9C-4EA9-A347-5C50EA03E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274171</xdr:colOff>
      <xdr:row>4</xdr:row>
      <xdr:rowOff>112059</xdr:rowOff>
    </xdr:from>
    <xdr:to>
      <xdr:col>17</xdr:col>
      <xdr:colOff>63126</xdr:colOff>
      <xdr:row>18</xdr:row>
      <xdr:rowOff>141941</xdr:rowOff>
    </xdr:to>
    <xdr:graphicFrame macro="">
      <xdr:nvGraphicFramePr>
        <xdr:cNvPr id="18" name="Chart 17">
          <a:extLst>
            <a:ext uri="{FF2B5EF4-FFF2-40B4-BE49-F238E27FC236}">
              <a16:creationId xmlns:a16="http://schemas.microsoft.com/office/drawing/2014/main" id="{38E64DAD-C764-4221-8E1E-2397CB5B7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76201</xdr:colOff>
      <xdr:row>18</xdr:row>
      <xdr:rowOff>141942</xdr:rowOff>
    </xdr:from>
    <xdr:to>
      <xdr:col>19</xdr:col>
      <xdr:colOff>642470</xdr:colOff>
      <xdr:row>35</xdr:row>
      <xdr:rowOff>97117</xdr:rowOff>
    </xdr:to>
    <xdr:graphicFrame macro="">
      <xdr:nvGraphicFramePr>
        <xdr:cNvPr id="19" name="Chart 18">
          <a:extLst>
            <a:ext uri="{FF2B5EF4-FFF2-40B4-BE49-F238E27FC236}">
              <a16:creationId xmlns:a16="http://schemas.microsoft.com/office/drawing/2014/main" id="{6ED77E44-946B-4CF4-ACE0-73BE56CDBD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75078</xdr:colOff>
      <xdr:row>4</xdr:row>
      <xdr:rowOff>112058</xdr:rowOff>
    </xdr:from>
    <xdr:to>
      <xdr:col>19</xdr:col>
      <xdr:colOff>627529</xdr:colOff>
      <xdr:row>18</xdr:row>
      <xdr:rowOff>127000</xdr:rowOff>
    </xdr:to>
    <xdr:graphicFrame macro="">
      <xdr:nvGraphicFramePr>
        <xdr:cNvPr id="23" name="Chart 22">
          <a:extLst>
            <a:ext uri="{FF2B5EF4-FFF2-40B4-BE49-F238E27FC236}">
              <a16:creationId xmlns:a16="http://schemas.microsoft.com/office/drawing/2014/main" id="{6D924018-7901-4B2D-983A-A02F0BCD57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52292</xdr:colOff>
      <xdr:row>18</xdr:row>
      <xdr:rowOff>141937</xdr:rowOff>
    </xdr:from>
    <xdr:to>
      <xdr:col>15</xdr:col>
      <xdr:colOff>276411</xdr:colOff>
      <xdr:row>22</xdr:row>
      <xdr:rowOff>119525</xdr:rowOff>
    </xdr:to>
    <xdr:graphicFrame macro="">
      <xdr:nvGraphicFramePr>
        <xdr:cNvPr id="2" name="Chart 1">
          <a:extLst>
            <a:ext uri="{FF2B5EF4-FFF2-40B4-BE49-F238E27FC236}">
              <a16:creationId xmlns:a16="http://schemas.microsoft.com/office/drawing/2014/main" id="{E9E5C35C-97C6-4D29-AED7-DE59492534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276412</xdr:colOff>
      <xdr:row>18</xdr:row>
      <xdr:rowOff>141932</xdr:rowOff>
    </xdr:from>
    <xdr:to>
      <xdr:col>17</xdr:col>
      <xdr:colOff>52294</xdr:colOff>
      <xdr:row>22</xdr:row>
      <xdr:rowOff>127000</xdr:rowOff>
    </xdr:to>
    <xdr:graphicFrame macro="">
      <xdr:nvGraphicFramePr>
        <xdr:cNvPr id="3" name="Chart 2">
          <a:extLst>
            <a:ext uri="{FF2B5EF4-FFF2-40B4-BE49-F238E27FC236}">
              <a16:creationId xmlns:a16="http://schemas.microsoft.com/office/drawing/2014/main" id="{3AA614C3-BE8F-4A5D-9E2F-9F1A0D1072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xdr:col>
      <xdr:colOff>1</xdr:colOff>
      <xdr:row>1</xdr:row>
      <xdr:rowOff>7468</xdr:rowOff>
    </xdr:from>
    <xdr:to>
      <xdr:col>3</xdr:col>
      <xdr:colOff>388470</xdr:colOff>
      <xdr:row>4</xdr:row>
      <xdr:rowOff>97117</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71323B86-0DF8-476E-BB6C-83B1605EE97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9648" y="194233"/>
              <a:ext cx="1613646" cy="6499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336176</xdr:colOff>
      <xdr:row>0</xdr:row>
      <xdr:rowOff>0</xdr:rowOff>
    </xdr:from>
    <xdr:to>
      <xdr:col>19</xdr:col>
      <xdr:colOff>657407</xdr:colOff>
      <xdr:row>4</xdr:row>
      <xdr:rowOff>104588</xdr:rowOff>
    </xdr:to>
    <mc:AlternateContent xmlns:mc="http://schemas.openxmlformats.org/markup-compatibility/2006" xmlns:a14="http://schemas.microsoft.com/office/drawing/2010/main">
      <mc:Choice Requires="a14">
        <xdr:graphicFrame macro="">
          <xdr:nvGraphicFramePr>
            <xdr:cNvPr id="6" name="Chỉ tiêu Doanh thu/Sản lượng">
              <a:extLst>
                <a:ext uri="{FF2B5EF4-FFF2-40B4-BE49-F238E27FC236}">
                  <a16:creationId xmlns:a16="http://schemas.microsoft.com/office/drawing/2014/main" id="{1CCD8B92-11EE-4F5B-8087-1D1A792D6114}"/>
                </a:ext>
              </a:extLst>
            </xdr:cNvPr>
            <xdr:cNvGraphicFramePr/>
          </xdr:nvGraphicFramePr>
          <xdr:xfrm>
            <a:off x="0" y="0"/>
            <a:ext cx="0" cy="0"/>
          </xdr:xfrm>
          <a:graphic>
            <a:graphicData uri="http://schemas.microsoft.com/office/drawing/2010/slicer">
              <sle:slicer xmlns:sle="http://schemas.microsoft.com/office/drawing/2010/slicer" name="Chỉ tiêu Doanh thu/Sản lượng"/>
            </a:graphicData>
          </a:graphic>
        </xdr:graphicFrame>
      </mc:Choice>
      <mc:Fallback xmlns="">
        <xdr:sp macro="" textlink="">
          <xdr:nvSpPr>
            <xdr:cNvPr id="0" name=""/>
            <xdr:cNvSpPr>
              <a:spLocks noTextEdit="1"/>
            </xdr:cNvSpPr>
          </xdr:nvSpPr>
          <xdr:spPr>
            <a:xfrm>
              <a:off x="10862235" y="0"/>
              <a:ext cx="1546407" cy="8516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395939</xdr:colOff>
      <xdr:row>1</xdr:row>
      <xdr:rowOff>7468</xdr:rowOff>
    </xdr:from>
    <xdr:to>
      <xdr:col>10</xdr:col>
      <xdr:colOff>366057</xdr:colOff>
      <xdr:row>4</xdr:row>
      <xdr:rowOff>104587</xdr:rowOff>
    </xdr:to>
    <mc:AlternateContent xmlns:mc="http://schemas.openxmlformats.org/markup-compatibility/2006" xmlns:a14="http://schemas.microsoft.com/office/drawing/2010/main">
      <mc:Choice Requires="a14">
        <xdr:graphicFrame macro="">
          <xdr:nvGraphicFramePr>
            <xdr:cNvPr id="7" name="Month 4">
              <a:extLst>
                <a:ext uri="{FF2B5EF4-FFF2-40B4-BE49-F238E27FC236}">
                  <a16:creationId xmlns:a16="http://schemas.microsoft.com/office/drawing/2014/main" id="{144C2181-6BFC-4A85-9B2C-B36412C507A0}"/>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1710763" y="194233"/>
              <a:ext cx="4258235" cy="6574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373523</xdr:colOff>
      <xdr:row>1</xdr:row>
      <xdr:rowOff>7468</xdr:rowOff>
    </xdr:from>
    <xdr:to>
      <xdr:col>17</xdr:col>
      <xdr:colOff>336170</xdr:colOff>
      <xdr:row>4</xdr:row>
      <xdr:rowOff>104587</xdr:rowOff>
    </xdr:to>
    <mc:AlternateContent xmlns:mc="http://schemas.openxmlformats.org/markup-compatibility/2006" xmlns:a14="http://schemas.microsoft.com/office/drawing/2010/main">
      <mc:Choice Requires="a14">
        <xdr:graphicFrame macro="">
          <xdr:nvGraphicFramePr>
            <xdr:cNvPr id="8" name="Nganh SP làm slicer">
              <a:extLst>
                <a:ext uri="{FF2B5EF4-FFF2-40B4-BE49-F238E27FC236}">
                  <a16:creationId xmlns:a16="http://schemas.microsoft.com/office/drawing/2014/main" id="{524ED7E9-6F30-4B28-AAA1-4AD12863A0A4}"/>
                </a:ext>
              </a:extLst>
            </xdr:cNvPr>
            <xdr:cNvGraphicFramePr/>
          </xdr:nvGraphicFramePr>
          <xdr:xfrm>
            <a:off x="0" y="0"/>
            <a:ext cx="0" cy="0"/>
          </xdr:xfrm>
          <a:graphic>
            <a:graphicData uri="http://schemas.microsoft.com/office/drawing/2010/slicer">
              <sle:slicer xmlns:sle="http://schemas.microsoft.com/office/drawing/2010/slicer" name="Nganh SP làm slicer"/>
            </a:graphicData>
          </a:graphic>
        </xdr:graphicFrame>
      </mc:Choice>
      <mc:Fallback xmlns="">
        <xdr:sp macro="" textlink="">
          <xdr:nvSpPr>
            <xdr:cNvPr id="0" name=""/>
            <xdr:cNvSpPr>
              <a:spLocks noTextEdit="1"/>
            </xdr:cNvSpPr>
          </xdr:nvSpPr>
          <xdr:spPr>
            <a:xfrm>
              <a:off x="5976464" y="194233"/>
              <a:ext cx="4885765" cy="6574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515471</xdr:colOff>
      <xdr:row>0</xdr:row>
      <xdr:rowOff>29883</xdr:rowOff>
    </xdr:from>
    <xdr:to>
      <xdr:col>19</xdr:col>
      <xdr:colOff>615203</xdr:colOff>
      <xdr:row>1</xdr:row>
      <xdr:rowOff>52294</xdr:rowOff>
    </xdr:to>
    <xdr:sp macro="" textlink="">
      <xdr:nvSpPr>
        <xdr:cNvPr id="10" name="Rectangle: Rounded Corners 9">
          <a:extLst>
            <a:ext uri="{FF2B5EF4-FFF2-40B4-BE49-F238E27FC236}">
              <a16:creationId xmlns:a16="http://schemas.microsoft.com/office/drawing/2014/main" id="{D0AF6FD7-70FA-4EC2-99A7-562A9923D7E7}"/>
            </a:ext>
          </a:extLst>
        </xdr:cNvPr>
        <xdr:cNvSpPr/>
      </xdr:nvSpPr>
      <xdr:spPr>
        <a:xfrm>
          <a:off x="11654118" y="29883"/>
          <a:ext cx="712320" cy="209176"/>
        </a:xfrm>
        <a:prstGeom prst="roundRect">
          <a:avLst/>
        </a:prstGeom>
        <a:solidFill>
          <a:schemeClr val="accent4">
            <a:lumMod val="20000"/>
            <a:lumOff val="80000"/>
            <a:alpha val="7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313019</xdr:colOff>
      <xdr:row>1</xdr:row>
      <xdr:rowOff>57147</xdr:rowOff>
    </xdr:from>
    <xdr:to>
      <xdr:col>3</xdr:col>
      <xdr:colOff>405280</xdr:colOff>
      <xdr:row>2</xdr:row>
      <xdr:rowOff>60883</xdr:rowOff>
    </xdr:to>
    <xdr:sp macro="" textlink="">
      <xdr:nvSpPr>
        <xdr:cNvPr id="20" name="Rectangle: Rounded Corners 19">
          <a:extLst>
            <a:ext uri="{FF2B5EF4-FFF2-40B4-BE49-F238E27FC236}">
              <a16:creationId xmlns:a16="http://schemas.microsoft.com/office/drawing/2014/main" id="{BFC5EA75-6506-451D-B799-24DC6126D87C}"/>
            </a:ext>
          </a:extLst>
        </xdr:cNvPr>
        <xdr:cNvSpPr/>
      </xdr:nvSpPr>
      <xdr:spPr>
        <a:xfrm>
          <a:off x="1015254" y="243912"/>
          <a:ext cx="704850" cy="190500"/>
        </a:xfrm>
        <a:prstGeom prst="roundRect">
          <a:avLst/>
        </a:prstGeom>
        <a:solidFill>
          <a:schemeClr val="accent4">
            <a:lumMod val="20000"/>
            <a:lumOff val="80000"/>
            <a:alpha val="7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590165</xdr:colOff>
      <xdr:row>5</xdr:row>
      <xdr:rowOff>27213</xdr:rowOff>
    </xdr:from>
    <xdr:to>
      <xdr:col>12</xdr:col>
      <xdr:colOff>522930</xdr:colOff>
      <xdr:row>34</xdr:row>
      <xdr:rowOff>179879</xdr:rowOff>
    </xdr:to>
    <xdr:graphicFrame macro="">
      <xdr:nvGraphicFramePr>
        <xdr:cNvPr id="2" name="S.L TT QG">
          <a:extLst>
            <a:ext uri="{FF2B5EF4-FFF2-40B4-BE49-F238E27FC236}">
              <a16:creationId xmlns:a16="http://schemas.microsoft.com/office/drawing/2014/main" id="{159E359A-CDDD-4002-8858-BB8D705095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545351</xdr:colOff>
      <xdr:row>5</xdr:row>
      <xdr:rowOff>24945</xdr:rowOff>
    </xdr:from>
    <xdr:to>
      <xdr:col>17</xdr:col>
      <xdr:colOff>7467</xdr:colOff>
      <xdr:row>34</xdr:row>
      <xdr:rowOff>180045</xdr:rowOff>
    </xdr:to>
    <xdr:graphicFrame macro="">
      <xdr:nvGraphicFramePr>
        <xdr:cNvPr id="3" name="Chart 2">
          <a:extLst>
            <a:ext uri="{FF2B5EF4-FFF2-40B4-BE49-F238E27FC236}">
              <a16:creationId xmlns:a16="http://schemas.microsoft.com/office/drawing/2014/main" id="{FC8C6350-D3D1-4A13-A341-69B67AC418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29884</xdr:colOff>
      <xdr:row>5</xdr:row>
      <xdr:rowOff>27666</xdr:rowOff>
    </xdr:from>
    <xdr:to>
      <xdr:col>21</xdr:col>
      <xdr:colOff>47719</xdr:colOff>
      <xdr:row>34</xdr:row>
      <xdr:rowOff>171824</xdr:rowOff>
    </xdr:to>
    <xdr:graphicFrame macro="">
      <xdr:nvGraphicFramePr>
        <xdr:cNvPr id="4" name="Chart 3">
          <a:extLst>
            <a:ext uri="{FF2B5EF4-FFF2-40B4-BE49-F238E27FC236}">
              <a16:creationId xmlns:a16="http://schemas.microsoft.com/office/drawing/2014/main" id="{66F3FFAA-56AE-458C-AE25-6A335D7D4D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12272</xdr:colOff>
      <xdr:row>5</xdr:row>
      <xdr:rowOff>27214</xdr:rowOff>
    </xdr:from>
    <xdr:to>
      <xdr:col>4</xdr:col>
      <xdr:colOff>582706</xdr:colOff>
      <xdr:row>12</xdr:row>
      <xdr:rowOff>164353</xdr:rowOff>
    </xdr:to>
    <xdr:graphicFrame macro="">
      <xdr:nvGraphicFramePr>
        <xdr:cNvPr id="5" name="SLTT.Kenh">
          <a:extLst>
            <a:ext uri="{FF2B5EF4-FFF2-40B4-BE49-F238E27FC236}">
              <a16:creationId xmlns:a16="http://schemas.microsoft.com/office/drawing/2014/main" id="{53B3FE92-C7C5-46C4-9FFB-D497A32E7D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4801</xdr:colOff>
      <xdr:row>12</xdr:row>
      <xdr:rowOff>186761</xdr:rowOff>
    </xdr:from>
    <xdr:to>
      <xdr:col>4</xdr:col>
      <xdr:colOff>575234</xdr:colOff>
      <xdr:row>23</xdr:row>
      <xdr:rowOff>74705</xdr:rowOff>
    </xdr:to>
    <xdr:graphicFrame macro="">
      <xdr:nvGraphicFramePr>
        <xdr:cNvPr id="6" name="Chart 5">
          <a:extLst>
            <a:ext uri="{FF2B5EF4-FFF2-40B4-BE49-F238E27FC236}">
              <a16:creationId xmlns:a16="http://schemas.microsoft.com/office/drawing/2014/main" id="{7ADE06BF-06FC-42B4-A96B-AB9B6F380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4806</xdr:colOff>
      <xdr:row>23</xdr:row>
      <xdr:rowOff>97117</xdr:rowOff>
    </xdr:from>
    <xdr:to>
      <xdr:col>4</xdr:col>
      <xdr:colOff>575236</xdr:colOff>
      <xdr:row>34</xdr:row>
      <xdr:rowOff>176103</xdr:rowOff>
    </xdr:to>
    <xdr:graphicFrame macro="">
      <xdr:nvGraphicFramePr>
        <xdr:cNvPr id="7" name="Chart 6">
          <a:extLst>
            <a:ext uri="{FF2B5EF4-FFF2-40B4-BE49-F238E27FC236}">
              <a16:creationId xmlns:a16="http://schemas.microsoft.com/office/drawing/2014/main" id="{F28C5ECC-625B-4F58-847B-EC8C0DFB43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599984</xdr:colOff>
      <xdr:row>5</xdr:row>
      <xdr:rowOff>27209</xdr:rowOff>
    </xdr:from>
    <xdr:to>
      <xdr:col>8</xdr:col>
      <xdr:colOff>561817</xdr:colOff>
      <xdr:row>18</xdr:row>
      <xdr:rowOff>89647</xdr:rowOff>
    </xdr:to>
    <xdr:graphicFrame macro="">
      <xdr:nvGraphicFramePr>
        <xdr:cNvPr id="8" name="Chart 7">
          <a:extLst>
            <a:ext uri="{FF2B5EF4-FFF2-40B4-BE49-F238E27FC236}">
              <a16:creationId xmlns:a16="http://schemas.microsoft.com/office/drawing/2014/main" id="{B427D139-43A5-4476-9776-F575D33BFE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590912</xdr:colOff>
      <xdr:row>18</xdr:row>
      <xdr:rowOff>112053</xdr:rowOff>
    </xdr:from>
    <xdr:to>
      <xdr:col>8</xdr:col>
      <xdr:colOff>560294</xdr:colOff>
      <xdr:row>34</xdr:row>
      <xdr:rowOff>186759</xdr:rowOff>
    </xdr:to>
    <xdr:graphicFrame macro="">
      <xdr:nvGraphicFramePr>
        <xdr:cNvPr id="9" name="Chart 8">
          <a:extLst>
            <a:ext uri="{FF2B5EF4-FFF2-40B4-BE49-F238E27FC236}">
              <a16:creationId xmlns:a16="http://schemas.microsoft.com/office/drawing/2014/main" id="{E2C00C31-C376-49CF-A895-644D97F45E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xdr:col>
      <xdr:colOff>7470</xdr:colOff>
      <xdr:row>1</xdr:row>
      <xdr:rowOff>22411</xdr:rowOff>
    </xdr:from>
    <xdr:to>
      <xdr:col>3</xdr:col>
      <xdr:colOff>403411</xdr:colOff>
      <xdr:row>5</xdr:row>
      <xdr:rowOff>6348</xdr:rowOff>
    </xdr:to>
    <mc:AlternateContent xmlns:mc="http://schemas.openxmlformats.org/markup-compatibility/2006" xmlns:a14="http://schemas.microsoft.com/office/drawing/2010/main">
      <mc:Choice Requires="a14">
        <xdr:graphicFrame macro="">
          <xdr:nvGraphicFramePr>
            <xdr:cNvPr id="10" name="Year 3">
              <a:extLst>
                <a:ext uri="{FF2B5EF4-FFF2-40B4-BE49-F238E27FC236}">
                  <a16:creationId xmlns:a16="http://schemas.microsoft.com/office/drawing/2014/main" id="{AA84E1BE-332C-4330-9258-5963FD02B9A4}"/>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97117" y="22411"/>
              <a:ext cx="1718235" cy="6936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395941</xdr:colOff>
      <xdr:row>0</xdr:row>
      <xdr:rowOff>0</xdr:rowOff>
    </xdr:from>
    <xdr:to>
      <xdr:col>21</xdr:col>
      <xdr:colOff>44824</xdr:colOff>
      <xdr:row>5</xdr:row>
      <xdr:rowOff>1</xdr:rowOff>
    </xdr:to>
    <mc:AlternateContent xmlns:mc="http://schemas.openxmlformats.org/markup-compatibility/2006" xmlns:a14="http://schemas.microsoft.com/office/drawing/2010/main">
      <mc:Choice Requires="a14">
        <xdr:graphicFrame macro="">
          <xdr:nvGraphicFramePr>
            <xdr:cNvPr id="11" name="Chỉ tiêu Doanh thu/Sản lượng 1">
              <a:extLst>
                <a:ext uri="{FF2B5EF4-FFF2-40B4-BE49-F238E27FC236}">
                  <a16:creationId xmlns:a16="http://schemas.microsoft.com/office/drawing/2014/main" id="{62B5EF94-E8C7-4159-B116-8A90124A24B9}"/>
                </a:ext>
              </a:extLst>
            </xdr:cNvPr>
            <xdr:cNvGraphicFramePr/>
          </xdr:nvGraphicFramePr>
          <xdr:xfrm>
            <a:off x="0" y="0"/>
            <a:ext cx="0" cy="0"/>
          </xdr:xfrm>
          <a:graphic>
            <a:graphicData uri="http://schemas.microsoft.com/office/drawing/2010/slicer">
              <sle:slicer xmlns:sle="http://schemas.microsoft.com/office/drawing/2010/slicer" name="Chỉ tiêu Doanh thu/Sản lượng 1"/>
            </a:graphicData>
          </a:graphic>
        </xdr:graphicFrame>
      </mc:Choice>
      <mc:Fallback xmlns="">
        <xdr:sp macro="" textlink="">
          <xdr:nvSpPr>
            <xdr:cNvPr id="0" name=""/>
            <xdr:cNvSpPr>
              <a:spLocks noTextEdit="1"/>
            </xdr:cNvSpPr>
          </xdr:nvSpPr>
          <xdr:spPr>
            <a:xfrm>
              <a:off x="10847285" y="22413"/>
              <a:ext cx="1494127" cy="6872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351106</xdr:colOff>
      <xdr:row>1</xdr:row>
      <xdr:rowOff>22411</xdr:rowOff>
    </xdr:from>
    <xdr:to>
      <xdr:col>10</xdr:col>
      <xdr:colOff>321225</xdr:colOff>
      <xdr:row>5</xdr:row>
      <xdr:rowOff>0</xdr:rowOff>
    </xdr:to>
    <mc:AlternateContent xmlns:mc="http://schemas.openxmlformats.org/markup-compatibility/2006" xmlns:a14="http://schemas.microsoft.com/office/drawing/2010/main">
      <mc:Choice Requires="a14">
        <xdr:graphicFrame macro="">
          <xdr:nvGraphicFramePr>
            <xdr:cNvPr id="13" name="Month 5">
              <a:extLst>
                <a:ext uri="{FF2B5EF4-FFF2-40B4-BE49-F238E27FC236}">
                  <a16:creationId xmlns:a16="http://schemas.microsoft.com/office/drawing/2014/main" id="{28DE8129-20C0-4A90-BF0C-0518D92A4450}"/>
                </a:ext>
              </a:extLst>
            </xdr:cNvPr>
            <xdr:cNvGraphicFramePr/>
          </xdr:nvGraphicFramePr>
          <xdr:xfrm>
            <a:off x="0" y="0"/>
            <a:ext cx="0" cy="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1621106" y="209176"/>
              <a:ext cx="4258237" cy="687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276399</xdr:colOff>
      <xdr:row>1</xdr:row>
      <xdr:rowOff>22412</xdr:rowOff>
    </xdr:from>
    <xdr:to>
      <xdr:col>16</xdr:col>
      <xdr:colOff>612581</xdr:colOff>
      <xdr:row>5</xdr:row>
      <xdr:rowOff>7470</xdr:rowOff>
    </xdr:to>
    <mc:AlternateContent xmlns:mc="http://schemas.openxmlformats.org/markup-compatibility/2006" xmlns:a14="http://schemas.microsoft.com/office/drawing/2010/main">
      <mc:Choice Requires="a14">
        <xdr:graphicFrame macro="">
          <xdr:nvGraphicFramePr>
            <xdr:cNvPr id="14" name="Nganh SP làm slicer 1">
              <a:extLst>
                <a:ext uri="{FF2B5EF4-FFF2-40B4-BE49-F238E27FC236}">
                  <a16:creationId xmlns:a16="http://schemas.microsoft.com/office/drawing/2014/main" id="{F3073020-895E-4151-A91C-92E72E987192}"/>
                </a:ext>
              </a:extLst>
            </xdr:cNvPr>
            <xdr:cNvGraphicFramePr/>
          </xdr:nvGraphicFramePr>
          <xdr:xfrm>
            <a:off x="0" y="0"/>
            <a:ext cx="0" cy="0"/>
          </xdr:xfrm>
          <a:graphic>
            <a:graphicData uri="http://schemas.microsoft.com/office/drawing/2010/slicer">
              <sle:slicer xmlns:sle="http://schemas.microsoft.com/office/drawing/2010/slicer" name="Nganh SP làm slicer 1"/>
            </a:graphicData>
          </a:graphic>
        </xdr:graphicFrame>
      </mc:Choice>
      <mc:Fallback xmlns="">
        <xdr:sp macro="" textlink="">
          <xdr:nvSpPr>
            <xdr:cNvPr id="0" name=""/>
            <xdr:cNvSpPr>
              <a:spLocks noTextEdit="1"/>
            </xdr:cNvSpPr>
          </xdr:nvSpPr>
          <xdr:spPr>
            <a:xfrm>
              <a:off x="5834517" y="209177"/>
              <a:ext cx="4011711" cy="6947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567765</xdr:colOff>
      <xdr:row>0</xdr:row>
      <xdr:rowOff>7470</xdr:rowOff>
    </xdr:from>
    <xdr:to>
      <xdr:col>18</xdr:col>
      <xdr:colOff>395941</xdr:colOff>
      <xdr:row>5</xdr:row>
      <xdr:rowOff>7468</xdr:rowOff>
    </xdr:to>
    <mc:AlternateContent xmlns:mc="http://schemas.openxmlformats.org/markup-compatibility/2006" xmlns:a14="http://schemas.microsoft.com/office/drawing/2010/main">
      <mc:Choice Requires="a14">
        <xdr:graphicFrame macro="">
          <xdr:nvGraphicFramePr>
            <xdr:cNvPr id="12" name="XK/ trong nước 1">
              <a:extLst>
                <a:ext uri="{FF2B5EF4-FFF2-40B4-BE49-F238E27FC236}">
                  <a16:creationId xmlns:a16="http://schemas.microsoft.com/office/drawing/2014/main" id="{9D6EA52E-6295-4612-A275-772F1D834CC9}"/>
                </a:ext>
              </a:extLst>
            </xdr:cNvPr>
            <xdr:cNvGraphicFramePr/>
          </xdr:nvGraphicFramePr>
          <xdr:xfrm>
            <a:off x="0" y="0"/>
            <a:ext cx="0" cy="0"/>
          </xdr:xfrm>
          <a:graphic>
            <a:graphicData uri="http://schemas.microsoft.com/office/drawing/2010/slicer">
              <sle:slicer xmlns:sle="http://schemas.microsoft.com/office/drawing/2010/slicer" name="XK/ trong nước 1"/>
            </a:graphicData>
          </a:graphic>
        </xdr:graphicFrame>
      </mc:Choice>
      <mc:Fallback xmlns="">
        <xdr:sp macro="" textlink="">
          <xdr:nvSpPr>
            <xdr:cNvPr id="0" name=""/>
            <xdr:cNvSpPr>
              <a:spLocks noTextEdit="1"/>
            </xdr:cNvSpPr>
          </xdr:nvSpPr>
          <xdr:spPr>
            <a:xfrm>
              <a:off x="9801412" y="7470"/>
              <a:ext cx="1053353" cy="8964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522941</xdr:colOff>
      <xdr:row>0</xdr:row>
      <xdr:rowOff>22413</xdr:rowOff>
    </xdr:from>
    <xdr:to>
      <xdr:col>21</xdr:col>
      <xdr:colOff>2615</xdr:colOff>
      <xdr:row>1</xdr:row>
      <xdr:rowOff>44824</xdr:rowOff>
    </xdr:to>
    <xdr:sp macro="" textlink="">
      <xdr:nvSpPr>
        <xdr:cNvPr id="15" name="Rectangle: Rounded Corners 14">
          <a:extLst>
            <a:ext uri="{FF2B5EF4-FFF2-40B4-BE49-F238E27FC236}">
              <a16:creationId xmlns:a16="http://schemas.microsoft.com/office/drawing/2014/main" id="{B6A13959-3B21-4ABE-B3DF-E2137D502F4D}"/>
            </a:ext>
          </a:extLst>
        </xdr:cNvPr>
        <xdr:cNvSpPr/>
      </xdr:nvSpPr>
      <xdr:spPr>
        <a:xfrm>
          <a:off x="11594353" y="22413"/>
          <a:ext cx="704850" cy="209176"/>
        </a:xfrm>
        <a:prstGeom prst="roundRect">
          <a:avLst/>
        </a:prstGeom>
        <a:solidFill>
          <a:schemeClr val="accent4">
            <a:lumMod val="20000"/>
            <a:lumOff val="80000"/>
            <a:alpha val="7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231588</xdr:colOff>
      <xdr:row>1</xdr:row>
      <xdr:rowOff>59764</xdr:rowOff>
    </xdr:from>
    <xdr:to>
      <xdr:col>3</xdr:col>
      <xdr:colOff>323850</xdr:colOff>
      <xdr:row>2</xdr:row>
      <xdr:rowOff>63500</xdr:rowOff>
    </xdr:to>
    <xdr:sp macro="" textlink="">
      <xdr:nvSpPr>
        <xdr:cNvPr id="16" name="Rectangle: Rounded Corners 15">
          <a:extLst>
            <a:ext uri="{FF2B5EF4-FFF2-40B4-BE49-F238E27FC236}">
              <a16:creationId xmlns:a16="http://schemas.microsoft.com/office/drawing/2014/main" id="{B35CBC38-482E-4517-9DFC-49BF23FF8C3F}"/>
            </a:ext>
          </a:extLst>
        </xdr:cNvPr>
        <xdr:cNvSpPr/>
      </xdr:nvSpPr>
      <xdr:spPr>
        <a:xfrm>
          <a:off x="889000" y="246529"/>
          <a:ext cx="704850" cy="190500"/>
        </a:xfrm>
        <a:prstGeom prst="roundRect">
          <a:avLst/>
        </a:prstGeom>
        <a:solidFill>
          <a:schemeClr val="accent4">
            <a:lumMod val="20000"/>
            <a:lumOff val="80000"/>
            <a:alpha val="7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xdr:colOff>
      <xdr:row>1</xdr:row>
      <xdr:rowOff>37352</xdr:rowOff>
    </xdr:from>
    <xdr:to>
      <xdr:col>3</xdr:col>
      <xdr:colOff>393700</xdr:colOff>
      <xdr:row>4</xdr:row>
      <xdr:rowOff>114300</xdr:rowOff>
    </xdr:to>
    <mc:AlternateContent xmlns:mc="http://schemas.openxmlformats.org/markup-compatibility/2006" xmlns:a14="http://schemas.microsoft.com/office/drawing/2010/main">
      <mc:Choice Requires="a14">
        <xdr:graphicFrame macro="">
          <xdr:nvGraphicFramePr>
            <xdr:cNvPr id="14" name="Year 2">
              <a:extLst>
                <a:ext uri="{FF2B5EF4-FFF2-40B4-BE49-F238E27FC236}">
                  <a16:creationId xmlns:a16="http://schemas.microsoft.com/office/drawing/2014/main" id="{660D2350-2A6A-47C6-9BE2-EFBFB00F5924}"/>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88901" y="37352"/>
              <a:ext cx="1721223" cy="6039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19050</xdr:colOff>
      <xdr:row>4</xdr:row>
      <xdr:rowOff>130067</xdr:rowOff>
    </xdr:from>
    <xdr:to>
      <xdr:col>7</xdr:col>
      <xdr:colOff>361950</xdr:colOff>
      <xdr:row>13</xdr:row>
      <xdr:rowOff>158750</xdr:rowOff>
    </xdr:to>
    <xdr:graphicFrame macro="">
      <xdr:nvGraphicFramePr>
        <xdr:cNvPr id="3" name="Chart 2">
          <a:extLst>
            <a:ext uri="{FF2B5EF4-FFF2-40B4-BE49-F238E27FC236}">
              <a16:creationId xmlns:a16="http://schemas.microsoft.com/office/drawing/2014/main" id="{12B5D888-66D7-43BC-92D4-7F3BD86CB7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11043</xdr:colOff>
      <xdr:row>23</xdr:row>
      <xdr:rowOff>31750</xdr:rowOff>
    </xdr:from>
    <xdr:to>
      <xdr:col>7</xdr:col>
      <xdr:colOff>360293</xdr:colOff>
      <xdr:row>31</xdr:row>
      <xdr:rowOff>171451</xdr:rowOff>
    </xdr:to>
    <xdr:graphicFrame macro="">
      <xdr:nvGraphicFramePr>
        <xdr:cNvPr id="7" name="Chart 6">
          <a:extLst>
            <a:ext uri="{FF2B5EF4-FFF2-40B4-BE49-F238E27FC236}">
              <a16:creationId xmlns:a16="http://schemas.microsoft.com/office/drawing/2014/main" id="{4719B6A3-EA03-4CD4-AB25-C6BAA426EC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376304</xdr:colOff>
      <xdr:row>4</xdr:row>
      <xdr:rowOff>118991</xdr:rowOff>
    </xdr:from>
    <xdr:to>
      <xdr:col>17</xdr:col>
      <xdr:colOff>590176</xdr:colOff>
      <xdr:row>18</xdr:row>
      <xdr:rowOff>57150</xdr:rowOff>
    </xdr:to>
    <xdr:graphicFrame macro="">
      <xdr:nvGraphicFramePr>
        <xdr:cNvPr id="8" name="Chart 7">
          <a:extLst>
            <a:ext uri="{FF2B5EF4-FFF2-40B4-BE49-F238E27FC236}">
              <a16:creationId xmlns:a16="http://schemas.microsoft.com/office/drawing/2014/main" id="{67DB55DC-92EB-4DBA-B7AE-C57DE575EE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11043</xdr:colOff>
      <xdr:row>13</xdr:row>
      <xdr:rowOff>165100</xdr:rowOff>
    </xdr:from>
    <xdr:to>
      <xdr:col>7</xdr:col>
      <xdr:colOff>358913</xdr:colOff>
      <xdr:row>23</xdr:row>
      <xdr:rowOff>19050</xdr:rowOff>
    </xdr:to>
    <xdr:graphicFrame macro="">
      <xdr:nvGraphicFramePr>
        <xdr:cNvPr id="4" name="Chart 3">
          <a:extLst>
            <a:ext uri="{FF2B5EF4-FFF2-40B4-BE49-F238E27FC236}">
              <a16:creationId xmlns:a16="http://schemas.microsoft.com/office/drawing/2014/main" id="{4D085953-7B99-47BA-95C1-84D2AF2BF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374648</xdr:colOff>
      <xdr:row>18</xdr:row>
      <xdr:rowOff>69850</xdr:rowOff>
    </xdr:from>
    <xdr:to>
      <xdr:col>17</xdr:col>
      <xdr:colOff>582706</xdr:colOff>
      <xdr:row>31</xdr:row>
      <xdr:rowOff>171450</xdr:rowOff>
    </xdr:to>
    <xdr:graphicFrame macro="">
      <xdr:nvGraphicFramePr>
        <xdr:cNvPr id="5" name="Chart 4">
          <a:extLst>
            <a:ext uri="{FF2B5EF4-FFF2-40B4-BE49-F238E27FC236}">
              <a16:creationId xmlns:a16="http://schemas.microsoft.com/office/drawing/2014/main" id="{EDF4FAB1-42A0-4AFC-93E5-D0E1B2F340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347752</xdr:colOff>
      <xdr:row>1</xdr:row>
      <xdr:rowOff>31750</xdr:rowOff>
    </xdr:from>
    <xdr:to>
      <xdr:col>10</xdr:col>
      <xdr:colOff>358588</xdr:colOff>
      <xdr:row>4</xdr:row>
      <xdr:rowOff>119529</xdr:rowOff>
    </xdr:to>
    <mc:AlternateContent xmlns:mc="http://schemas.openxmlformats.org/markup-compatibility/2006" xmlns:a14="http://schemas.microsoft.com/office/drawing/2010/main">
      <mc:Choice Requires="a14">
        <xdr:graphicFrame macro="">
          <xdr:nvGraphicFramePr>
            <xdr:cNvPr id="2" name="Month 3">
              <a:extLst>
                <a:ext uri="{FF2B5EF4-FFF2-40B4-BE49-F238E27FC236}">
                  <a16:creationId xmlns:a16="http://schemas.microsoft.com/office/drawing/2014/main" id="{C3B1869E-E358-4C74-9235-2D17597DB4AE}"/>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1617752" y="215900"/>
              <a:ext cx="4278036" cy="640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358955</xdr:colOff>
      <xdr:row>1</xdr:row>
      <xdr:rowOff>31751</xdr:rowOff>
    </xdr:from>
    <xdr:to>
      <xdr:col>13</xdr:col>
      <xdr:colOff>298823</xdr:colOff>
      <xdr:row>4</xdr:row>
      <xdr:rowOff>112059</xdr:rowOff>
    </xdr:to>
    <mc:AlternateContent xmlns:mc="http://schemas.openxmlformats.org/markup-compatibility/2006" xmlns:a14="http://schemas.microsoft.com/office/drawing/2010/main">
      <mc:Choice Requires="a14">
        <xdr:graphicFrame macro="">
          <xdr:nvGraphicFramePr>
            <xdr:cNvPr id="9" name="Nganh SP làm slicer 2">
              <a:extLst>
                <a:ext uri="{FF2B5EF4-FFF2-40B4-BE49-F238E27FC236}">
                  <a16:creationId xmlns:a16="http://schemas.microsoft.com/office/drawing/2014/main" id="{095CC285-4FC0-4224-898A-5B74A44DFC73}"/>
                </a:ext>
              </a:extLst>
            </xdr:cNvPr>
            <xdr:cNvGraphicFramePr/>
          </xdr:nvGraphicFramePr>
          <xdr:xfrm>
            <a:off x="0" y="0"/>
            <a:ext cx="0" cy="0"/>
          </xdr:xfrm>
          <a:graphic>
            <a:graphicData uri="http://schemas.microsoft.com/office/drawing/2010/slicer">
              <sle:slicer xmlns:sle="http://schemas.microsoft.com/office/drawing/2010/slicer" name="Nganh SP làm slicer 2"/>
            </a:graphicData>
          </a:graphic>
        </xdr:graphicFrame>
      </mc:Choice>
      <mc:Fallback xmlns="">
        <xdr:sp macro="" textlink="">
          <xdr:nvSpPr>
            <xdr:cNvPr id="0" name=""/>
            <xdr:cNvSpPr>
              <a:spLocks noTextEdit="1"/>
            </xdr:cNvSpPr>
          </xdr:nvSpPr>
          <xdr:spPr>
            <a:xfrm>
              <a:off x="5896155" y="215901"/>
              <a:ext cx="2403668" cy="6327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23914</xdr:colOff>
      <xdr:row>0</xdr:row>
      <xdr:rowOff>7471</xdr:rowOff>
    </xdr:from>
    <xdr:to>
      <xdr:col>17</xdr:col>
      <xdr:colOff>597647</xdr:colOff>
      <xdr:row>4</xdr:row>
      <xdr:rowOff>104588</xdr:rowOff>
    </xdr:to>
    <mc:AlternateContent xmlns:mc="http://schemas.openxmlformats.org/markup-compatibility/2006" xmlns:a14="http://schemas.microsoft.com/office/drawing/2010/main">
      <mc:Choice Requires="a14">
        <xdr:graphicFrame macro="">
          <xdr:nvGraphicFramePr>
            <xdr:cNvPr id="10" name="Loai Lai">
              <a:extLst>
                <a:ext uri="{FF2B5EF4-FFF2-40B4-BE49-F238E27FC236}">
                  <a16:creationId xmlns:a16="http://schemas.microsoft.com/office/drawing/2014/main" id="{E712CA63-7F68-45F4-A222-9D9E44DF0B06}"/>
                </a:ext>
              </a:extLst>
            </xdr:cNvPr>
            <xdr:cNvGraphicFramePr/>
          </xdr:nvGraphicFramePr>
          <xdr:xfrm>
            <a:off x="0" y="0"/>
            <a:ext cx="0" cy="0"/>
          </xdr:xfrm>
          <a:graphic>
            <a:graphicData uri="http://schemas.microsoft.com/office/drawing/2010/slicer">
              <sle:slicer xmlns:sle="http://schemas.microsoft.com/office/drawing/2010/slicer" name="Loai Lai"/>
            </a:graphicData>
          </a:graphic>
        </xdr:graphicFrame>
      </mc:Choice>
      <mc:Fallback xmlns="">
        <xdr:sp macro="" textlink="">
          <xdr:nvSpPr>
            <xdr:cNvPr id="0" name=""/>
            <xdr:cNvSpPr>
              <a:spLocks noTextEdit="1"/>
            </xdr:cNvSpPr>
          </xdr:nvSpPr>
          <xdr:spPr>
            <a:xfrm>
              <a:off x="9853714" y="7471"/>
              <a:ext cx="1183333" cy="8337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306295</xdr:colOff>
      <xdr:row>1</xdr:row>
      <xdr:rowOff>37351</xdr:rowOff>
    </xdr:from>
    <xdr:to>
      <xdr:col>16</xdr:col>
      <xdr:colOff>29882</xdr:colOff>
      <xdr:row>4</xdr:row>
      <xdr:rowOff>112058</xdr:rowOff>
    </xdr:to>
    <mc:AlternateContent xmlns:mc="http://schemas.openxmlformats.org/markup-compatibility/2006" xmlns:a14="http://schemas.microsoft.com/office/drawing/2010/main">
      <mc:Choice Requires="a14">
        <xdr:graphicFrame macro="">
          <xdr:nvGraphicFramePr>
            <xdr:cNvPr id="6" name="XK/ trong nước 2">
              <a:extLst>
                <a:ext uri="{FF2B5EF4-FFF2-40B4-BE49-F238E27FC236}">
                  <a16:creationId xmlns:a16="http://schemas.microsoft.com/office/drawing/2014/main" id="{BF6A8D54-52DC-4EE7-B951-020724E35D4F}"/>
                </a:ext>
              </a:extLst>
            </xdr:cNvPr>
            <xdr:cNvGraphicFramePr/>
          </xdr:nvGraphicFramePr>
          <xdr:xfrm>
            <a:off x="0" y="0"/>
            <a:ext cx="0" cy="0"/>
          </xdr:xfrm>
          <a:graphic>
            <a:graphicData uri="http://schemas.microsoft.com/office/drawing/2010/slicer">
              <sle:slicer xmlns:sle="http://schemas.microsoft.com/office/drawing/2010/slicer" name="XK/ trong nước 2"/>
            </a:graphicData>
          </a:graphic>
        </xdr:graphicFrame>
      </mc:Choice>
      <mc:Fallback xmlns="">
        <xdr:sp macro="" textlink="">
          <xdr:nvSpPr>
            <xdr:cNvPr id="0" name=""/>
            <xdr:cNvSpPr>
              <a:spLocks noTextEdit="1"/>
            </xdr:cNvSpPr>
          </xdr:nvSpPr>
          <xdr:spPr>
            <a:xfrm>
              <a:off x="8307295" y="221501"/>
              <a:ext cx="1552387" cy="6271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533400</xdr:colOff>
      <xdr:row>0</xdr:row>
      <xdr:rowOff>50800</xdr:rowOff>
    </xdr:from>
    <xdr:to>
      <xdr:col>16383</xdr:col>
      <xdr:colOff>19050</xdr:colOff>
      <xdr:row>1</xdr:row>
      <xdr:rowOff>57150</xdr:rowOff>
    </xdr:to>
    <xdr:sp macro="" textlink="">
      <xdr:nvSpPr>
        <xdr:cNvPr id="11" name="Rectangle: Rounded Corners 10">
          <a:extLst>
            <a:ext uri="{FF2B5EF4-FFF2-40B4-BE49-F238E27FC236}">
              <a16:creationId xmlns:a16="http://schemas.microsoft.com/office/drawing/2014/main" id="{1FF6E76E-6DC9-4140-BE05-D43CDDCA4420}"/>
            </a:ext>
          </a:extLst>
        </xdr:cNvPr>
        <xdr:cNvSpPr/>
      </xdr:nvSpPr>
      <xdr:spPr>
        <a:xfrm>
          <a:off x="10363200" y="50800"/>
          <a:ext cx="704850" cy="190500"/>
        </a:xfrm>
        <a:prstGeom prst="roundRect">
          <a:avLst/>
        </a:prstGeom>
        <a:solidFill>
          <a:schemeClr val="accent4">
            <a:lumMod val="20000"/>
            <a:lumOff val="80000"/>
            <a:alpha val="7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260351</xdr:colOff>
      <xdr:row>1</xdr:row>
      <xdr:rowOff>69102</xdr:rowOff>
    </xdr:from>
    <xdr:to>
      <xdr:col>3</xdr:col>
      <xdr:colOff>355601</xdr:colOff>
      <xdr:row>2</xdr:row>
      <xdr:rowOff>75452</xdr:rowOff>
    </xdr:to>
    <xdr:sp macro="" textlink="">
      <xdr:nvSpPr>
        <xdr:cNvPr id="13" name="Rectangle: Rounded Corners 12">
          <a:extLst>
            <a:ext uri="{FF2B5EF4-FFF2-40B4-BE49-F238E27FC236}">
              <a16:creationId xmlns:a16="http://schemas.microsoft.com/office/drawing/2014/main" id="{C4EBE296-FCC4-484E-8B44-5D6262DFB76D}"/>
            </a:ext>
          </a:extLst>
        </xdr:cNvPr>
        <xdr:cNvSpPr/>
      </xdr:nvSpPr>
      <xdr:spPr>
        <a:xfrm>
          <a:off x="920751" y="253252"/>
          <a:ext cx="704850" cy="190500"/>
        </a:xfrm>
        <a:prstGeom prst="roundRect">
          <a:avLst/>
        </a:prstGeom>
        <a:solidFill>
          <a:schemeClr val="accent4">
            <a:lumMod val="20000"/>
            <a:lumOff val="80000"/>
            <a:alpha val="7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450850</xdr:colOff>
      <xdr:row>1</xdr:row>
      <xdr:rowOff>19050</xdr:rowOff>
    </xdr:from>
    <xdr:to>
      <xdr:col>17</xdr:col>
      <xdr:colOff>508000</xdr:colOff>
      <xdr:row>3</xdr:row>
      <xdr:rowOff>361950</xdr:rowOff>
    </xdr:to>
    <mc:AlternateContent xmlns:mc="http://schemas.openxmlformats.org/markup-compatibility/2006" xmlns:a14="http://schemas.microsoft.com/office/drawing/2010/main">
      <mc:Choice Requires="a14">
        <xdr:graphicFrame macro="">
          <xdr:nvGraphicFramePr>
            <xdr:cNvPr id="10" name="Loai Lai 2">
              <a:extLst>
                <a:ext uri="{FF2B5EF4-FFF2-40B4-BE49-F238E27FC236}">
                  <a16:creationId xmlns:a16="http://schemas.microsoft.com/office/drawing/2014/main" id="{E1B17435-386E-4264-A417-92306623FCB3}"/>
                </a:ext>
              </a:extLst>
            </xdr:cNvPr>
            <xdr:cNvGraphicFramePr/>
          </xdr:nvGraphicFramePr>
          <xdr:xfrm>
            <a:off x="0" y="0"/>
            <a:ext cx="0" cy="0"/>
          </xdr:xfrm>
          <a:graphic>
            <a:graphicData uri="http://schemas.microsoft.com/office/drawing/2010/slicer">
              <sle:slicer xmlns:sle="http://schemas.microsoft.com/office/drawing/2010/slicer" name="Loai Lai 2"/>
            </a:graphicData>
          </a:graphic>
        </xdr:graphicFrame>
      </mc:Choice>
      <mc:Fallback xmlns="">
        <xdr:sp macro="" textlink="">
          <xdr:nvSpPr>
            <xdr:cNvPr id="0" name=""/>
            <xdr:cNvSpPr>
              <a:spLocks noTextEdit="1"/>
            </xdr:cNvSpPr>
          </xdr:nvSpPr>
          <xdr:spPr>
            <a:xfrm>
              <a:off x="9671050" y="203200"/>
              <a:ext cx="1276350" cy="71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xdr:colOff>
      <xdr:row>1</xdr:row>
      <xdr:rowOff>24652</xdr:rowOff>
    </xdr:from>
    <xdr:to>
      <xdr:col>3</xdr:col>
      <xdr:colOff>425450</xdr:colOff>
      <xdr:row>3</xdr:row>
      <xdr:rowOff>292100</xdr:rowOff>
    </xdr:to>
    <mc:AlternateContent xmlns:mc="http://schemas.openxmlformats.org/markup-compatibility/2006" xmlns:a14="http://schemas.microsoft.com/office/drawing/2010/main">
      <mc:Choice Requires="a14">
        <xdr:graphicFrame macro="">
          <xdr:nvGraphicFramePr>
            <xdr:cNvPr id="2" name="Year 4">
              <a:extLst>
                <a:ext uri="{FF2B5EF4-FFF2-40B4-BE49-F238E27FC236}">
                  <a16:creationId xmlns:a16="http://schemas.microsoft.com/office/drawing/2014/main" id="{F4F1C39A-E8CD-4EFF-A42D-003A0E18DB3B}"/>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0801" y="208802"/>
              <a:ext cx="1644649" cy="6357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11041</xdr:colOff>
      <xdr:row>3</xdr:row>
      <xdr:rowOff>313392</xdr:rowOff>
    </xdr:from>
    <xdr:to>
      <xdr:col>7</xdr:col>
      <xdr:colOff>315189</xdr:colOff>
      <xdr:row>11</xdr:row>
      <xdr:rowOff>0</xdr:rowOff>
    </xdr:to>
    <xdr:graphicFrame macro="">
      <xdr:nvGraphicFramePr>
        <xdr:cNvPr id="4" name="Chart 3">
          <a:extLst>
            <a:ext uri="{FF2B5EF4-FFF2-40B4-BE49-F238E27FC236}">
              <a16:creationId xmlns:a16="http://schemas.microsoft.com/office/drawing/2014/main" id="{1CB6C287-FD42-4BF5-B6AA-7C5183629F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13643</xdr:colOff>
      <xdr:row>11</xdr:row>
      <xdr:rowOff>6351</xdr:rowOff>
    </xdr:from>
    <xdr:to>
      <xdr:col>7</xdr:col>
      <xdr:colOff>314155</xdr:colOff>
      <xdr:row>19</xdr:row>
      <xdr:rowOff>63501</xdr:rowOff>
    </xdr:to>
    <xdr:graphicFrame macro="">
      <xdr:nvGraphicFramePr>
        <xdr:cNvPr id="5" name="Chart 4">
          <a:extLst>
            <a:ext uri="{FF2B5EF4-FFF2-40B4-BE49-F238E27FC236}">
              <a16:creationId xmlns:a16="http://schemas.microsoft.com/office/drawing/2014/main" id="{06525290-A5F0-4D9A-9854-64EE2C9C5C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12994</xdr:colOff>
      <xdr:row>19</xdr:row>
      <xdr:rowOff>76201</xdr:rowOff>
    </xdr:from>
    <xdr:to>
      <xdr:col>7</xdr:col>
      <xdr:colOff>317500</xdr:colOff>
      <xdr:row>27</xdr:row>
      <xdr:rowOff>171175</xdr:rowOff>
    </xdr:to>
    <xdr:graphicFrame macro="">
      <xdr:nvGraphicFramePr>
        <xdr:cNvPr id="6" name="Chart 5">
          <a:extLst>
            <a:ext uri="{FF2B5EF4-FFF2-40B4-BE49-F238E27FC236}">
              <a16:creationId xmlns:a16="http://schemas.microsoft.com/office/drawing/2014/main" id="{69135858-D6F6-4EEC-8DBE-4C61AC6A19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361950</xdr:colOff>
      <xdr:row>1</xdr:row>
      <xdr:rowOff>19050</xdr:rowOff>
    </xdr:from>
    <xdr:to>
      <xdr:col>9</xdr:col>
      <xdr:colOff>596900</xdr:colOff>
      <xdr:row>3</xdr:row>
      <xdr:rowOff>292100</xdr:rowOff>
    </xdr:to>
    <mc:AlternateContent xmlns:mc="http://schemas.openxmlformats.org/markup-compatibility/2006" xmlns:a14="http://schemas.microsoft.com/office/drawing/2010/main">
      <mc:Choice Requires="a14">
        <xdr:graphicFrame macro="">
          <xdr:nvGraphicFramePr>
            <xdr:cNvPr id="19" name="Month 2">
              <a:extLst>
                <a:ext uri="{FF2B5EF4-FFF2-40B4-BE49-F238E27FC236}">
                  <a16:creationId xmlns:a16="http://schemas.microsoft.com/office/drawing/2014/main" id="{62089517-D593-41D3-B43F-E30ECCF777B9}"/>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631950" y="203200"/>
              <a:ext cx="3937000" cy="641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7</xdr:col>
          <xdr:colOff>342900</xdr:colOff>
          <xdr:row>16</xdr:row>
          <xdr:rowOff>101600</xdr:rowOff>
        </xdr:from>
        <xdr:to>
          <xdr:col>17</xdr:col>
          <xdr:colOff>495300</xdr:colOff>
          <xdr:row>21</xdr:row>
          <xdr:rowOff>82550</xdr:rowOff>
        </xdr:to>
        <xdr:pic>
          <xdr:nvPicPr>
            <xdr:cNvPr id="12" name="Picture 11">
              <a:extLst>
                <a:ext uri="{FF2B5EF4-FFF2-40B4-BE49-F238E27FC236}">
                  <a16:creationId xmlns:a16="http://schemas.microsoft.com/office/drawing/2014/main" id="{9F0C93C6-ADF5-8B2D-E0E1-ADEAF6D129FA}"/>
                </a:ext>
              </a:extLst>
            </xdr:cNvPr>
            <xdr:cNvPicPr>
              <a:picLocks noChangeAspect="1" noChangeArrowheads="1"/>
              <a:extLst>
                <a:ext uri="{84589F7E-364E-4C9E-8A38-B11213B215E9}">
                  <a14:cameraTool cellRange="$BY$4:$CI$8" spid="_x0000_s16180"/>
                </a:ext>
              </a:extLst>
            </xdr:cNvPicPr>
          </xdr:nvPicPr>
          <xdr:blipFill>
            <a:blip xmlns:r="http://schemas.openxmlformats.org/officeDocument/2006/relationships" r:embed="rId4"/>
            <a:srcRect/>
            <a:stretch>
              <a:fillRect/>
            </a:stretch>
          </xdr:blipFill>
          <xdr:spPr bwMode="auto">
            <a:xfrm>
              <a:off x="4051300" y="3416300"/>
              <a:ext cx="6883400" cy="9017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9</xdr:col>
      <xdr:colOff>596900</xdr:colOff>
      <xdr:row>1</xdr:row>
      <xdr:rowOff>19050</xdr:rowOff>
    </xdr:from>
    <xdr:to>
      <xdr:col>12</xdr:col>
      <xdr:colOff>558433</xdr:colOff>
      <xdr:row>3</xdr:row>
      <xdr:rowOff>291352</xdr:rowOff>
    </xdr:to>
    <mc:AlternateContent xmlns:mc="http://schemas.openxmlformats.org/markup-compatibility/2006" xmlns:a14="http://schemas.microsoft.com/office/drawing/2010/main">
      <mc:Choice Requires="a14">
        <xdr:graphicFrame macro="">
          <xdr:nvGraphicFramePr>
            <xdr:cNvPr id="13" name="Nganh SP làm slicer 3">
              <a:extLst>
                <a:ext uri="{FF2B5EF4-FFF2-40B4-BE49-F238E27FC236}">
                  <a16:creationId xmlns:a16="http://schemas.microsoft.com/office/drawing/2014/main" id="{CF23AF69-790D-45F7-AED0-51324093FC8D}"/>
                </a:ext>
              </a:extLst>
            </xdr:cNvPr>
            <xdr:cNvGraphicFramePr/>
          </xdr:nvGraphicFramePr>
          <xdr:xfrm>
            <a:off x="0" y="0"/>
            <a:ext cx="0" cy="0"/>
          </xdr:xfrm>
          <a:graphic>
            <a:graphicData uri="http://schemas.microsoft.com/office/drawing/2010/slicer">
              <sle:slicer xmlns:sle="http://schemas.microsoft.com/office/drawing/2010/slicer" name="Nganh SP làm slicer 3"/>
            </a:graphicData>
          </a:graphic>
        </xdr:graphicFrame>
      </mc:Choice>
      <mc:Fallback xmlns="">
        <xdr:sp macro="" textlink="">
          <xdr:nvSpPr>
            <xdr:cNvPr id="0" name=""/>
            <xdr:cNvSpPr>
              <a:spLocks noTextEdit="1"/>
            </xdr:cNvSpPr>
          </xdr:nvSpPr>
          <xdr:spPr>
            <a:xfrm>
              <a:off x="5524500" y="203200"/>
              <a:ext cx="2425333" cy="6406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553204</xdr:colOff>
      <xdr:row>1</xdr:row>
      <xdr:rowOff>24650</xdr:rowOff>
    </xdr:from>
    <xdr:to>
      <xdr:col>15</xdr:col>
      <xdr:colOff>450849</xdr:colOff>
      <xdr:row>3</xdr:row>
      <xdr:rowOff>291351</xdr:rowOff>
    </xdr:to>
    <mc:AlternateContent xmlns:mc="http://schemas.openxmlformats.org/markup-compatibility/2006" xmlns:a14="http://schemas.microsoft.com/office/drawing/2010/main">
      <mc:Choice Requires="a14">
        <xdr:graphicFrame macro="">
          <xdr:nvGraphicFramePr>
            <xdr:cNvPr id="14" name="XK/ trong nước 3">
              <a:extLst>
                <a:ext uri="{FF2B5EF4-FFF2-40B4-BE49-F238E27FC236}">
                  <a16:creationId xmlns:a16="http://schemas.microsoft.com/office/drawing/2014/main" id="{502F25B3-323F-45CB-97A4-2CE270150E1D}"/>
                </a:ext>
              </a:extLst>
            </xdr:cNvPr>
            <xdr:cNvGraphicFramePr/>
          </xdr:nvGraphicFramePr>
          <xdr:xfrm>
            <a:off x="0" y="0"/>
            <a:ext cx="0" cy="0"/>
          </xdr:xfrm>
          <a:graphic>
            <a:graphicData uri="http://schemas.microsoft.com/office/drawing/2010/slicer">
              <sle:slicer xmlns:sle="http://schemas.microsoft.com/office/drawing/2010/slicer" name="XK/ trong nước 3"/>
            </a:graphicData>
          </a:graphic>
        </xdr:graphicFrame>
      </mc:Choice>
      <mc:Fallback xmlns="">
        <xdr:sp macro="" textlink="">
          <xdr:nvSpPr>
            <xdr:cNvPr id="0" name=""/>
            <xdr:cNvSpPr>
              <a:spLocks noTextEdit="1"/>
            </xdr:cNvSpPr>
          </xdr:nvSpPr>
          <xdr:spPr>
            <a:xfrm>
              <a:off x="7944604" y="208800"/>
              <a:ext cx="1726445" cy="635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7</xdr:col>
          <xdr:colOff>349250</xdr:colOff>
          <xdr:row>21</xdr:row>
          <xdr:rowOff>127000</xdr:rowOff>
        </xdr:from>
        <xdr:to>
          <xdr:col>17</xdr:col>
          <xdr:colOff>501650</xdr:colOff>
          <xdr:row>27</xdr:row>
          <xdr:rowOff>165100</xdr:rowOff>
        </xdr:to>
        <xdr:pic>
          <xdr:nvPicPr>
            <xdr:cNvPr id="16" name="Picture 15">
              <a:extLst>
                <a:ext uri="{FF2B5EF4-FFF2-40B4-BE49-F238E27FC236}">
                  <a16:creationId xmlns:a16="http://schemas.microsoft.com/office/drawing/2014/main" id="{E60BF730-F4B7-82F0-8ED7-FF3476FAF2B0}"/>
                </a:ext>
              </a:extLst>
            </xdr:cNvPr>
            <xdr:cNvPicPr>
              <a:picLocks noChangeAspect="1" noChangeArrowheads="1"/>
              <a:extLst>
                <a:ext uri="{84589F7E-364E-4C9E-8A38-B11213B215E9}">
                  <a14:cameraTool cellRange="$CO$4:$CY$9" spid="_x0000_s16181"/>
                </a:ext>
              </a:extLst>
            </xdr:cNvPicPr>
          </xdr:nvPicPr>
          <xdr:blipFill>
            <a:blip xmlns:r="http://schemas.openxmlformats.org/officeDocument/2006/relationships" r:embed="rId5"/>
            <a:srcRect/>
            <a:stretch>
              <a:fillRect/>
            </a:stretch>
          </xdr:blipFill>
          <xdr:spPr bwMode="auto">
            <a:xfrm>
              <a:off x="4057650" y="4362450"/>
              <a:ext cx="6883400" cy="11430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11</xdr:row>
          <xdr:rowOff>63500</xdr:rowOff>
        </xdr:from>
        <xdr:to>
          <xdr:col>17</xdr:col>
          <xdr:colOff>502088</xdr:colOff>
          <xdr:row>16</xdr:row>
          <xdr:rowOff>57150</xdr:rowOff>
        </xdr:to>
        <xdr:pic>
          <xdr:nvPicPr>
            <xdr:cNvPr id="17" name="Picture 16">
              <a:extLst>
                <a:ext uri="{FF2B5EF4-FFF2-40B4-BE49-F238E27FC236}">
                  <a16:creationId xmlns:a16="http://schemas.microsoft.com/office/drawing/2014/main" id="{6E845373-6E5B-6533-87F7-5E006B83FC5D}"/>
                </a:ext>
              </a:extLst>
            </xdr:cNvPr>
            <xdr:cNvPicPr>
              <a:picLocks noChangeAspect="1" noChangeArrowheads="1"/>
              <a:extLst>
                <a:ext uri="{84589F7E-364E-4C9E-8A38-B11213B215E9}">
                  <a14:cameraTool cellRange="$BI$4:$BS$8" spid="_x0000_s16182"/>
                </a:ext>
              </a:extLst>
            </xdr:cNvPicPr>
          </xdr:nvPicPr>
          <xdr:blipFill>
            <a:blip xmlns:r="http://schemas.openxmlformats.org/officeDocument/2006/relationships" r:embed="rId6"/>
            <a:srcRect/>
            <a:stretch>
              <a:fillRect/>
            </a:stretch>
          </xdr:blipFill>
          <xdr:spPr bwMode="auto">
            <a:xfrm>
              <a:off x="4051300" y="2457450"/>
              <a:ext cx="6890188" cy="9144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7</xdr:row>
          <xdr:rowOff>29586</xdr:rowOff>
        </xdr:from>
        <xdr:to>
          <xdr:col>17</xdr:col>
          <xdr:colOff>501650</xdr:colOff>
          <xdr:row>11</xdr:row>
          <xdr:rowOff>19050</xdr:rowOff>
        </xdr:to>
        <xdr:pic>
          <xdr:nvPicPr>
            <xdr:cNvPr id="20" name="Picture 19">
              <a:extLst>
                <a:ext uri="{FF2B5EF4-FFF2-40B4-BE49-F238E27FC236}">
                  <a16:creationId xmlns:a16="http://schemas.microsoft.com/office/drawing/2014/main" id="{9E4C39AA-2B92-75E3-2D0A-816FB9CE6700}"/>
                </a:ext>
              </a:extLst>
            </xdr:cNvPr>
            <xdr:cNvPicPr>
              <a:picLocks noChangeAspect="1" noChangeArrowheads="1"/>
              <a:extLst>
                <a:ext uri="{84589F7E-364E-4C9E-8A38-B11213B215E9}">
                  <a14:cameraTool cellRange="$AS$4:$BC$6" spid="_x0000_s16183"/>
                </a:ext>
              </a:extLst>
            </xdr:cNvPicPr>
          </xdr:nvPicPr>
          <xdr:blipFill>
            <a:blip xmlns:r="http://schemas.openxmlformats.org/officeDocument/2006/relationships" r:embed="rId7"/>
            <a:srcRect/>
            <a:stretch>
              <a:fillRect/>
            </a:stretch>
          </xdr:blipFill>
          <xdr:spPr bwMode="auto">
            <a:xfrm>
              <a:off x="4051300" y="1686936"/>
              <a:ext cx="6889750" cy="72606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xdr:row>
          <xdr:rowOff>311150</xdr:rowOff>
        </xdr:from>
        <xdr:to>
          <xdr:col>17</xdr:col>
          <xdr:colOff>495300</xdr:colOff>
          <xdr:row>6</xdr:row>
          <xdr:rowOff>171450</xdr:rowOff>
        </xdr:to>
        <xdr:pic>
          <xdr:nvPicPr>
            <xdr:cNvPr id="22" name="Picture 21">
              <a:extLst>
                <a:ext uri="{FF2B5EF4-FFF2-40B4-BE49-F238E27FC236}">
                  <a16:creationId xmlns:a16="http://schemas.microsoft.com/office/drawing/2014/main" id="{3B320BDF-C9DD-E8E3-9679-CCE1A9961A05}"/>
                </a:ext>
              </a:extLst>
            </xdr:cNvPr>
            <xdr:cNvPicPr>
              <a:picLocks noChangeAspect="1" noChangeArrowheads="1"/>
              <a:extLst>
                <a:ext uri="{84589F7E-364E-4C9E-8A38-B11213B215E9}">
                  <a14:cameraTool cellRange="$AA$4:$AK$7" spid="_x0000_s16184"/>
                </a:ext>
              </a:extLst>
            </xdr:cNvPicPr>
          </xdr:nvPicPr>
          <xdr:blipFill>
            <a:blip xmlns:r="http://schemas.openxmlformats.org/officeDocument/2006/relationships" r:embed="rId8"/>
            <a:srcRect/>
            <a:stretch>
              <a:fillRect/>
            </a:stretch>
          </xdr:blipFill>
          <xdr:spPr bwMode="auto">
            <a:xfrm>
              <a:off x="4051300" y="863600"/>
              <a:ext cx="6883400" cy="7810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16</xdr:col>
      <xdr:colOff>387350</xdr:colOff>
      <xdr:row>1</xdr:row>
      <xdr:rowOff>50800</xdr:rowOff>
    </xdr:from>
    <xdr:to>
      <xdr:col>17</xdr:col>
      <xdr:colOff>482600</xdr:colOff>
      <xdr:row>2</xdr:row>
      <xdr:rowOff>57150</xdr:rowOff>
    </xdr:to>
    <xdr:sp macro="" textlink="">
      <xdr:nvSpPr>
        <xdr:cNvPr id="23" name="Rectangle: Rounded Corners 22">
          <a:extLst>
            <a:ext uri="{FF2B5EF4-FFF2-40B4-BE49-F238E27FC236}">
              <a16:creationId xmlns:a16="http://schemas.microsoft.com/office/drawing/2014/main" id="{DEFBD1AA-B652-4EF5-BC4F-09A0EE8D735B}"/>
            </a:ext>
          </a:extLst>
        </xdr:cNvPr>
        <xdr:cNvSpPr/>
      </xdr:nvSpPr>
      <xdr:spPr>
        <a:xfrm>
          <a:off x="10217150" y="234950"/>
          <a:ext cx="704850" cy="190500"/>
        </a:xfrm>
        <a:prstGeom prst="roundRect">
          <a:avLst/>
        </a:prstGeom>
        <a:solidFill>
          <a:schemeClr val="accent4">
            <a:lumMod val="20000"/>
            <a:lumOff val="80000"/>
            <a:alpha val="7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260350</xdr:colOff>
      <xdr:row>1</xdr:row>
      <xdr:rowOff>50800</xdr:rowOff>
    </xdr:from>
    <xdr:to>
      <xdr:col>3</xdr:col>
      <xdr:colOff>355600</xdr:colOff>
      <xdr:row>2</xdr:row>
      <xdr:rowOff>57150</xdr:rowOff>
    </xdr:to>
    <xdr:sp macro="" textlink="">
      <xdr:nvSpPr>
        <xdr:cNvPr id="24" name="Rectangle: Rounded Corners 23">
          <a:extLst>
            <a:ext uri="{FF2B5EF4-FFF2-40B4-BE49-F238E27FC236}">
              <a16:creationId xmlns:a16="http://schemas.microsoft.com/office/drawing/2014/main" id="{B7BD0B3F-40FC-482B-9E01-5C2A7A1EF849}"/>
            </a:ext>
          </a:extLst>
        </xdr:cNvPr>
        <xdr:cNvSpPr/>
      </xdr:nvSpPr>
      <xdr:spPr>
        <a:xfrm>
          <a:off x="920750" y="234950"/>
          <a:ext cx="704850" cy="190500"/>
        </a:xfrm>
        <a:prstGeom prst="roundRect">
          <a:avLst/>
        </a:prstGeom>
        <a:solidFill>
          <a:schemeClr val="accent4">
            <a:lumMod val="20000"/>
            <a:lumOff val="80000"/>
            <a:alpha val="70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35</xdr:col>
          <xdr:colOff>355600</xdr:colOff>
          <xdr:row>1</xdr:row>
          <xdr:rowOff>50800</xdr:rowOff>
        </xdr:from>
        <xdr:to>
          <xdr:col>37</xdr:col>
          <xdr:colOff>0</xdr:colOff>
          <xdr:row>2</xdr:row>
          <xdr:rowOff>171450</xdr:rowOff>
        </xdr:to>
        <xdr:sp macro="" textlink="">
          <xdr:nvSpPr>
            <xdr:cNvPr id="15838" name="Button 478" hidden="1">
              <a:extLst>
                <a:ext uri="{63B3BB69-23CF-44E3-9099-C40C66FF867C}">
                  <a14:compatExt spid="_x0000_s15838"/>
                </a:ext>
                <a:ext uri="{FF2B5EF4-FFF2-40B4-BE49-F238E27FC236}">
                  <a16:creationId xmlns:a16="http://schemas.microsoft.com/office/drawing/2014/main" id="{00000000-0008-0000-0300-0000DE3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Về dashboard</a:t>
              </a:r>
            </a:p>
          </xdr:txBody>
        </xdr:sp>
        <xdr:clientData fPrintsWithSheet="0"/>
      </xdr:twoCellAnchor>
    </mc:Choice>
    <mc:Fallback/>
  </mc:AlternateContent>
  <xdr:twoCellAnchor>
    <xdr:from>
      <xdr:col>18</xdr:col>
      <xdr:colOff>38100</xdr:colOff>
      <xdr:row>3</xdr:row>
      <xdr:rowOff>228600</xdr:rowOff>
    </xdr:from>
    <xdr:to>
      <xdr:col>19</xdr:col>
      <xdr:colOff>311150</xdr:colOff>
      <xdr:row>5</xdr:row>
      <xdr:rowOff>76200</xdr:rowOff>
    </xdr:to>
    <xdr:sp macro="" textlink="">
      <xdr:nvSpPr>
        <xdr:cNvPr id="25" name="Arrow: Left 24">
          <a:extLst>
            <a:ext uri="{FF2B5EF4-FFF2-40B4-BE49-F238E27FC236}">
              <a16:creationId xmlns:a16="http://schemas.microsoft.com/office/drawing/2014/main" id="{01024CCF-43FE-624E-FAF8-E4E61F1F5D09}"/>
            </a:ext>
          </a:extLst>
        </xdr:cNvPr>
        <xdr:cNvSpPr/>
      </xdr:nvSpPr>
      <xdr:spPr>
        <a:xfrm>
          <a:off x="10991850" y="781050"/>
          <a:ext cx="882650" cy="584200"/>
        </a:xfrm>
        <a:prstGeom prst="leftArrow">
          <a:avLst/>
        </a:prstGeom>
        <a:solidFill>
          <a:schemeClr val="bg1"/>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l"/>
          <a:r>
            <a:rPr lang="en-US" sz="900">
              <a:solidFill>
                <a:srgbClr val="0066FF"/>
              </a:solidFill>
            </a:rPr>
            <a:t>Double</a:t>
          </a:r>
          <a:r>
            <a:rPr lang="en-US" sz="900" baseline="0">
              <a:solidFill>
                <a:srgbClr val="0066FF"/>
              </a:solidFill>
            </a:rPr>
            <a:t> Click vô bảng để xem</a:t>
          </a:r>
          <a:endParaRPr lang="en-US" sz="900">
            <a:solidFill>
              <a:srgbClr val="0066FF"/>
            </a:solidFill>
          </a:endParaRPr>
        </a:p>
      </xdr:txBody>
    </xdr:sp>
    <xdr:clientData/>
  </xdr:twoCellAnchor>
  <mc:AlternateContent xmlns:mc="http://schemas.openxmlformats.org/markup-compatibility/2006">
    <mc:Choice xmlns:a14="http://schemas.microsoft.com/office/drawing/2010/main" Requires="a14">
      <xdr:twoCellAnchor>
        <xdr:from>
          <xdr:col>53</xdr:col>
          <xdr:colOff>292100</xdr:colOff>
          <xdr:row>1</xdr:row>
          <xdr:rowOff>44450</xdr:rowOff>
        </xdr:from>
        <xdr:to>
          <xdr:col>55</xdr:col>
          <xdr:colOff>0</xdr:colOff>
          <xdr:row>2</xdr:row>
          <xdr:rowOff>165100</xdr:rowOff>
        </xdr:to>
        <xdr:sp macro="" textlink="">
          <xdr:nvSpPr>
            <xdr:cNvPr id="15961" name="Button 601" hidden="1">
              <a:extLst>
                <a:ext uri="{63B3BB69-23CF-44E3-9099-C40C66FF867C}">
                  <a14:compatExt spid="_x0000_s15961"/>
                </a:ext>
                <a:ext uri="{FF2B5EF4-FFF2-40B4-BE49-F238E27FC236}">
                  <a16:creationId xmlns:a16="http://schemas.microsoft.com/office/drawing/2014/main" id="{00000000-0008-0000-0300-0000593E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Về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69</xdr:col>
          <xdr:colOff>317500</xdr:colOff>
          <xdr:row>1</xdr:row>
          <xdr:rowOff>44450</xdr:rowOff>
        </xdr:from>
        <xdr:to>
          <xdr:col>71</xdr:col>
          <xdr:colOff>0</xdr:colOff>
          <xdr:row>2</xdr:row>
          <xdr:rowOff>165100</xdr:rowOff>
        </xdr:to>
        <xdr:sp macro="" textlink="">
          <xdr:nvSpPr>
            <xdr:cNvPr id="15962" name="Button 602" hidden="1">
              <a:extLst>
                <a:ext uri="{63B3BB69-23CF-44E3-9099-C40C66FF867C}">
                  <a14:compatExt spid="_x0000_s15962"/>
                </a:ext>
                <a:ext uri="{FF2B5EF4-FFF2-40B4-BE49-F238E27FC236}">
                  <a16:creationId xmlns:a16="http://schemas.microsoft.com/office/drawing/2014/main" id="{00000000-0008-0000-0300-00005A3E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Về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85</xdr:col>
          <xdr:colOff>323850</xdr:colOff>
          <xdr:row>1</xdr:row>
          <xdr:rowOff>38100</xdr:rowOff>
        </xdr:from>
        <xdr:to>
          <xdr:col>87</xdr:col>
          <xdr:colOff>6350</xdr:colOff>
          <xdr:row>2</xdr:row>
          <xdr:rowOff>158750</xdr:rowOff>
        </xdr:to>
        <xdr:sp macro="" textlink="">
          <xdr:nvSpPr>
            <xdr:cNvPr id="15963" name="Button 603" hidden="1">
              <a:extLst>
                <a:ext uri="{63B3BB69-23CF-44E3-9099-C40C66FF867C}">
                  <a14:compatExt spid="_x0000_s15963"/>
                </a:ext>
                <a:ext uri="{FF2B5EF4-FFF2-40B4-BE49-F238E27FC236}">
                  <a16:creationId xmlns:a16="http://schemas.microsoft.com/office/drawing/2014/main" id="{00000000-0008-0000-0300-00005B3E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Về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323850</xdr:colOff>
          <xdr:row>1</xdr:row>
          <xdr:rowOff>31750</xdr:rowOff>
        </xdr:from>
        <xdr:to>
          <xdr:col>103</xdr:col>
          <xdr:colOff>6350</xdr:colOff>
          <xdr:row>2</xdr:row>
          <xdr:rowOff>152400</xdr:rowOff>
        </xdr:to>
        <xdr:sp macro="" textlink="">
          <xdr:nvSpPr>
            <xdr:cNvPr id="15964" name="Button 604" hidden="1">
              <a:extLst>
                <a:ext uri="{63B3BB69-23CF-44E3-9099-C40C66FF867C}">
                  <a14:compatExt spid="_x0000_s15964"/>
                </a:ext>
                <a:ext uri="{FF2B5EF4-FFF2-40B4-BE49-F238E27FC236}">
                  <a16:creationId xmlns:a16="http://schemas.microsoft.com/office/drawing/2014/main" id="{00000000-0008-0000-0300-00005C3E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Về 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19051</xdr:colOff>
      <xdr:row>1</xdr:row>
      <xdr:rowOff>37352</xdr:rowOff>
    </xdr:from>
    <xdr:to>
      <xdr:col>4</xdr:col>
      <xdr:colOff>95250</xdr:colOff>
      <xdr:row>4</xdr:row>
      <xdr:rowOff>114300</xdr:rowOff>
    </xdr:to>
    <mc:AlternateContent xmlns:mc="http://schemas.openxmlformats.org/markup-compatibility/2006" xmlns:a14="http://schemas.microsoft.com/office/drawing/2010/main">
      <mc:Choice Requires="a14">
        <xdr:graphicFrame macro="">
          <xdr:nvGraphicFramePr>
            <xdr:cNvPr id="2" name="Year 5">
              <a:extLst>
                <a:ext uri="{FF2B5EF4-FFF2-40B4-BE49-F238E27FC236}">
                  <a16:creationId xmlns:a16="http://schemas.microsoft.com/office/drawing/2014/main" id="{799BC08B-A7D0-4757-B4EA-1664959F338A}"/>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107951" y="221502"/>
              <a:ext cx="1904999" cy="6293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44450</xdr:colOff>
      <xdr:row>17</xdr:row>
      <xdr:rowOff>171823</xdr:rowOff>
    </xdr:from>
    <xdr:to>
      <xdr:col>15</xdr:col>
      <xdr:colOff>596900</xdr:colOff>
      <xdr:row>24</xdr:row>
      <xdr:rowOff>63501</xdr:rowOff>
    </xdr:to>
    <xdr:graphicFrame macro="">
      <xdr:nvGraphicFramePr>
        <xdr:cNvPr id="10" name="Chart 9">
          <a:extLst>
            <a:ext uri="{FF2B5EF4-FFF2-40B4-BE49-F238E27FC236}">
              <a16:creationId xmlns:a16="http://schemas.microsoft.com/office/drawing/2014/main" id="{DE138A83-02FA-4B06-9ECA-553A54286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25400</xdr:colOff>
      <xdr:row>17</xdr:row>
      <xdr:rowOff>171826</xdr:rowOff>
    </xdr:from>
    <xdr:to>
      <xdr:col>9</xdr:col>
      <xdr:colOff>25400</xdr:colOff>
      <xdr:row>24</xdr:row>
      <xdr:rowOff>63395</xdr:rowOff>
    </xdr:to>
    <xdr:graphicFrame macro="">
      <xdr:nvGraphicFramePr>
        <xdr:cNvPr id="11" name="Chart 10">
          <a:extLst>
            <a:ext uri="{FF2B5EF4-FFF2-40B4-BE49-F238E27FC236}">
              <a16:creationId xmlns:a16="http://schemas.microsoft.com/office/drawing/2014/main" id="{37CF5165-AE3C-4BD0-88F9-99B9A36E42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25400</xdr:colOff>
      <xdr:row>24</xdr:row>
      <xdr:rowOff>82468</xdr:rowOff>
    </xdr:from>
    <xdr:to>
      <xdr:col>9</xdr:col>
      <xdr:colOff>25400</xdr:colOff>
      <xdr:row>30</xdr:row>
      <xdr:rowOff>172902</xdr:rowOff>
    </xdr:to>
    <xdr:graphicFrame macro="">
      <xdr:nvGraphicFramePr>
        <xdr:cNvPr id="12" name="Chart 11">
          <a:extLst>
            <a:ext uri="{FF2B5EF4-FFF2-40B4-BE49-F238E27FC236}">
              <a16:creationId xmlns:a16="http://schemas.microsoft.com/office/drawing/2014/main" id="{DC0D7828-E5BC-439E-A375-F8645F191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44450</xdr:colOff>
      <xdr:row>24</xdr:row>
      <xdr:rowOff>82550</xdr:rowOff>
    </xdr:from>
    <xdr:to>
      <xdr:col>15</xdr:col>
      <xdr:colOff>603250</xdr:colOff>
      <xdr:row>30</xdr:row>
      <xdr:rowOff>170686</xdr:rowOff>
    </xdr:to>
    <xdr:graphicFrame macro="">
      <xdr:nvGraphicFramePr>
        <xdr:cNvPr id="13" name="Chart 12">
          <a:extLst>
            <a:ext uri="{FF2B5EF4-FFF2-40B4-BE49-F238E27FC236}">
              <a16:creationId xmlns:a16="http://schemas.microsoft.com/office/drawing/2014/main" id="{C4813356-5F4B-4B3B-BF2F-4D4761F1FB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11</xdr:col>
      <xdr:colOff>482600</xdr:colOff>
      <xdr:row>1</xdr:row>
      <xdr:rowOff>25400</xdr:rowOff>
    </xdr:from>
    <xdr:to>
      <xdr:col>15</xdr:col>
      <xdr:colOff>596900</xdr:colOff>
      <xdr:row>4</xdr:row>
      <xdr:rowOff>114299</xdr:rowOff>
    </xdr:to>
    <mc:AlternateContent xmlns:mc="http://schemas.openxmlformats.org/markup-compatibility/2006" xmlns:a14="http://schemas.microsoft.com/office/drawing/2010/main">
      <mc:Choice Requires="a14">
        <xdr:graphicFrame macro="">
          <xdr:nvGraphicFramePr>
            <xdr:cNvPr id="14" name="XK/ trong nước">
              <a:extLst>
                <a:ext uri="{FF2B5EF4-FFF2-40B4-BE49-F238E27FC236}">
                  <a16:creationId xmlns:a16="http://schemas.microsoft.com/office/drawing/2014/main" id="{2279F0E7-1FCF-4156-B6F4-0C178E1F9245}"/>
                </a:ext>
              </a:extLst>
            </xdr:cNvPr>
            <xdr:cNvGraphicFramePr/>
          </xdr:nvGraphicFramePr>
          <xdr:xfrm>
            <a:off x="0" y="0"/>
            <a:ext cx="0" cy="0"/>
          </xdr:xfrm>
          <a:graphic>
            <a:graphicData uri="http://schemas.microsoft.com/office/drawing/2010/slicer">
              <sle:slicer xmlns:sle="http://schemas.microsoft.com/office/drawing/2010/slicer" name="XK/ trong nước"/>
            </a:graphicData>
          </a:graphic>
        </xdr:graphicFrame>
      </mc:Choice>
      <mc:Fallback xmlns="">
        <xdr:sp macro="" textlink="">
          <xdr:nvSpPr>
            <xdr:cNvPr id="0" name=""/>
            <xdr:cNvSpPr>
              <a:spLocks noTextEdit="1"/>
            </xdr:cNvSpPr>
          </xdr:nvSpPr>
          <xdr:spPr>
            <a:xfrm>
              <a:off x="7302500" y="209550"/>
              <a:ext cx="2552700" cy="641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101600</xdr:colOff>
      <xdr:row>1</xdr:row>
      <xdr:rowOff>31750</xdr:rowOff>
    </xdr:from>
    <xdr:to>
      <xdr:col>11</xdr:col>
      <xdr:colOff>469900</xdr:colOff>
      <xdr:row>4</xdr:row>
      <xdr:rowOff>114300</xdr:rowOff>
    </xdr:to>
    <mc:AlternateContent xmlns:mc="http://schemas.openxmlformats.org/markup-compatibility/2006" xmlns:a14="http://schemas.microsoft.com/office/drawing/2010/main">
      <mc:Choice Requires="a14">
        <xdr:graphicFrame macro="">
          <xdr:nvGraphicFramePr>
            <xdr:cNvPr id="3" name="Nganh SP làm slicer 4">
              <a:extLst>
                <a:ext uri="{FF2B5EF4-FFF2-40B4-BE49-F238E27FC236}">
                  <a16:creationId xmlns:a16="http://schemas.microsoft.com/office/drawing/2014/main" id="{A28D7422-9B62-4575-BDA5-074E18FED5BE}"/>
                </a:ext>
              </a:extLst>
            </xdr:cNvPr>
            <xdr:cNvGraphicFramePr/>
          </xdr:nvGraphicFramePr>
          <xdr:xfrm>
            <a:off x="0" y="0"/>
            <a:ext cx="0" cy="0"/>
          </xdr:xfrm>
          <a:graphic>
            <a:graphicData uri="http://schemas.microsoft.com/office/drawing/2010/slicer">
              <sle:slicer xmlns:sle="http://schemas.microsoft.com/office/drawing/2010/slicer" name="Nganh SP làm slicer 4"/>
            </a:graphicData>
          </a:graphic>
        </xdr:graphicFrame>
      </mc:Choice>
      <mc:Fallback xmlns="">
        <xdr:sp macro="" textlink="">
          <xdr:nvSpPr>
            <xdr:cNvPr id="0" name=""/>
            <xdr:cNvSpPr>
              <a:spLocks noTextEdit="1"/>
            </xdr:cNvSpPr>
          </xdr:nvSpPr>
          <xdr:spPr>
            <a:xfrm>
              <a:off x="2019300" y="215900"/>
              <a:ext cx="5270500" cy="63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18223</xdr:colOff>
      <xdr:row>11</xdr:row>
      <xdr:rowOff>69263</xdr:rowOff>
    </xdr:from>
    <xdr:to>
      <xdr:col>7</xdr:col>
      <xdr:colOff>533400</xdr:colOff>
      <xdr:row>17</xdr:row>
      <xdr:rowOff>159577</xdr:rowOff>
    </xdr:to>
    <xdr:graphicFrame macro="">
      <xdr:nvGraphicFramePr>
        <xdr:cNvPr id="4" name="Chart 3">
          <a:extLst>
            <a:ext uri="{FF2B5EF4-FFF2-40B4-BE49-F238E27FC236}">
              <a16:creationId xmlns:a16="http://schemas.microsoft.com/office/drawing/2014/main" id="{26AC30CB-F845-49E2-8F9A-430C395CC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44451</xdr:colOff>
      <xdr:row>11</xdr:row>
      <xdr:rowOff>69850</xdr:rowOff>
    </xdr:from>
    <xdr:to>
      <xdr:col>14</xdr:col>
      <xdr:colOff>514351</xdr:colOff>
      <xdr:row>17</xdr:row>
      <xdr:rowOff>159735</xdr:rowOff>
    </xdr:to>
    <xdr:graphicFrame macro="">
      <xdr:nvGraphicFramePr>
        <xdr:cNvPr id="5" name="Chart 4">
          <a:extLst>
            <a:ext uri="{FF2B5EF4-FFF2-40B4-BE49-F238E27FC236}">
              <a16:creationId xmlns:a16="http://schemas.microsoft.com/office/drawing/2014/main" id="{46F4D30A-2730-4D17-964F-516D54166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571500</xdr:colOff>
      <xdr:row>1</xdr:row>
      <xdr:rowOff>82550</xdr:rowOff>
    </xdr:from>
    <xdr:to>
      <xdr:col>4</xdr:col>
      <xdr:colOff>57150</xdr:colOff>
      <xdr:row>2</xdr:row>
      <xdr:rowOff>76200</xdr:rowOff>
    </xdr:to>
    <xdr:sp macro="" textlink="">
      <xdr:nvSpPr>
        <xdr:cNvPr id="8" name="Rectangle: Rounded Corners 7">
          <a:extLst>
            <a:ext uri="{FF2B5EF4-FFF2-40B4-BE49-F238E27FC236}">
              <a16:creationId xmlns:a16="http://schemas.microsoft.com/office/drawing/2014/main" id="{0E435BE5-839F-BDEB-4DF5-DABC45C8DB5E}"/>
            </a:ext>
          </a:extLst>
        </xdr:cNvPr>
        <xdr:cNvSpPr/>
      </xdr:nvSpPr>
      <xdr:spPr>
        <a:xfrm>
          <a:off x="1270000" y="266700"/>
          <a:ext cx="704850" cy="177800"/>
        </a:xfrm>
        <a:prstGeom prst="roundRect">
          <a:avLst/>
        </a:prstGeom>
        <a:solidFill>
          <a:schemeClr val="accent4">
            <a:lumMod val="20000"/>
            <a:lumOff val="80000"/>
            <a:alpha val="63000"/>
          </a:schemeClr>
        </a:solidFill>
        <a:ln w="63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19756</xdr:colOff>
      <xdr:row>4</xdr:row>
      <xdr:rowOff>114300</xdr:rowOff>
    </xdr:from>
    <xdr:to>
      <xdr:col>7</xdr:col>
      <xdr:colOff>535879</xdr:colOff>
      <xdr:row>11</xdr:row>
      <xdr:rowOff>57150</xdr:rowOff>
    </xdr:to>
    <xdr:graphicFrame macro="">
      <xdr:nvGraphicFramePr>
        <xdr:cNvPr id="7" name="Chart 6">
          <a:extLst>
            <a:ext uri="{FF2B5EF4-FFF2-40B4-BE49-F238E27FC236}">
              <a16:creationId xmlns:a16="http://schemas.microsoft.com/office/drawing/2014/main" id="{E0FB4A9C-E1B5-44AC-9676-76FB5F366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16384</xdr:col>
      <xdr:colOff>3746500</xdr:colOff>
      <xdr:row>5</xdr:row>
      <xdr:rowOff>0</xdr:rowOff>
    </xdr:from>
    <xdr:to>
      <xdr:col>16384</xdr:col>
      <xdr:colOff>8318500</xdr:colOff>
      <xdr:row>19</xdr:row>
      <xdr:rowOff>165100</xdr:rowOff>
    </xdr:to>
    <xdr:graphicFrame macro="">
      <xdr:nvGraphicFramePr>
        <xdr:cNvPr id="9" name="Chart 8">
          <a:extLst>
            <a:ext uri="{FF2B5EF4-FFF2-40B4-BE49-F238E27FC236}">
              <a16:creationId xmlns:a16="http://schemas.microsoft.com/office/drawing/2014/main" id="{9E0E05D8-C9E6-45D7-A914-1F1FA02DB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44450</xdr:colOff>
      <xdr:row>4</xdr:row>
      <xdr:rowOff>114300</xdr:rowOff>
    </xdr:from>
    <xdr:to>
      <xdr:col>14</xdr:col>
      <xdr:colOff>508000</xdr:colOff>
      <xdr:row>11</xdr:row>
      <xdr:rowOff>57150</xdr:rowOff>
    </xdr:to>
    <xdr:graphicFrame macro="">
      <xdr:nvGraphicFramePr>
        <xdr:cNvPr id="16" name="Chart 15">
          <a:extLst>
            <a:ext uri="{FF2B5EF4-FFF2-40B4-BE49-F238E27FC236}">
              <a16:creationId xmlns:a16="http://schemas.microsoft.com/office/drawing/2014/main" id="{BBE8A193-0ADB-4705-95CE-8B9DCEA80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16</xdr:col>
      <xdr:colOff>12700</xdr:colOff>
      <xdr:row>0</xdr:row>
      <xdr:rowOff>6350</xdr:rowOff>
    </xdr:from>
    <xdr:to>
      <xdr:col>16</xdr:col>
      <xdr:colOff>2000250</xdr:colOff>
      <xdr:row>30</xdr:row>
      <xdr:rowOff>171450</xdr:rowOff>
    </xdr:to>
    <mc:AlternateContent xmlns:mc="http://schemas.openxmlformats.org/markup-compatibility/2006" xmlns:a14="http://schemas.microsoft.com/office/drawing/2010/main">
      <mc:Choice Requires="a14">
        <xdr:graphicFrame macro="">
          <xdr:nvGraphicFramePr>
            <xdr:cNvPr id="18" name="Tên khách hàng">
              <a:extLst>
                <a:ext uri="{FF2B5EF4-FFF2-40B4-BE49-F238E27FC236}">
                  <a16:creationId xmlns:a16="http://schemas.microsoft.com/office/drawing/2014/main" id="{935A5A55-5BD8-4EEC-8E48-F00992C95880}"/>
                </a:ext>
              </a:extLst>
            </xdr:cNvPr>
            <xdr:cNvGraphicFramePr/>
          </xdr:nvGraphicFramePr>
          <xdr:xfrm>
            <a:off x="0" y="0"/>
            <a:ext cx="0" cy="0"/>
          </xdr:xfrm>
          <a:graphic>
            <a:graphicData uri="http://schemas.microsoft.com/office/drawing/2010/slicer">
              <sle:slicer xmlns:sle="http://schemas.microsoft.com/office/drawing/2010/slicer" name="Tên khách hàng"/>
            </a:graphicData>
          </a:graphic>
        </xdr:graphicFrame>
      </mc:Choice>
      <mc:Fallback xmlns="">
        <xdr:sp macro="" textlink="">
          <xdr:nvSpPr>
            <xdr:cNvPr id="0" name=""/>
            <xdr:cNvSpPr>
              <a:spLocks noTextEdit="1"/>
            </xdr:cNvSpPr>
          </xdr:nvSpPr>
          <xdr:spPr>
            <a:xfrm>
              <a:off x="9880600" y="6350"/>
              <a:ext cx="1987550" cy="5632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546101</xdr:colOff>
      <xdr:row>4</xdr:row>
      <xdr:rowOff>120650</xdr:rowOff>
    </xdr:from>
    <xdr:to>
      <xdr:col>9</xdr:col>
      <xdr:colOff>31750</xdr:colOff>
      <xdr:row>11</xdr:row>
      <xdr:rowOff>63500</xdr:rowOff>
    </xdr:to>
    <xdr:graphicFrame macro="">
      <xdr:nvGraphicFramePr>
        <xdr:cNvPr id="19" name="Chart 18">
          <a:extLst>
            <a:ext uri="{FF2B5EF4-FFF2-40B4-BE49-F238E27FC236}">
              <a16:creationId xmlns:a16="http://schemas.microsoft.com/office/drawing/2014/main" id="{B08A1B91-08DD-4DC5-8F67-C804388509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527050</xdr:colOff>
      <xdr:row>4</xdr:row>
      <xdr:rowOff>120650</xdr:rowOff>
    </xdr:from>
    <xdr:to>
      <xdr:col>16</xdr:col>
      <xdr:colOff>0</xdr:colOff>
      <xdr:row>11</xdr:row>
      <xdr:rowOff>57825</xdr:rowOff>
    </xdr:to>
    <xdr:graphicFrame macro="">
      <xdr:nvGraphicFramePr>
        <xdr:cNvPr id="20" name="Chart 19">
          <a:extLst>
            <a:ext uri="{FF2B5EF4-FFF2-40B4-BE49-F238E27FC236}">
              <a16:creationId xmlns:a16="http://schemas.microsoft.com/office/drawing/2014/main" id="{812ED4C5-8E90-42BD-A7D9-3330E9A041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546100</xdr:colOff>
      <xdr:row>11</xdr:row>
      <xdr:rowOff>69704</xdr:rowOff>
    </xdr:from>
    <xdr:to>
      <xdr:col>9</xdr:col>
      <xdr:colOff>31749</xdr:colOff>
      <xdr:row>17</xdr:row>
      <xdr:rowOff>165100</xdr:rowOff>
    </xdr:to>
    <xdr:graphicFrame macro="">
      <xdr:nvGraphicFramePr>
        <xdr:cNvPr id="21" name="Chart 20">
          <a:extLst>
            <a:ext uri="{FF2B5EF4-FFF2-40B4-BE49-F238E27FC236}">
              <a16:creationId xmlns:a16="http://schemas.microsoft.com/office/drawing/2014/main" id="{E881C098-7E57-41A7-878E-55F63ADCE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520700</xdr:colOff>
      <xdr:row>11</xdr:row>
      <xdr:rowOff>69877</xdr:rowOff>
    </xdr:from>
    <xdr:to>
      <xdr:col>15</xdr:col>
      <xdr:colOff>603251</xdr:colOff>
      <xdr:row>17</xdr:row>
      <xdr:rowOff>158750</xdr:rowOff>
    </xdr:to>
    <xdr:graphicFrame macro="">
      <xdr:nvGraphicFramePr>
        <xdr:cNvPr id="22" name="Chart 21">
          <a:extLst>
            <a:ext uri="{FF2B5EF4-FFF2-40B4-BE49-F238E27FC236}">
              <a16:creationId xmlns:a16="http://schemas.microsoft.com/office/drawing/2014/main" id="{FA8A7869-B91F-4C1F-A14E-3388EEB259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38194446" backgroundQuery="1" createdVersion="8" refreshedVersion="8" minRefreshableVersion="3" recordCount="0" supportSubquery="1" supportAdvancedDrill="1" xr:uid="{4AAFD886-4839-4CE4-A395-5ECBFD2EF721}">
  <cacheSource type="external" connectionId="14"/>
  <cacheFields count="4">
    <cacheField name="[Table_ChonDTorSL].[Chỉ tiêu Doanh thu/Sản lượng].[Chỉ tiêu Doanh thu/Sản lượng]" caption="Chỉ tiêu Doanh thu/Sản lượng" numFmtId="0" hierarchy="101" level="1">
      <sharedItems count="1">
        <s v="Sản lượng (Tấn)"/>
      </sharedItems>
      <extLst>
        <ext xmlns:x15="http://schemas.microsoft.com/office/spreadsheetml/2010/11/main" uri="{4F2E5C28-24EA-4eb8-9CBF-B6C8F9C3D259}">
          <x15:cachedUniqueNames>
            <x15:cachedUniqueName index="0" name="[Table_ChonDTorSL].[Chỉ tiêu Doanh thu/Sản lượng].&amp;[Sản lượng (Tấn)]"/>
          </x15:cachedUniqueNames>
        </ext>
      </extLst>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0" memberValueDatatype="130" unbalanced="0"/>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2"/>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0" memberValueDatatype="130" unbalanced="0"/>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20" unbalanced="0">
      <fieldsUsage count="2">
        <fieldUsage x="-1"/>
        <fieldUsage x="1"/>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0" memberValueDatatype="130" unbalanced="0"/>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3"/>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0"/>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40509256" createdVersion="8" refreshedVersion="8" minRefreshableVersion="3" recordCount="0" supportSubquery="1" supportAdvancedDrill="1" xr:uid="{8FB4330F-E3B8-41A2-8160-CFA4B53BBBCF}">
  <cacheSource type="external" connectionId="14"/>
  <cacheFields count="12">
    <cacheField name="[Customer].[Quốc Gia].[Quốc Gia]" caption="Quốc Gia" numFmtId="0" hierarchy="17" level="1">
      <sharedItems count="5">
        <s v="Hong Kong"/>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unt="5">
        <s v="HDPE Ép"/>
        <s v="HDPE Thổi"/>
        <s v="PET"/>
        <s v="Phó sản"/>
        <s v="PP"/>
      </sharedItems>
    </cacheField>
    <cacheField name="[Material].[Chỉ số IV].[Chỉ số IV]" caption="Chỉ số IV" numFmtId="0" hierarchy="76" level="1">
      <sharedItems count="9">
        <s v="0.45 ± 0.05"/>
        <s v="0.55 ± 0.05"/>
        <s v="0.65 ± 0.03"/>
        <s v="0.70 ± 0.02"/>
        <s v="0.74 ± 0.02"/>
        <s v="0.78 ± 0.02"/>
        <s v="0.80 ± 0.02"/>
        <s v="0.84 ± 0.02"/>
        <s v="0" u="1"/>
      </sharedItems>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s>
        </ext>
      </extLst>
    </cacheField>
    <cacheField name="[Measures].[Thực hiện lũy kế]" caption="Thực hiện lũy kế" numFmtId="0" hierarchy="149"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Date].[Year].[Year]" caption="Year" numFmtId="0" hierarchy="21"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5"/>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0"/>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9"/>
      </fieldsUsage>
    </cacheHierarchy>
    <cacheHierarchy uniqueName="[Date].[Month]" caption="Month" attribute="1" defaultMemberUniqueName="[Date].[Month].[All]" allUniqueName="[Date].[Month].[All]" dimensionUniqueName="[Date]" displayFolder="" count="2" memberValueDatatype="20" unbalanced="0">
      <fieldsUsage count="2">
        <fieldUsage x="-1"/>
        <fieldUsage x="6"/>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3"/>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1"/>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2"/>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4"/>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8"/>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oneField="1">
      <fieldsUsage count="1">
        <fieldUsage x="7"/>
      </fieldsUsage>
    </cacheHierarchy>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42361111" createdVersion="8" refreshedVersion="8" minRefreshableVersion="3" recordCount="0" supportSubquery="1" supportAdvancedDrill="1" xr:uid="{AC62754C-CC72-4ADF-9B9E-E78EA5C3BC8E}">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6"/>
        <n v="2025" u="1"/>
        <n v="2024" u="1"/>
      </sharedItems>
      <extLst>
        <ext xmlns:x15="http://schemas.microsoft.com/office/spreadsheetml/2010/11/main" uri="{4F2E5C28-24EA-4eb8-9CBF-B6C8F9C3D259}">
          <x15:cachedUniqueNames>
            <x15:cachedUniqueName index="0" name="[Date].[Year].&amp;[2026]"/>
            <x15:cachedUniqueName index="1" name="[Date].[Year].&amp;[2025]"/>
            <x15:cachedUniqueName index="2" name="[Date].[Year].&amp;[2024]"/>
          </x15:cachedUniqueNames>
        </ext>
      </extLst>
    </cacheField>
    <cacheField name="[Loai bao cao].[Loại báo cáo].[Loại báo cáo]" caption="Loại báo cáo" numFmtId="0" hierarchy="64" level="1">
      <sharedItems containsSemiMixedTypes="0" containsNonDate="0" containsString="0"/>
    </cacheField>
    <cacheField name="[Customer].[Châu Lục].[Châu Lục]" caption="Châu Lục" numFmtId="0" hierarchy="16" level="1">
      <sharedItems count="6">
        <s v="Châu Á (ngoài VN)"/>
        <s v="Châu Âu"/>
        <s v="Châu Mỹ"/>
        <s v="Châu Phi"/>
        <s v="Châu Úc"/>
        <s v="Việt Nam"/>
      </sharedItems>
      <extLst>
        <ext xmlns:x15="http://schemas.microsoft.com/office/spreadsheetml/2010/11/main" uri="{4F2E5C28-24EA-4eb8-9CBF-B6C8F9C3D259}">
          <x15:cachedUniqueNames>
            <x15:cachedUniqueName index="0" name="[Customer].[Châu Lục].&amp;[Châu Á (ngoài VN)]"/>
            <x15:cachedUniqueName index="1" name="[Customer].[Châu Lục].&amp;[Châu Âu]"/>
            <x15:cachedUniqueName index="2" name="[Customer].[Châu Lục].&amp;[Châu Mỹ]"/>
            <x15:cachedUniqueName index="3" name="[Customer].[Châu Lục].&amp;[Châu Phi]"/>
            <x15:cachedUniqueName index="4" name="[Customer].[Châu Lục].&amp;[Châu Úc]"/>
            <x15:cachedUniqueName index="5" name="[Customer].[Châu Lục].&amp;[Việt Nam]"/>
          </x15:cachedUniqueNames>
        </ext>
      </extLst>
    </cacheField>
    <cacheField name="[Measures].[Thực hiện]" caption="Thực hiện" numFmtId="0" hierarchy="147" level="32767"/>
    <cacheField name="[Date].[Month].[Month]" caption="Month" numFmtId="0" hierarchy="2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8"/>
      </fieldsUsage>
    </cacheHierarchy>
    <cacheHierarchy uniqueName="[Customer].[Châu Lục]" caption="Châu Lục" attribute="1" defaultMemberUniqueName="[Customer].[Châu Lục].[All]" allUniqueName="[Customer].[Châu Lục].[All]" dimensionUniqueName="[Customer]" displayFolder="" count="2" memberValueDatatype="130" unbalanced="0">
      <fieldsUsage count="2">
        <fieldUsage x="-1"/>
        <fieldUsage x="3"/>
      </fieldsUsage>
    </cacheHierarchy>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5"/>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9"/>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6"/>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4"/>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44212966" createdVersion="8" refreshedVersion="8" minRefreshableVersion="3" recordCount="0" supportSubquery="1" supportAdvancedDrill="1" xr:uid="{B64C87D5-D414-4328-BB91-4DA3975DC34D}">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6"/>
        <n v="2025" u="1"/>
        <n v="2024" u="1"/>
      </sharedItems>
      <extLst>
        <ext xmlns:x15="http://schemas.microsoft.com/office/spreadsheetml/2010/11/main" uri="{4F2E5C28-24EA-4eb8-9CBF-B6C8F9C3D259}">
          <x15:cachedUniqueNames>
            <x15:cachedUniqueName index="0" name="[Date].[Year].&amp;[2026]"/>
            <x15:cachedUniqueName index="1" name="[Date].[Year].&amp;[2025]"/>
            <x15:cachedUniqueName index="2" name="[Date].[Year].&amp;[2024]"/>
          </x15:cachedUniqueNames>
        </ext>
      </extLst>
    </cacheField>
    <cacheField name="[Loai bao cao].[Loại báo cáo].[Loại báo cáo]" caption="Loại báo cáo" numFmtId="0" hierarchy="64" level="1">
      <sharedItems containsSemiMixedTypes="0" containsNonDate="0" containsString="0"/>
    </cacheField>
    <cacheField name="[Material].[Nganh SP].[Nganh SP]" caption="Nganh SP" numFmtId="0" hierarchy="71" level="1">
      <sharedItems count="7">
        <s v="EPR, khác"/>
        <s v="HDPE Ép"/>
        <s v="HDPE Thổi"/>
        <s v="PET"/>
        <s v="Phó sản"/>
        <s v="PP"/>
        <s v="LDPE" u="1"/>
      </sharedItems>
      <extLst>
        <ext xmlns:x15="http://schemas.microsoft.com/office/spreadsheetml/2010/11/main" uri="{4F2E5C28-24EA-4eb8-9CBF-B6C8F9C3D259}">
          <x15:cachedUniqueNames>
            <x15:cachedUniqueName index="0" name="[Material].[Nganh SP].&amp;[EPR, khác]"/>
            <x15:cachedUniqueName index="1" name="[Material].[Nganh SP].&amp;[HDPE Ép]"/>
            <x15:cachedUniqueName index="2" name="[Material].[Nganh SP].&amp;[HDPE Thổi]"/>
            <x15:cachedUniqueName index="3" name="[Material].[Nganh SP].&amp;[PET]"/>
            <x15:cachedUniqueName index="4" name="[Material].[Nganh SP].&amp;[Phó sản]"/>
            <x15:cachedUniqueName index="5" name="[Material].[Nganh SP].&amp;[PP]"/>
            <x15:cachedUniqueName index="6" name="[Material].[Nganh SP].&amp;[LDPE]"/>
          </x15:cachedUniqueNames>
        </ext>
      </extLst>
    </cacheField>
    <cacheField name="[Measures].[Thực hiện]" caption="Thực hiện" numFmtId="0" hierarchy="147" level="32767"/>
    <cacheField name="[Measures].[Kế hoạch]" caption="Kế hoạch" numFmtId="0" hierarchy="148" level="32767"/>
    <cacheField name="[Date].[Month].[Month]" caption="Month" numFmtId="0" hierarchy="2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9"/>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6"/>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3"/>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0"/>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4"/>
      </fieldsUsage>
    </cacheHierarchy>
    <cacheHierarchy uniqueName="[Measures].[Kế hoạch]" caption="Kế hoạch" measure="1" displayFolder="" measureGroup="Gross Profit" count="0" oneField="1">
      <fieldsUsage count="1">
        <fieldUsage x="5"/>
      </fieldsUsage>
    </cacheHierarchy>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46064813" createdVersion="8" refreshedVersion="8" minRefreshableVersion="3" recordCount="0" supportSubquery="1" supportAdvancedDrill="1" xr:uid="{8C1945FB-5623-49C6-9B53-676102953EE9}">
  <cacheSource type="external" connectionId="14"/>
  <cacheFields count="8">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6"/>
        <n v="2025" u="1"/>
        <n v="2024" u="1"/>
      </sharedItems>
      <extLst>
        <ext xmlns:x15="http://schemas.microsoft.com/office/spreadsheetml/2010/11/main" uri="{4F2E5C28-24EA-4eb8-9CBF-B6C8F9C3D259}">
          <x15:cachedUniqueNames>
            <x15:cachedUniqueName index="0" name="[Date].[Year].&amp;[2026]"/>
            <x15:cachedUniqueName index="1" name="[Date].[Year].&amp;[2025]"/>
            <x15:cachedUniqueName index="2" name="[Date].[Year].&amp;[2024]"/>
          </x15:cachedUniqueNames>
        </ext>
      </extLst>
    </cacheField>
    <cacheField name="[Loai bao cao].[Loại báo cáo].[Loại báo cáo]" caption="Loại báo cáo" numFmtId="0" hierarchy="64" level="1">
      <sharedItems containsSemiMixedTypes="0" containsNonDate="0" containsString="0"/>
    </cacheField>
    <cacheField name="[Customer].[XK/ trong nước].[XK/ trong nước]" caption="XK/ trong nước" numFmtId="0" hierarchy="15" level="1">
      <sharedItems count="2">
        <s v="Nội địa"/>
        <s v="Xuất khẩu"/>
      </sharedItems>
      <extLst>
        <ext xmlns:x15="http://schemas.microsoft.com/office/spreadsheetml/2010/11/main" uri="{4F2E5C28-24EA-4eb8-9CBF-B6C8F9C3D259}">
          <x15:cachedUniqueNames>
            <x15:cachedUniqueName index="0" name="[Customer].[XK/ trong nước].&amp;[Nội địa]"/>
            <x15:cachedUniqueName index="1" name="[Customer].[XK/ trong nước].&amp;[Xuất khẩu]"/>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6"/>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3"/>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7"/>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5"/>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4"/>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47916668" createdVersion="8" refreshedVersion="8" minRefreshableVersion="3" recordCount="0" supportSubquery="1" supportAdvancedDrill="1" xr:uid="{333D1A68-DDD6-406E-B733-026D30434239}">
  <cacheSource type="external" connectionId="14"/>
  <cacheFields count="13">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unt="5">
        <s v="HDPE Ép"/>
        <s v="HDPE Thổi"/>
        <s v="PET"/>
        <s v="Phó sản"/>
        <s v="PP"/>
      </sharedItems>
    </cacheField>
    <cacheField name="[Material].[Chỉ số IV].[Chỉ số IV]" caption="Chỉ số IV" numFmtId="0" hierarchy="76" level="1">
      <sharedItems count="9">
        <s v="0.45 ± 0.05"/>
        <s v="0.55 ± 0.05"/>
        <s v="0.65 ± 0.03"/>
        <s v="0.70 ± 0.02"/>
        <s v="0.74 ± 0.02"/>
        <s v="0.78 ± 0.02"/>
        <s v="0.80 ± 0.02"/>
        <s v="0.84 ± 0.02"/>
        <s v="0" u="1"/>
      </sharedItems>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Measures].[Thực hiện]" caption="Thực hiện" numFmtId="0" hierarchy="147" level="32767"/>
    <cacheField name="[Measures].[Kế hoạch]" caption="Kế hoạch" numFmtId="0" hierarchy="148"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9"/>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1"/>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0"/>
      </fieldsUsage>
    </cacheHierarchy>
    <cacheHierarchy uniqueName="[Date].[Month]" caption="Month" attribute="1" defaultMemberUniqueName="[Date].[Month].[All]" allUniqueName="[Date].[Month].[All]" dimensionUniqueName="[Date]" displayFolder="" count="2" memberValueDatatype="20" unbalanced="0">
      <fieldsUsage count="2">
        <fieldUsage x="-1"/>
        <fieldUsage x="5"/>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3"/>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2"/>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2"/>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4"/>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8"/>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6"/>
      </fieldsUsage>
    </cacheHierarchy>
    <cacheHierarchy uniqueName="[Measures].[Kế hoạch]" caption="Kế hoạch" measure="1" displayFolder="" measureGroup="Gross Profit" count="0" oneField="1">
      <fieldsUsage count="1">
        <fieldUsage x="7"/>
      </fieldsUsage>
    </cacheHierarchy>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50115739" createdVersion="8" refreshedVersion="8" minRefreshableVersion="3" recordCount="0" supportSubquery="1" supportAdvancedDrill="1" xr:uid="{E22ED9E7-76BA-4082-8858-8E1033F52497}">
  <cacheSource type="external" connectionId="14"/>
  <cacheFields count="12">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unt="5">
        <s v="HDPE Ép"/>
        <s v="HDPE Thổi"/>
        <s v="PET"/>
        <s v="Phó sản"/>
        <s v="PP"/>
      </sharedItems>
    </cacheField>
    <cacheField name="[Material].[Chỉ số IV].[Chỉ số IV]" caption="Chỉ số IV" numFmtId="0" hierarchy="76" level="1">
      <sharedItems count="9">
        <s v="0.45 ± 0.05"/>
        <s v="0.55 ± 0.05"/>
        <s v="0.65 ± 0.03"/>
        <s v="0.70 ± 0.02"/>
        <s v="0.74 ± 0.02"/>
        <s v="0.78 ± 0.02"/>
        <s v="0.80 ± 0.02"/>
        <s v="0.84 ± 0.02"/>
        <s v="0" u="1"/>
      </sharedItems>
    </cacheField>
    <cacheField name="[Date].[Year].[Year]" caption="Year" numFmtId="0" hierarchy="21" level="1">
      <sharedItems containsSemiMixedTypes="0" containsString="0" containsNumber="1" containsInteger="1" minValue="2024" maxValue="2026" count="3">
        <n v="2024"/>
        <n v="2025"/>
        <n v="2026"/>
      </sharedItems>
      <extLst>
        <ext xmlns:x15="http://schemas.microsoft.com/office/spreadsheetml/2010/11/main" uri="{4F2E5C28-24EA-4eb8-9CBF-B6C8F9C3D259}">
          <x15:cachedUniqueNames>
            <x15:cachedUniqueName index="0" name="[Date].[Year].&amp;[2024]"/>
            <x15:cachedUniqueName index="1" name="[Date].[Year].&amp;[2025]"/>
            <x15:cachedUniqueName index="2" name="[Date].[Year].&amp;[2026]"/>
          </x15:cachedUniqueNames>
        </ext>
      </extLst>
    </cacheField>
    <cacheField name="[Measures].[Thực hiện lũy kế]" caption="Thực hiện lũy kế" numFmtId="0" hierarchy="149" level="32767"/>
    <cacheField name="[Measures].[Kế hoạch lũy kế]" caption="Kế hoạch lũy kế" numFmtId="0" hierarchy="150"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9"/>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0"/>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5"/>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3"/>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1"/>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2"/>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4"/>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8"/>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oneField="1">
      <fieldsUsage count="1">
        <fieldUsage x="6"/>
      </fieldsUsage>
    </cacheHierarchy>
    <cacheHierarchy uniqueName="[Measures].[Kế hoạch lũy kế]" caption="Kế hoạch lũy kế" measure="1" displayFolder="" measureGroup="Gross Profit" count="0" oneField="1">
      <fieldsUsage count="1">
        <fieldUsage x="7"/>
      </fieldsUsage>
    </cacheHierarchy>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52314817" createdVersion="8" refreshedVersion="8" minRefreshableVersion="3" recordCount="0" supportSubquery="1" supportAdvancedDrill="1" xr:uid="{E9014A96-EA87-424A-B49D-3C4F41BB01DA}">
  <cacheSource type="external" connectionId="14"/>
  <cacheFields count="13">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unt="5">
        <s v="HDPE Ép"/>
        <s v="HDPE Thổi"/>
        <s v="PET"/>
        <s v="Phó sản"/>
        <s v="PP"/>
      </sharedItems>
    </cacheField>
    <cacheField name="[Material].[Chỉ số IV].[Chỉ số IV]" caption="Chỉ số IV" numFmtId="0" hierarchy="76" level="1">
      <sharedItems count="9">
        <s v="0.45 ± 0.05"/>
        <s v="0.55 ± 0.05"/>
        <s v="0.65 ± 0.03"/>
        <s v="0.70 ± 0.02"/>
        <s v="0.74 ± 0.02"/>
        <s v="0.78 ± 0.02"/>
        <s v="0.80 ± 0.02"/>
        <s v="0.84 ± 0.02"/>
        <s v="0" u="1"/>
      </sharedItems>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Measures].[Thực hiện lũy kế]" caption="Thực hiện lũy kế" numFmtId="0" hierarchy="149" level="32767"/>
    <cacheField name="[Measures].[Kế hoạch lũy kế]" caption="Kế hoạch lũy kế" numFmtId="0" hierarchy="150"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9"/>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1"/>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0"/>
      </fieldsUsage>
    </cacheHierarchy>
    <cacheHierarchy uniqueName="[Date].[Month]" caption="Month" attribute="1" defaultMemberUniqueName="[Date].[Month].[All]" allUniqueName="[Date].[Month].[All]" dimensionUniqueName="[Date]" displayFolder="" count="2" memberValueDatatype="20" unbalanced="0">
      <fieldsUsage count="2">
        <fieldUsage x="-1"/>
        <fieldUsage x="5"/>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3"/>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2"/>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2"/>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4"/>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8"/>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oneField="1">
      <fieldsUsage count="1">
        <fieldUsage x="6"/>
      </fieldsUsage>
    </cacheHierarchy>
    <cacheHierarchy uniqueName="[Measures].[Kế hoạch lũy kế]" caption="Kế hoạch lũy kế" measure="1" displayFolder="" measureGroup="Gross Profit" count="0" oneField="1">
      <fieldsUsage count="1">
        <fieldUsage x="7"/>
      </fieldsUsage>
    </cacheHierarchy>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54166665" createdVersion="8" refreshedVersion="8" minRefreshableVersion="3" recordCount="0" supportSubquery="1" supportAdvancedDrill="1" xr:uid="{76690612-74DE-416A-B331-B2F214944197}">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unt="5">
        <s v="HDPE Ép"/>
        <s v="HDPE Thổi"/>
        <s v="PET"/>
        <s v="Phó sản"/>
        <s v="PP"/>
      </sharedItems>
    </cacheField>
    <cacheField name="[Material].[Chỉ số IV].[Chỉ số IV]" caption="Chỉ số IV" numFmtId="0" hierarchy="76" level="1">
      <sharedItems count="9">
        <s v="0.45 ± 0.05"/>
        <s v="0.55 ± 0.05"/>
        <s v="0.65 ± 0.03"/>
        <s v="0.70 ± 0.02"/>
        <s v="0.74 ± 0.02"/>
        <s v="0.78 ± 0.02"/>
        <s v="0.80 ± 0.02"/>
        <s v="0.84 ± 0.02"/>
        <s v="0" u="1"/>
      </sharedItems>
    </cacheField>
    <cacheField name="[Date].[Year].[Year]" caption="Year" numFmtId="0" hierarchy="21" level="1">
      <sharedItems containsSemiMixedTypes="0" containsString="0" containsNumber="1" containsInteger="1" minValue="2024" maxValue="2026" count="3">
        <n v="2026"/>
        <n v="2025" u="1"/>
        <n v="2024" u="1"/>
      </sharedItems>
      <extLst>
        <ext xmlns:x15="http://schemas.microsoft.com/office/spreadsheetml/2010/11/main" uri="{4F2E5C28-24EA-4eb8-9CBF-B6C8F9C3D259}">
          <x15:cachedUniqueNames>
            <x15:cachedUniqueName index="0" name="[Date].[Year].&amp;[2026]"/>
            <x15:cachedUniqueName index="1" name="[Date].[Year].&amp;[2025]"/>
            <x15:cachedUniqueName index="2" name="[Date].[Year].&amp;[2024]"/>
          </x15:cachedUniqueNames>
        </ext>
      </extLst>
    </cacheField>
    <cacheField name="[Measures].[Thực hiện lũy kế]" caption="Thực hiện lũy kế" numFmtId="0" hierarchy="149"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9"/>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5"/>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3"/>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0"/>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2"/>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4"/>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oneField="1">
      <fieldsUsage count="1">
        <fieldUsage x="6"/>
      </fieldsUsage>
    </cacheHierarchy>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56134258" createdVersion="8" refreshedVersion="8" minRefreshableVersion="3" recordCount="0" supportSubquery="1" supportAdvancedDrill="1" xr:uid="{E142C1BC-0265-425B-94F8-1D2F8F33253B}">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unt="5">
        <s v="HDPE Ép"/>
        <s v="HDPE Thổi"/>
        <s v="PET"/>
        <s v="Phó sản"/>
        <s v="PP"/>
      </sharedItems>
    </cacheField>
    <cacheField name="[Material].[Chỉ số IV].[Chỉ số IV]" caption="Chỉ số IV" numFmtId="0" hierarchy="76" level="1">
      <sharedItems count="9">
        <s v="0.45 ± 0.05"/>
        <s v="0.55 ± 0.05"/>
        <s v="0.65 ± 0.03"/>
        <s v="0.70 ± 0.02"/>
        <s v="0.74 ± 0.02"/>
        <s v="0.78 ± 0.02"/>
        <s v="0.80 ± 0.02"/>
        <s v="0.84 ± 0.02"/>
        <s v="0" u="1"/>
      </sharedItems>
    </cacheField>
    <cacheField name="[Customer].[Tên KH].[Tên KH]" caption="Tên KH" numFmtId="0" hierarchy="14" level="1">
      <sharedItems count="10">
        <s v="Niagara US"/>
        <s v="Outeirinho"/>
        <s v="Plycore Global"/>
        <s v="Shepley Spring"/>
        <s v="Suntory Sri TBD"/>
        <s v="Suntory VN"/>
        <s v="Unilever Duy Tân"/>
        <s v="Unilever-NNG"/>
        <s v="Uy Kiệt"/>
        <s v="Vinafiber"/>
      </sharedItems>
      <extLst>
        <ext xmlns:x15="http://schemas.microsoft.com/office/spreadsheetml/2010/11/main" uri="{4F2E5C28-24EA-4eb8-9CBF-B6C8F9C3D259}">
          <x15:cachedUniqueNames>
            <x15:cachedUniqueName index="0" name="[Customer].[Tên KH].&amp;[Niagara US]"/>
            <x15:cachedUniqueName index="1" name="[Customer].[Tên KH].&amp;[Outeirinho]"/>
            <x15:cachedUniqueName index="2" name="[Customer].[Tên KH].&amp;[Plycore Global]"/>
            <x15:cachedUniqueName index="3" name="[Customer].[Tên KH].&amp;[Shepley Spring]"/>
            <x15:cachedUniqueName index="4" name="[Customer].[Tên KH].&amp;[Suntory Sri TBD]"/>
            <x15:cachedUniqueName index="5" name="[Customer].[Tên KH].&amp;[Suntory VN]"/>
            <x15:cachedUniqueName index="6" name="[Customer].[Tên KH].&amp;[Unilever Duy Tân]"/>
            <x15:cachedUniqueName index="7" name="[Customer].[Tên KH].&amp;[Unilever-NNG]"/>
            <x15:cachedUniqueName index="8" name="[Customer].[Tên KH].&amp;[Uy Kiệt]"/>
            <x15:cachedUniqueName index="9" name="[Customer].[Tên KH].&amp;[Vinafiber]"/>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Date].[Year].[Year]" caption="Year" numFmtId="0" hierarchy="21"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5"/>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9"/>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8"/>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3"/>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0"/>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2"/>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4"/>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6"/>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57986113" createdVersion="8" refreshedVersion="8" minRefreshableVersion="3" recordCount="0" supportSubquery="1" supportAdvancedDrill="1" xr:uid="{B6526E13-65E0-4247-9706-FB84CA89D689}">
  <cacheSource type="external" connectionId="14"/>
  <cacheFields count="11">
    <cacheField name="[Customer].[Quốc Gia].[Quốc Gia]" caption="Quốc Gia" numFmtId="0" hierarchy="17" level="1">
      <sharedItems count="10">
        <s v="Australia"/>
        <s v="Ghana"/>
        <s v="Greece"/>
        <s v="Hong Kong"/>
        <s v="Luxembourg"/>
        <s v="Mexico"/>
        <s v="Portugal"/>
        <s v="UK"/>
        <s v="USA"/>
        <s v="Việt Nam"/>
      </sharedItems>
      <extLst>
        <ext xmlns:x15="http://schemas.microsoft.com/office/spreadsheetml/2010/11/main" uri="{4F2E5C28-24EA-4eb8-9CBF-B6C8F9C3D259}">
          <x15:cachedUniqueNames>
            <x15:cachedUniqueName index="0" name="[Customer].[Quốc Gia].&amp;[Australia]"/>
            <x15:cachedUniqueName index="1" name="[Customer].[Quốc Gia].&amp;[Ghana]"/>
            <x15:cachedUniqueName index="2" name="[Customer].[Quốc Gia].&amp;[Greece]"/>
            <x15:cachedUniqueName index="3" name="[Customer].[Quốc Gia].&amp;[Hong Kong]"/>
            <x15:cachedUniqueName index="4" name="[Customer].[Quốc Gia].&amp;[Luxembourg]"/>
            <x15:cachedUniqueName index="5" name="[Customer].[Quốc Gia].&amp;[Mexico]"/>
            <x15:cachedUniqueName index="6" name="[Customer].[Quốc Gia].&amp;[Portugal]"/>
            <x15:cachedUniqueName index="7" name="[Customer].[Quốc Gia].&amp;[UK]"/>
            <x15:cachedUniqueName index="8" name="[Customer].[Quốc Gia].&amp;[USA]"/>
            <x15:cachedUniqueName index="9" name="[Customer].[Quốc Gia].&amp;[Việt Nam]"/>
          </x15:cachedUniqueNames>
        </ext>
      </extLst>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unt="5">
        <s v="HDPE Ép"/>
        <s v="HDPE Thổi"/>
        <s v="PET"/>
        <s v="Phó sản"/>
        <s v="PP"/>
      </sharedItems>
    </cacheField>
    <cacheField name="[Material].[Chỉ số IV].[Chỉ số IV]" caption="Chỉ số IV" numFmtId="0" hierarchy="76" level="1">
      <sharedItems count="9">
        <s v="0.45 ± 0.05"/>
        <s v="0.55 ± 0.05"/>
        <s v="0.65 ± 0.03"/>
        <s v="0.70 ± 0.02"/>
        <s v="0.74 ± 0.02"/>
        <s v="0.78 ± 0.02"/>
        <s v="0.80 ± 0.02"/>
        <s v="0.84 ± 0.02"/>
        <s v="0" u="1"/>
      </sharedItems>
    </cacheField>
    <cacheField name="[Customer].[Tên KH].[Tên KH]" caption="Tên KH" numFmtId="0" hierarchy="14" level="1">
      <sharedItems containsSemiMixedTypes="0" containsNonDate="0" containsString="0"/>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Date].[Year].[Year]" caption="Year" numFmtId="0" hierarchy="21"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5"/>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9"/>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8"/>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3"/>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0"/>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2"/>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4"/>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6"/>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59606484" createdVersion="8" refreshedVersion="8" minRefreshableVersion="3" recordCount="0" supportSubquery="1" supportAdvancedDrill="1" xr:uid="{94AF671C-8FFF-4B8A-9C71-7925509C25F8}">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4"/>
        <n v="2025"/>
        <n v="2026"/>
      </sharedItems>
      <extLst>
        <ext xmlns:x15="http://schemas.microsoft.com/office/spreadsheetml/2010/11/main" uri="{4F2E5C28-24EA-4eb8-9CBF-B6C8F9C3D259}">
          <x15:cachedUniqueNames>
            <x15:cachedUniqueName index="0" name="[Date].[Year].&amp;[2024]"/>
            <x15:cachedUniqueName index="1" name="[Date].[Year].&amp;[2025]"/>
            <x15:cachedUniqueName index="2" name="[Date].[Year].&amp;[2026]"/>
          </x15:cachedUniqueNames>
        </ext>
      </extLst>
    </cacheField>
    <cacheField name="[Loai bao cao].[Loại báo cáo].[Loại báo cáo]" caption="Loại báo cáo" numFmtId="0" hierarchy="64" level="1">
      <sharedItems containsSemiMixedTypes="0" containsNonDate="0" containsString="0"/>
    </cacheField>
    <cacheField name="[Customer].[XK/ trong nước].[XK/ trong nước]" caption="XK/ trong nước" numFmtId="0" hierarchy="15" level="1">
      <sharedItems count="2">
        <s v="Nội địa"/>
        <s v="Xuất khẩu"/>
      </sharedItems>
      <extLst>
        <ext xmlns:x15="http://schemas.microsoft.com/office/spreadsheetml/2010/11/main" uri="{4F2E5C28-24EA-4eb8-9CBF-B6C8F9C3D259}">
          <x15:cachedUniqueNames>
            <x15:cachedUniqueName index="0" name="[Customer].[XK/ trong nước].&amp;[Nội địa]"/>
            <x15:cachedUniqueName index="1" name="[Customer].[XK/ trong nước].&amp;[Xuất khẩu]"/>
          </x15:cachedUniqueNames>
        </ext>
      </extLst>
    </cacheField>
    <cacheField name="[Measures].[Thực hiện]" caption="Thực hiện" numFmtId="0" hierarchy="147" level="32767"/>
    <cacheField name="[Table_TytrongDT SL].[Ty trong].[Ty trong]" caption="Ty trong" numFmtId="0" hierarchy="103"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3"/>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8"/>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9"/>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6"/>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5"/>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4"/>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61458331" createdVersion="8" refreshedVersion="8" minRefreshableVersion="3" recordCount="0" supportSubquery="1" supportAdvancedDrill="1" xr:uid="{DAD50203-0354-4B0E-98C4-10C878ECBACF}">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4"/>
        <n v="2025"/>
        <n v="2026"/>
      </sharedItems>
      <extLst>
        <ext xmlns:x15="http://schemas.microsoft.com/office/spreadsheetml/2010/11/main" uri="{4F2E5C28-24EA-4eb8-9CBF-B6C8F9C3D259}">
          <x15:cachedUniqueNames>
            <x15:cachedUniqueName index="0" name="[Date].[Year].&amp;[2024]"/>
            <x15:cachedUniqueName index="1" name="[Date].[Year].&amp;[2025]"/>
            <x15:cachedUniqueName index="2" name="[Date].[Year].&amp;[2026]"/>
          </x15:cachedUniqueNames>
        </ext>
      </extLst>
    </cacheField>
    <cacheField name="[Loai bao cao].[Loại báo cáo].[Loại báo cáo]" caption="Loại báo cáo" numFmtId="0" hierarchy="64" level="1">
      <sharedItems containsSemiMixedTypes="0" containsNonDate="0" containsString="0"/>
    </cacheField>
    <cacheField name="[Customer].[Châu Lục].[Châu Lục]" caption="Châu Lục" numFmtId="0" hierarchy="16" level="1">
      <sharedItems count="6">
        <s v="Châu Á (ngoài VN)"/>
        <s v="Châu Âu"/>
        <s v="Châu Mỹ"/>
        <s v="Châu Phi"/>
        <s v="Châu Úc"/>
        <s v="Việt Nam"/>
      </sharedItems>
      <extLst>
        <ext xmlns:x15="http://schemas.microsoft.com/office/spreadsheetml/2010/11/main" uri="{4F2E5C28-24EA-4eb8-9CBF-B6C8F9C3D259}">
          <x15:cachedUniqueNames>
            <x15:cachedUniqueName index="0" name="[Customer].[Châu Lục].&amp;[Châu Á (ngoài VN)]"/>
            <x15:cachedUniqueName index="1" name="[Customer].[Châu Lục].&amp;[Châu Âu]"/>
            <x15:cachedUniqueName index="2" name="[Customer].[Châu Lục].&amp;[Châu Mỹ]"/>
            <x15:cachedUniqueName index="3" name="[Customer].[Châu Lục].&amp;[Châu Phi]"/>
            <x15:cachedUniqueName index="4" name="[Customer].[Châu Lục].&amp;[Châu Úc]"/>
            <x15:cachedUniqueName index="5" name="[Customer].[Châu Lục].&amp;[Việt Nam]"/>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6"/>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8"/>
      </fieldsUsage>
    </cacheHierarchy>
    <cacheHierarchy uniqueName="[Customer].[Châu Lục]" caption="Châu Lục" attribute="1" defaultMemberUniqueName="[Customer].[Châu Lục].[All]" allUniqueName="[Customer].[Châu Lục].[All]" dimensionUniqueName="[Customer]" displayFolder="" count="2" memberValueDatatype="130" unbalanced="0">
      <fieldsUsage count="2">
        <fieldUsage x="-1"/>
        <fieldUsage x="3"/>
      </fieldsUsage>
    </cacheHierarchy>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7"/>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9"/>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5"/>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4"/>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63425925" createdVersion="8" refreshedVersion="8" minRefreshableVersion="3" recordCount="0" supportSubquery="1" supportAdvancedDrill="1" xr:uid="{3D1C85E8-69DC-45A0-84CE-33FC5B8ACAB5}">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4"/>
        <n v="2025"/>
        <n v="2026"/>
      </sharedItems>
      <extLst>
        <ext xmlns:x15="http://schemas.microsoft.com/office/spreadsheetml/2010/11/main" uri="{4F2E5C28-24EA-4eb8-9CBF-B6C8F9C3D259}">
          <x15:cachedUniqueNames>
            <x15:cachedUniqueName index="0" name="[Date].[Year].&amp;[2024]"/>
            <x15:cachedUniqueName index="1" name="[Date].[Year].&amp;[2025]"/>
            <x15:cachedUniqueName index="2" name="[Date].[Year].&amp;[2026]"/>
          </x15:cachedUniqueNames>
        </ext>
      </extLst>
    </cacheField>
    <cacheField name="[Loai bao cao].[Loại báo cáo].[Loại báo cáo]" caption="Loại báo cáo" numFmtId="0" hierarchy="64" level="1">
      <sharedItems containsSemiMixedTypes="0" containsNonDate="0" containsString="0"/>
    </cacheField>
    <cacheField name="[Material].[Nhóm SP].[Nhóm SP]" caption="Nhóm SP" numFmtId="0" hierarchy="69" level="1">
      <sharedItems count="26">
        <s v="Dây đai PET"/>
        <s v="EPR, khác"/>
        <s v="Hạt nhựa"/>
        <s v="Phó sản"/>
        <s v="Vảy"/>
        <s v="Bao bì đóng gói" u="1"/>
        <s v="Phôi" u="1"/>
        <s v="Bán Thành Phẩm" u="1"/>
        <s v="Bình HD Thổi" u="1"/>
        <s v="CCDC,PTX" u="1"/>
        <s v="Đồ dùng văn phòng (VPP)" u="1"/>
        <s v="Hàng hóa" u="1"/>
        <s v="Hàng hóa Khuôn" u="1"/>
        <s v="Khác" u="1"/>
        <s v="Không SL,không GT" u="1"/>
        <s v="Màng" u="1"/>
        <s v="Màng PET" u="1"/>
        <s v="Nhiên liệu" u="1"/>
        <s v="NVL Bao Bì,Tem Nhãn" u="1"/>
        <s v="NVL Chính cho tái chế" u="1"/>
        <s v="NVL Phụ" u="1"/>
        <s v="NVL Sắt Thép" u="1"/>
        <s v="QL Số Lượng-VT Duy Tân" u="1"/>
        <s v="QL Số Lượng-VT Khách Hàng" u="1"/>
        <s v="Sản Phẩm Nhựa" u="1"/>
        <s v="TP máy, Thiết bị chế tạo" u="1"/>
      </sharedItems>
      <extLst>
        <ext xmlns:x15="http://schemas.microsoft.com/office/spreadsheetml/2010/11/main" uri="{4F2E5C28-24EA-4eb8-9CBF-B6C8F9C3D259}">
          <x15:cachedUniqueNames>
            <x15:cachedUniqueName index="0" name="[Material].[Nhóm SP].&amp;[Dây đai PET]"/>
            <x15:cachedUniqueName index="1" name="[Material].[Nhóm SP].&amp;[EPR, khác]"/>
            <x15:cachedUniqueName index="2" name="[Material].[Nhóm SP].&amp;[Hạt nhựa]"/>
            <x15:cachedUniqueName index="3" name="[Material].[Nhóm SP].&amp;[Phó sản]"/>
            <x15:cachedUniqueName index="4" name="[Material].[Nhóm SP].&amp;[Vảy]"/>
            <x15:cachedUniqueName index="5" name="[Material].[Nhóm SP].&amp;[Bao bì đóng gói]"/>
            <x15:cachedUniqueName index="6" name="[Material].[Nhóm SP].&amp;[Phôi]"/>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6"/>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8"/>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7"/>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2" memberValueDatatype="130" unbalanced="0">
      <fieldsUsage count="2">
        <fieldUsage x="-1"/>
        <fieldUsage x="3"/>
      </fieldsUsage>
    </cacheHierarchy>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9"/>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5"/>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4"/>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65046295" createdVersion="8" refreshedVersion="8" minRefreshableVersion="3" recordCount="0" supportSubquery="1" supportAdvancedDrill="1" xr:uid="{C2FD5EF4-7F5F-4607-A6C2-3B9585F09FB7}">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4"/>
        <n v="2025"/>
        <n v="2026"/>
      </sharedItems>
      <extLst>
        <ext xmlns:x15="http://schemas.microsoft.com/office/spreadsheetml/2010/11/main" uri="{4F2E5C28-24EA-4eb8-9CBF-B6C8F9C3D259}">
          <x15:cachedUniqueNames>
            <x15:cachedUniqueName index="0" name="[Date].[Year].&amp;[2024]"/>
            <x15:cachedUniqueName index="1" name="[Date].[Year].&amp;[2025]"/>
            <x15:cachedUniqueName index="2" name="[Date].[Year].&amp;[2026]"/>
          </x15:cachedUniqueNames>
        </ext>
      </extLst>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ntainsBlank="1" count="9">
        <s v="EPR, khác"/>
        <s v="HDPE Ép"/>
        <s v="HDPE Thổi"/>
        <s v="LDPE"/>
        <s v="PET"/>
        <s v="Phó sản"/>
        <s v="PP"/>
        <s v="Bao bì" u="1"/>
        <m u="1"/>
      </sharedItems>
      <extLst>
        <ext xmlns:x15="http://schemas.microsoft.com/office/spreadsheetml/2010/11/main" uri="{4F2E5C28-24EA-4eb8-9CBF-B6C8F9C3D259}">
          <x15:cachedUniqueNames>
            <x15:cachedUniqueName index="0" name="[Material].[Nganh SP].&amp;[EPR, khác]"/>
            <x15:cachedUniqueName index="1" name="[Material].[Nganh SP].&amp;[HDPE Ép]"/>
            <x15:cachedUniqueName index="2" name="[Material].[Nganh SP].&amp;[HDPE Thổi]"/>
            <x15:cachedUniqueName index="3" name="[Material].[Nganh SP].&amp;[LDPE]"/>
            <x15:cachedUniqueName index="4" name="[Material].[Nganh SP].&amp;[PET]"/>
            <x15:cachedUniqueName index="5" name="[Material].[Nganh SP].&amp;[Phó sản]"/>
            <x15:cachedUniqueName index="6" name="[Material].[Nganh SP].&amp;[PP]"/>
            <x15:cachedUniqueName index="7" name="[Material].[Nganh SP].&amp;[Bao bì]"/>
            <x15:cachedUniqueName index="8" name="[Material].[Nganh SP].&amp;"/>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9"/>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8"/>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4"/>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0"/>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3"/>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6"/>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5"/>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6689815" createdVersion="8" refreshedVersion="8" minRefreshableVersion="3" recordCount="0" supportSubquery="1" supportAdvancedDrill="1" xr:uid="{AA92353B-7A92-4F51-B142-0E5A5B2D387D}">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4"/>
        <n v="2025"/>
        <n v="2026"/>
      </sharedItems>
      <extLst>
        <ext xmlns:x15="http://schemas.microsoft.com/office/spreadsheetml/2010/11/main" uri="{4F2E5C28-24EA-4eb8-9CBF-B6C8F9C3D259}">
          <x15:cachedUniqueNames>
            <x15:cachedUniqueName index="0" name="[Date].[Year].&amp;[2024]"/>
            <x15:cachedUniqueName index="1" name="[Date].[Year].&amp;[2025]"/>
            <x15:cachedUniqueName index="2" name="[Date].[Year].&amp;[2026]"/>
          </x15:cachedUniqueNames>
        </ext>
      </extLst>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Chỉ số IV].[Chỉ số IV]" caption="Chỉ số IV" numFmtId="0" hierarchy="76" level="1">
      <sharedItems count="10">
        <s v="0.55 ± 0.05"/>
        <s v="0.65 ± 0.03"/>
        <s v="0.70 ± 0.02"/>
        <s v="0.74 ± 0.02"/>
        <s v="0.78 ± 0.02"/>
        <s v="0.80 ± 0.02"/>
        <s v="0.84 ± 0.02"/>
        <s v="0.45 ± 0.05" u="1"/>
        <s v="0.73 ± 0.03" u="1"/>
        <s v="Dự kiến (0.6 - 0.7)" u="1"/>
      </sharedItems>
      <extLst>
        <ext xmlns:x15="http://schemas.microsoft.com/office/spreadsheetml/2010/11/main" uri="{4F2E5C28-24EA-4eb8-9CBF-B6C8F9C3D259}">
          <x15:cachedUniqueNames>
            <x15:cachedUniqueName index="0" name="[Material].[Chỉ số IV].&amp;[0.55 ± 0.05]"/>
            <x15:cachedUniqueName index="1" name="[Material].[Chỉ số IV].&amp;[0.65 ± 0.03]"/>
            <x15:cachedUniqueName index="2" name="[Material].[Chỉ số IV].&amp;[0.70 ± 0.02]"/>
            <x15:cachedUniqueName index="3" name="[Material].[Chỉ số IV].&amp;[0.74 ± 0.02]"/>
            <x15:cachedUniqueName index="4" name="[Material].[Chỉ số IV].&amp;[0.78 ± 0.02]"/>
            <x15:cachedUniqueName index="5" name="[Material].[Chỉ số IV].&amp;[0.80 ± 0.02]"/>
            <x15:cachedUniqueName index="6" name="[Material].[Chỉ số IV].&amp;[0.84 ± 0.02]"/>
            <x15:cachedUniqueName index="7" name="[Material].[Chỉ số IV].&amp;[0.45 ± 0.05]"/>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9"/>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8"/>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0"/>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3"/>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4"/>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6"/>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5"/>
      </fieldsUsage>
    </cacheHierarchy>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68749998" createdVersion="8" refreshedVersion="8" minRefreshableVersion="3" recordCount="0" supportSubquery="1" supportAdvancedDrill="1" xr:uid="{B91DD20A-91AE-496B-B38F-39A607FE192B}">
  <cacheSource type="external" connectionId="14"/>
  <cacheFields count="9">
    <cacheField name="[Customer].[Quốc Gia].[Quốc Gia]" caption="Quốc Gia" numFmtId="0" hierarchy="17" level="1">
      <sharedItems count="22">
        <s v="Australia"/>
        <s v="Bulgaria"/>
        <s v="Canada"/>
        <s v="Colombia"/>
        <s v="Ghana"/>
        <s v="Greece"/>
        <s v="Hong Kong"/>
        <s v="Israel"/>
        <s v="Italy"/>
        <s v="Japan"/>
        <s v="Luxembourg"/>
        <s v="Mexico"/>
        <s v="Nhật"/>
        <s v="Portugal"/>
        <s v="South Korea"/>
        <s v="Switzerland"/>
        <s v="UK"/>
        <s v="USA"/>
        <s v="Việt Nam"/>
        <s v="Ytalia"/>
        <s v="China" u="1"/>
        <s v="Singapore" u="1"/>
      </sharedItems>
      <extLst>
        <ext xmlns:x15="http://schemas.microsoft.com/office/spreadsheetml/2010/11/main" uri="{4F2E5C28-24EA-4eb8-9CBF-B6C8F9C3D259}">
          <x15:cachedUniqueNames>
            <x15:cachedUniqueName index="0" name="[Customer].[Quốc Gia].&amp;[Australia]"/>
            <x15:cachedUniqueName index="1" name="[Customer].[Quốc Gia].&amp;[Bulgaria]"/>
            <x15:cachedUniqueName index="2" name="[Customer].[Quốc Gia].&amp;[Canada]"/>
            <x15:cachedUniqueName index="3" name="[Customer].[Quốc Gia].&amp;[Colombia]"/>
            <x15:cachedUniqueName index="4" name="[Customer].[Quốc Gia].&amp;[Ghana]"/>
            <x15:cachedUniqueName index="5" name="[Customer].[Quốc Gia].&amp;[Greece]"/>
            <x15:cachedUniqueName index="6" name="[Customer].[Quốc Gia].&amp;[Hong Kong]"/>
            <x15:cachedUniqueName index="7" name="[Customer].[Quốc Gia].&amp;[Israel]"/>
            <x15:cachedUniqueName index="8" name="[Customer].[Quốc Gia].&amp;[Italy]"/>
            <x15:cachedUniqueName index="9" name="[Customer].[Quốc Gia].&amp;[Japan]"/>
            <x15:cachedUniqueName index="10" name="[Customer].[Quốc Gia].&amp;[Luxembourg]"/>
            <x15:cachedUniqueName index="11" name="[Customer].[Quốc Gia].&amp;[Mexico]"/>
            <x15:cachedUniqueName index="12" name="[Customer].[Quốc Gia].&amp;[Nhật]"/>
            <x15:cachedUniqueName index="13" name="[Customer].[Quốc Gia].&amp;[Portugal]"/>
            <x15:cachedUniqueName index="14" name="[Customer].[Quốc Gia].&amp;[South Korea]"/>
            <x15:cachedUniqueName index="15" name="[Customer].[Quốc Gia].&amp;[Switzerland]"/>
            <x15:cachedUniqueName index="16" name="[Customer].[Quốc Gia].&amp;[UK]"/>
            <x15:cachedUniqueName index="17" name="[Customer].[Quốc Gia].&amp;[USA]"/>
            <x15:cachedUniqueName index="18" name="[Customer].[Quốc Gia].&amp;[Việt Nam]"/>
            <x15:cachedUniqueName index="19" name="[Customer].[Quốc Gia].&amp;[Ytalia]"/>
            <x15:cachedUniqueName index="20" name="[Customer].[Quốc Gia].&amp;[China]"/>
            <x15:cachedUniqueName index="21" name="[Customer].[Quốc Gia].&amp;[Singapore]"/>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Measures].[Kế hoạch]" caption="Kế hoạch" numFmtId="0" hierarchy="148" level="32767"/>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4"/>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7"/>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5"/>
      </fieldsUsage>
    </cacheHierarchy>
    <cacheHierarchy uniqueName="[Date].[Month]" caption="Month" attribute="1" defaultMemberUniqueName="[Date].[Month].[All]" allUniqueName="[Date].[Month].[All]" dimensionUniqueName="[Date]" displayFolder="" count="2" memberValueDatatype="20" unbalanced="0">
      <fieldsUsage count="2">
        <fieldUsage x="-1"/>
        <fieldUsage x="6"/>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0" memberValueDatatype="130" unbalanced="0"/>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8"/>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1"/>
      </fieldsUsage>
    </cacheHierarchy>
    <cacheHierarchy uniqueName="[Measures].[Kế hoạch]" caption="Kế hoạch" measure="1" displayFolder="" measureGroup="Gross Profit" count="0" oneField="1">
      <fieldsUsage count="1">
        <fieldUsage x="3"/>
      </fieldsUsage>
    </cacheHierarchy>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71064814" createdVersion="8" refreshedVersion="8" minRefreshableVersion="3" recordCount="0" supportSubquery="1" supportAdvancedDrill="1" xr:uid="{7FFFD452-6848-4C0B-8A30-AF277DED2F34}">
  <cacheSource type="external" connectionId="14"/>
  <cacheFields count="9">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Customer].[Tên KH].[Tên KH]" caption="Tên KH" numFmtId="0" hierarchy="14" level="1">
      <sharedItems count="37">
        <s v="Genesis"/>
        <s v="Khách hàng mới"/>
        <s v="KORYFES"/>
        <s v="La Vie"/>
        <s v="MHE Enterprise"/>
        <s v="Niagara US"/>
        <s v="NISHIN"/>
        <s v="Outeirinho"/>
        <s v="Quang Chí Báo"/>
        <s v="Sanofi"/>
        <s v="Serioplast"/>
        <s v="Shepley Spring"/>
        <s v="Suntory - NNG"/>
        <s v="Suntory- NNG"/>
        <s v="Suntory Sri TBD"/>
        <s v="Unilever Duy Tân"/>
        <s v="Unilever-NNG"/>
        <s v="Uy Kiệt"/>
        <s v="Vinmar"/>
        <s v="Wiese"/>
        <s v="Plascene" u="1"/>
        <s v="Unilever - NNG-TN" u="1"/>
        <s v="Duy Tân DTP" u="1"/>
        <s v="Dynaplast Bắc Ninh" u="1"/>
        <s v="Gia Tường" u="1"/>
        <s v="Hoàng Tấn" u="1"/>
        <s v="Lưới Bảo Nông" u="1"/>
        <s v="MGREEN-EPR" u="1"/>
        <s v="Ngọc Nghĩa-TN" u="1"/>
        <s v="Niagara UK" u="1"/>
        <s v="Plascene- DTP" u="1"/>
        <s v="Premium Water" u="1"/>
        <s v="Suntory VN" u="1"/>
        <s v="Vinafiber" u="1"/>
        <s v="MILKYWAY" u="1"/>
        <s v="Aguarela" u="1"/>
        <s v="CS Fiber" u="1"/>
      </sharedItems>
      <extLst>
        <ext xmlns:x15="http://schemas.microsoft.com/office/spreadsheetml/2010/11/main" uri="{4F2E5C28-24EA-4eb8-9CBF-B6C8F9C3D259}">
          <x15:cachedUniqueNames>
            <x15:cachedUniqueName index="0" name="[Customer].[Tên KH].&amp;[Genesis]"/>
            <x15:cachedUniqueName index="1" name="[Customer].[Tên KH].&amp;[Khách hàng mới]"/>
            <x15:cachedUniqueName index="2" name="[Customer].[Tên KH].&amp;[KORYFES]"/>
            <x15:cachedUniqueName index="3" name="[Customer].[Tên KH].&amp;[La Vie]"/>
            <x15:cachedUniqueName index="4" name="[Customer].[Tên KH].&amp;[MHE Enterprise]"/>
            <x15:cachedUniqueName index="5" name="[Customer].[Tên KH].&amp;[Niagara US]"/>
            <x15:cachedUniqueName index="6" name="[Customer].[Tên KH].&amp;[NISHIN]"/>
            <x15:cachedUniqueName index="7" name="[Customer].[Tên KH].&amp;[Outeirinho]"/>
            <x15:cachedUniqueName index="8" name="[Customer].[Tên KH].&amp;[Quang Chí Báo]"/>
            <x15:cachedUniqueName index="9" name="[Customer].[Tên KH].&amp;[Sanofi]"/>
            <x15:cachedUniqueName index="10" name="[Customer].[Tên KH].&amp;[Serioplast]"/>
            <x15:cachedUniqueName index="11" name="[Customer].[Tên KH].&amp;[Shepley Spring]"/>
            <x15:cachedUniqueName index="12" name="[Customer].[Tên KH].&amp;[Suntory - NNG]"/>
            <x15:cachedUniqueName index="13" name="[Customer].[Tên KH].&amp;[Suntory- NNG]"/>
            <x15:cachedUniqueName index="14" name="[Customer].[Tên KH].&amp;[Suntory Sri TBD]"/>
            <x15:cachedUniqueName index="15" name="[Customer].[Tên KH].&amp;[Unilever Duy Tân]"/>
            <x15:cachedUniqueName index="16" name="[Customer].[Tên KH].&amp;[Unilever-NNG]"/>
            <x15:cachedUniqueName index="17" name="[Customer].[Tên KH].&amp;[Uy Kiệt]"/>
            <x15:cachedUniqueName index="18" name="[Customer].[Tên KH].&amp;[Vinmar]"/>
            <x15:cachedUniqueName index="19" name="[Customer].[Tên KH].&amp;[Wiese]"/>
            <x15:cachedUniqueName index="20" name="[Customer].[Tên KH].&amp;[Plascene]"/>
            <x15:cachedUniqueName index="21" name="[Customer].[Tên KH].&amp;[Unilever - NNG-TN]"/>
            <x15:cachedUniqueName index="22" name="[Customer].[Tên KH].&amp;[Duy Tân DTP]"/>
            <x15:cachedUniqueName index="23" name="[Customer].[Tên KH].&amp;[Dynaplast Bắc Ninh]"/>
            <x15:cachedUniqueName index="24" name="[Customer].[Tên KH].&amp;[Gia Tường]"/>
            <x15:cachedUniqueName index="25" name="[Customer].[Tên KH].&amp;[Hoàng Tấn]"/>
            <x15:cachedUniqueName index="26" name="[Customer].[Tên KH].&amp;[Lưới Bảo Nông]"/>
            <x15:cachedUniqueName index="27" name="[Customer].[Tên KH].&amp;[MGREEN-EPR]"/>
            <x15:cachedUniqueName index="28" name="[Customer].[Tên KH].&amp;[Ngọc Nghĩa-TN]"/>
            <x15:cachedUniqueName index="29" name="[Customer].[Tên KH].&amp;[Niagara UK]"/>
            <x15:cachedUniqueName index="30" name="[Customer].[Tên KH].&amp;[Plascene- DTP]"/>
            <x15:cachedUniqueName index="31" name="[Customer].[Tên KH].&amp;[Premium Water]"/>
            <x15:cachedUniqueName index="32" name="[Customer].[Tên KH].&amp;[Suntory VN]"/>
            <x15:cachedUniqueName index="33" name="[Customer].[Tên KH].&amp;[Vinafiber]"/>
            <x15:cachedUniqueName index="34" name="[Customer].[Tên KH].&amp;[MILKYWAY]"/>
            <x15:cachedUniqueName index="35" name="[Customer].[Tên KH].&amp;[Aguarela]"/>
            <x15:cachedUniqueName index="36" name="[Customer].[Tên KH].&amp;[CS Fiber]"/>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Measures].[Kế hoạch]" caption="Kế hoạch" numFmtId="0" hierarchy="148" level="32767"/>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1"/>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7"/>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5"/>
      </fieldsUsage>
    </cacheHierarchy>
    <cacheHierarchy uniqueName="[Date].[Month]" caption="Month" attribute="1" defaultMemberUniqueName="[Date].[Month].[All]" allUniqueName="[Date].[Month].[All]" dimensionUniqueName="[Date]" displayFolder="" count="2" memberValueDatatype="20" unbalanced="0">
      <fieldsUsage count="2">
        <fieldUsage x="-1"/>
        <fieldUsage x="6"/>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0" memberValueDatatype="130" unbalanced="0"/>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8"/>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3"/>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2"/>
      </fieldsUsage>
    </cacheHierarchy>
    <cacheHierarchy uniqueName="[Measures].[Kế hoạch]" caption="Kế hoạch" measure="1" displayFolder="" measureGroup="Gross Profit" count="0" oneField="1">
      <fieldsUsage count="1">
        <fieldUsage x="4"/>
      </fieldsUsage>
    </cacheHierarchy>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72916669" createdVersion="8" refreshedVersion="8" minRefreshableVersion="3" recordCount="0" supportSubquery="1" supportAdvancedDrill="1" xr:uid="{C3A9B71D-2825-41CA-87B4-96BD4AC72F8E}">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Customer].[Tên KH].[Tên KH]" caption="Tên KH" numFmtId="0" hierarchy="14" level="1">
      <sharedItems containsSemiMixedTypes="0" containsNonDate="0" containsString="0"/>
    </cacheField>
    <cacheField name="[Material].[Tên SP].[Tên SP]" caption="Tên SP" numFmtId="0" hierarchy="67" level="1">
      <sharedItems count="27">
        <s v="Dây đai PET"/>
        <s v="HCBF-Whi-U"/>
        <s v="HCBF-Yel-U"/>
        <s v="Phó Sản PET Bụi Cám"/>
        <s v="rHDA03N01"/>
        <s v="rHDA03W01"/>
        <s v="rHDB03N02"/>
        <s v="rHDB04B01"/>
        <s v="rHDPE MBF01"/>
        <s v="rHDPE PCF01"/>
        <s v="rPET iSS01084G"/>
        <s v="rPET iSS01G 1"/>
        <s v="rPET iSS01G 2"/>
        <s v="rPET WSS01"/>
        <s v="rPET WSS01G 1"/>
        <s v="rPET WSS03G"/>
        <s v="rPET WSS05SB"/>
        <s v="rPP20B01"/>
        <s v="Vảy PET B6.2-B5 (FPET201)"/>
        <s v="Vảy PET Tomra SLR"/>
        <s v="Phó Sản HD Ép Hỗn Hợp Cuối ST" u="1"/>
        <s v="Phó Sản PET Bụi LB" u="1"/>
        <s v="Phó Sản PET Bụi Tank D" u="1"/>
        <s v="rPET WSS01 &amp; 01G-L" u="1"/>
        <s v="Vảy HD Ép Đỏ" u="1"/>
        <s v="Vảy HD Ép Trắng" u="1"/>
        <s v="Phó Sản PET Bụi Tank B" u="1"/>
      </sharedItems>
      <extLst>
        <ext xmlns:x15="http://schemas.microsoft.com/office/spreadsheetml/2010/11/main" uri="{4F2E5C28-24EA-4eb8-9CBF-B6C8F9C3D259}">
          <x15:cachedUniqueNames>
            <x15:cachedUniqueName index="0" name="[Material].[Tên SP].&amp;[Dây đai PET]"/>
            <x15:cachedUniqueName index="1" name="[Material].[Tên SP].&amp;[HCBF-Whi-U]"/>
            <x15:cachedUniqueName index="2" name="[Material].[Tên SP].&amp;[HCBF-Yel-U]"/>
            <x15:cachedUniqueName index="3" name="[Material].[Tên SP].&amp;[Phó Sản PET Bụi Cám]"/>
            <x15:cachedUniqueName index="4" name="[Material].[Tên SP].&amp;[rHDA03N01]"/>
            <x15:cachedUniqueName index="5" name="[Material].[Tên SP].&amp;[rHDA03W01]"/>
            <x15:cachedUniqueName index="6" name="[Material].[Tên SP].&amp;[rHDB03N02]"/>
            <x15:cachedUniqueName index="7" name="[Material].[Tên SP].&amp;[rHDB04B01]"/>
            <x15:cachedUniqueName index="8" name="[Material].[Tên SP].&amp;[rHDPE MBF01]"/>
            <x15:cachedUniqueName index="9" name="[Material].[Tên SP].&amp;[rHDPE PCF01]"/>
            <x15:cachedUniqueName index="10" name="[Material].[Tên SP].&amp;[rPET iSS01084G]"/>
            <x15:cachedUniqueName index="11" name="[Material].[Tên SP].&amp;[rPET iSS01G 1]"/>
            <x15:cachedUniqueName index="12" name="[Material].[Tên SP].&amp;[rPET iSS01G 2]"/>
            <x15:cachedUniqueName index="13" name="[Material].[Tên SP].&amp;[rPET WSS01]"/>
            <x15:cachedUniqueName index="14" name="[Material].[Tên SP].&amp;[rPET WSS01G 1]"/>
            <x15:cachedUniqueName index="15" name="[Material].[Tên SP].&amp;[rPET WSS03G]"/>
            <x15:cachedUniqueName index="16" name="[Material].[Tên SP].&amp;[rPET WSS05SB]"/>
            <x15:cachedUniqueName index="17" name="[Material].[Tên SP].&amp;[rPP20B01]"/>
            <x15:cachedUniqueName index="18" name="[Material].[Tên SP].&amp;[Vảy PET B6.2-B5 (FPET201)]"/>
            <x15:cachedUniqueName index="19" name="[Material].[Tên SP].&amp;[Vảy PET Tomra SLR]"/>
            <x15:cachedUniqueName index="20" name="[Material].[Tên SP].&amp;[Phó Sản HD Ép Hỗn Hợp Cuối ST]"/>
            <x15:cachedUniqueName index="21" name="[Material].[Tên SP].&amp;[Phó Sản PET Bụi LB]"/>
            <x15:cachedUniqueName index="22" name="[Material].[Tên SP].&amp;[Phó Sản PET Bụi Tank D]"/>
            <x15:cachedUniqueName index="23" name="[Material].[Tên SP].&amp;[rPET WSS01 &amp; 01G-L]"/>
            <x15:cachedUniqueName index="24" name="[Material].[Tên SP].&amp;[Vảy HD Ép Đỏ]"/>
            <x15:cachedUniqueName index="25" name="[Material].[Tên SP].&amp;[Vảy HD Ép Trắng]"/>
            <x15:cachedUniqueName index="26" name="[Material].[Tên SP].&amp;[Phó Sản PET Bụi Tank B]"/>
          </x15:cachedUniqueNames>
        </ext>
      </extLst>
    </cacheField>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Measures].[Kế hoạch]" caption="Kế hoạch" numFmtId="0" hierarchy="148" level="32767"/>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1"/>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8"/>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6"/>
      </fieldsUsage>
    </cacheHierarchy>
    <cacheHierarchy uniqueName="[Date].[Month]" caption="Month" attribute="1" defaultMemberUniqueName="[Date].[Month].[All]" allUniqueName="[Date].[Month].[All]" dimensionUniqueName="[Date]" displayFolder="" count="2" memberValueDatatype="20" unbalanced="0">
      <fieldsUsage count="2">
        <fieldUsage x="-1"/>
        <fieldUsage x="7"/>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0" memberValueDatatype="130" unbalanced="0"/>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2"/>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9"/>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4"/>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3"/>
      </fieldsUsage>
    </cacheHierarchy>
    <cacheHierarchy uniqueName="[Measures].[Kế hoạch]" caption="Kế hoạch" measure="1" displayFolder="" measureGroup="Gross Profit" count="0" oneField="1">
      <fieldsUsage count="1">
        <fieldUsage x="5"/>
      </fieldsUsage>
    </cacheHierarchy>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75347225" createdVersion="8" refreshedVersion="8" minRefreshableVersion="3" recordCount="0" supportSubquery="1" supportAdvancedDrill="1" xr:uid="{A342D59A-5517-4986-A10D-5BE336E44F7E}">
  <cacheSource type="external" connectionId="14"/>
  <cacheFields count="16">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4"/>
        <n v="2025"/>
        <n v="2026"/>
      </sharedItems>
      <extLst>
        <ext xmlns:x15="http://schemas.microsoft.com/office/spreadsheetml/2010/11/main" uri="{4F2E5C28-24EA-4eb8-9CBF-B6C8F9C3D259}">
          <x15:cachedUniqueNames>
            <x15:cachedUniqueName index="0" name="[Date].[Year].&amp;[2024]"/>
            <x15:cachedUniqueName index="1" name="[Date].[Year].&amp;[2025]"/>
            <x15:cachedUniqueName index="2" name="[Date].[Year].&amp;[2026]"/>
          </x15:cachedUniqueNames>
        </ext>
      </extLst>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KH]" caption="Lãi gộp, lãi NL KH" numFmtId="0" hierarchy="158" level="32767"/>
    <cacheField name="[Measures].[Lãi gộp, lãi NL TT]" caption="Lãi gộp, lãi NL TT" numFmtId="0" hierarchy="153" level="32767"/>
    <cacheField name="[Measures].[% lãi gộp, lãi nguyên liệu TT]" caption="% lãi gộp, lãi nguyên liệu TT" numFmtId="0" hierarchy="154" level="32767"/>
    <cacheField name="[Measures].[% lãi gộp, lãi nguyên liệu KH]" caption="% lãi gộp, lãi nguyên liệu KH" numFmtId="0" hierarchy="159" level="32767"/>
    <cacheField name="[Measures].[Doanh thu TT]" caption="Doanh thu TT" numFmtId="0" hierarchy="122" level="32767"/>
    <cacheField name="[Measures].[Doanh thu KH]" caption="Doanh thu KH" numFmtId="0" hierarchy="131" level="32767"/>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12"/>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4"/>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1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5"/>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11"/>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0"/>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8"/>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oneField="1">
      <fieldsUsage count="1">
        <fieldUsage x="9"/>
      </fieldsUsage>
    </cacheHierarchy>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5"/>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oneField="1">
      <fieldsUsage count="1">
        <fieldUsage x="4"/>
      </fieldsUsage>
    </cacheHierarchy>
    <cacheHierarchy uniqueName="[Measures].[% lãi gộp, lãi nguyên liệu KH]" caption="% lãi gộp, lãi nguyên liệu KH" measure="1" displayFolder="" measureGroup="Gross Profit" count="0" oneField="1">
      <fieldsUsage count="1">
        <fieldUsage x="7"/>
      </fieldsUsage>
    </cacheHierarchy>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77662034" createdVersion="8" refreshedVersion="8" minRefreshableVersion="3" recordCount="0" supportSubquery="1" supportAdvancedDrill="1" xr:uid="{40F67FCC-C96D-4745-84F6-66364F408739}">
  <cacheSource type="external" connectionId="14"/>
  <cacheFields count="16">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KH]" caption="Lãi gộp, lãi NL KH" numFmtId="0" hierarchy="158" level="32767"/>
    <cacheField name="[Measures].[Lãi gộp, lãi NL TT]" caption="Lãi gộp, lãi NL TT" numFmtId="0" hierarchy="153" level="32767"/>
    <cacheField name="[Measures].[% lãi gộp, lãi nguyên liệu TT]" caption="% lãi gộp, lãi nguyên liệu TT" numFmtId="0" hierarchy="154" level="32767"/>
    <cacheField name="[Measures].[% lãi gộp, lãi nguyên liệu KH]" caption="% lãi gộp, lãi nguyên liệu KH" numFmtId="0" hierarchy="159" level="32767"/>
    <cacheField name="[Measures].[Doanh thu TT]" caption="Doanh thu TT" numFmtId="0" hierarchy="122" level="32767"/>
    <cacheField name="[Measures].[Doanh thu KH]" caption="Doanh thu KH" numFmtId="0" hierarchy="131" level="32767"/>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12"/>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4"/>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3"/>
      </fieldsUsage>
    </cacheHierarchy>
    <cacheHierarchy uniqueName="[Date].[Month]" caption="Month" attribute="1" defaultMemberUniqueName="[Date].[Month].[All]" allUniqueName="[Date].[Month].[All]" dimensionUniqueName="[Date]" displayFolder="" count="2" memberValueDatatype="20" unbalanced="0">
      <fieldsUsage count="2">
        <fieldUsage x="-1"/>
        <fieldUsage x="9"/>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5"/>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11"/>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0"/>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7"/>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oneField="1">
      <fieldsUsage count="1">
        <fieldUsage x="8"/>
      </fieldsUsage>
    </cacheHierarchy>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5"/>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oneField="1">
      <fieldsUsage count="1">
        <fieldUsage x="3"/>
      </fieldsUsage>
    </cacheHierarchy>
    <cacheHierarchy uniqueName="[Measures].[% lãi gộp, lãi nguyên liệu KH]" caption="% lãi gộp, lãi nguyên liệu KH" measure="1" displayFolder="" measureGroup="Gross Profit" count="0" oneField="1">
      <fieldsUsage count="1">
        <fieldUsage x="6"/>
      </fieldsUsage>
    </cacheHierarchy>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80439813" createdVersion="8" refreshedVersion="8" minRefreshableVersion="3" recordCount="0" supportSubquery="1" supportAdvancedDrill="1" xr:uid="{63B0B461-5E87-4A6C-BFE1-F8B285238BC1}">
  <cacheSource type="external" connectionId="14"/>
  <cacheFields count="16">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 lãi gộp, lãi nguyên liệu TT]" caption="% lãi gộp, lãi nguyên liệu TT" numFmtId="0" hierarchy="154" level="32767"/>
    <cacheField name="[Measures].[% lãi gộp, lãi nguyên liệu KH]" caption="% lãi gộp, lãi nguyên liệu KH" numFmtId="0" hierarchy="159" level="32767"/>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Measures].[Doanh thu KH lũy kế]" caption="Doanh thu KH lũy kế" numFmtId="0" hierarchy="146" level="32767"/>
    <cacheField name="[Measures].[Doanh thu TT lũy kế]" caption="Doanh thu TT lũy kế" numFmtId="0" hierarchy="145" level="32767"/>
    <cacheField name="[Measures].[Lãi gộp, lãi NL lũy kế TT]" caption="Lãi gộp, lãi NL lũy kế TT" numFmtId="0" hierarchy="165" level="32767"/>
    <cacheField name="[Measures].[Lãi gộp, lãi NL Lũy kế KH]" caption="Lãi gộp, lãi NL Lũy kế KH" numFmtId="0" hierarchy="164" level="32767"/>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12"/>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4"/>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3"/>
      </fieldsUsage>
    </cacheHierarchy>
    <cacheHierarchy uniqueName="[Date].[Month]" caption="Month" attribute="1" defaultMemberUniqueName="[Date].[Month].[All]" allUniqueName="[Date].[Month].[All]" dimensionUniqueName="[Date]" displayFolder="" count="2" memberValueDatatype="20" unbalanced="0">
      <fieldsUsage count="2">
        <fieldUsage x="-1"/>
        <fieldUsage x="5"/>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5"/>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11"/>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0"/>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oneField="1">
      <fieldsUsage count="1">
        <fieldUsage x="7"/>
      </fieldsUsage>
    </cacheHierarchy>
    <cacheHierarchy uniqueName="[Measures].[Doanh thu KH lũy kế]" caption="Doanh thu KH lũy kế" measure="1" displayFolder="" measureGroup="Gross Profit" count="0" oneField="1">
      <fieldsUsage count="1">
        <fieldUsage x="6"/>
      </fieldsUsage>
    </cacheHierarchy>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oneField="1">
      <fieldsUsage count="1">
        <fieldUsage x="3"/>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oneField="1">
      <fieldsUsage count="1">
        <fieldUsage x="4"/>
      </fieldsUsage>
    </cacheHierarchy>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oneField="1">
      <fieldsUsage count="1">
        <fieldUsage x="9"/>
      </fieldsUsage>
    </cacheHierarchy>
    <cacheHierarchy uniqueName="[Measures].[Lãi gộp, lãi NL lũy kế TT]" caption="Lãi gộp, lãi NL lũy kế TT" measure="1" displayFolder="" measureGroup="Gross Profit" count="0" oneField="1">
      <fieldsUsage count="1">
        <fieldUsage x="8"/>
      </fieldsUsage>
    </cacheHierarchy>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90162035" backgroundQuery="1" createdVersion="8" refreshedVersion="8" minRefreshableVersion="3" recordCount="0" supportSubquery="1" supportAdvancedDrill="1" xr:uid="{D15FB2AC-CF6E-4F22-B642-1F38B9684AA1}">
  <cacheSource type="external" connectionId="14"/>
  <cacheFields count="5">
    <cacheField name="[Date].[Month].[Month]" caption="Month" numFmtId="0" hierarchy="22" level="1">
      <sharedItems containsSemiMixedTypes="0" containsNonDate="0" containsString="0"/>
    </cacheField>
    <cacheField name="[Material].[Nganh SP].[Nganh SP]" caption="Nganh SP" numFmtId="0" hierarchy="71" level="1">
      <sharedItems count="6">
        <s v="EPR, khác"/>
        <s v="HDPE Ép"/>
        <s v="HDPE Thổi"/>
        <s v="PET"/>
        <s v="Phó sản"/>
        <s v="PP"/>
      </sharedItems>
      <extLst>
        <ext xmlns:x15="http://schemas.microsoft.com/office/spreadsheetml/2010/11/main" uri="{4F2E5C28-24EA-4eb8-9CBF-B6C8F9C3D259}">
          <x15:cachedUniqueNames>
            <x15:cachedUniqueName index="0" name="[Material].[Nganh SP].&amp;[EPR, khác]"/>
            <x15:cachedUniqueName index="1" name="[Material].[Nganh SP].&amp;[HDPE Ép]"/>
            <x15:cachedUniqueName index="2" name="[Material].[Nganh SP].&amp;[HDPE Thổi]"/>
            <x15:cachedUniqueName index="3" name="[Material].[Nganh SP].&amp;[PET]"/>
            <x15:cachedUniqueName index="4" name="[Material].[Nganh SP].&amp;[Phó sản]"/>
            <x15:cachedUniqueName index="5" name="[Material].[Nganh SP].&amp;[PP]"/>
          </x15:cachedUniqueNames>
        </ext>
      </extLst>
    </cacheField>
    <cacheField name="[Material].[Nganh SP làm slicer].[Nganh SP làm slicer]" caption="Nganh SP làm slicer" numFmtId="0" hierarchy="72" level="1">
      <sharedItems count="6">
        <s v="EPR,..."/>
        <s v="HD Ép"/>
        <s v="HD Thổi"/>
        <s v="PET"/>
        <s v="Phó sản"/>
        <s v="PP"/>
      </sharedItems>
      <extLst>
        <ext xmlns:x15="http://schemas.microsoft.com/office/spreadsheetml/2010/11/main" uri="{4F2E5C28-24EA-4eb8-9CBF-B6C8F9C3D259}">
          <x15:cachedUniqueNames>
            <x15:cachedUniqueName index="0" name="[Material].[Nganh SP làm slicer].&amp;[EPR,...]"/>
            <x15:cachedUniqueName index="1" name="[Material].[Nganh SP làm slicer].&amp;[HD Ép]"/>
            <x15:cachedUniqueName index="2" name="[Material].[Nganh SP làm slicer].&amp;[HD Thổi]"/>
            <x15:cachedUniqueName index="3" name="[Material].[Nganh SP làm slicer].&amp;[PET]"/>
            <x15:cachedUniqueName index="4" name="[Material].[Nganh SP làm slicer].&amp;[Phó sản]"/>
            <x15:cachedUniqueName index="5" name="[Material].[Nganh SP làm slicer].&amp;[PP]"/>
          </x15:cachedUniqueNames>
        </ext>
      </extLst>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0" memberValueDatatype="130" unbalanced="0"/>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4"/>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0" memberValueDatatype="130" unbalanced="0"/>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20" unbalanced="0">
      <fieldsUsage count="2">
        <fieldUsage x="-1"/>
        <fieldUsage x="0"/>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0" memberValueDatatype="130" unbalanced="0"/>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1"/>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2"/>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3"/>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11342595" createdVersion="8" refreshedVersion="8" minRefreshableVersion="3" recordCount="0" supportSubquery="1" supportAdvancedDrill="1" xr:uid="{2F4DE4CE-2BCD-4221-AC6F-21B31A7A70C6}">
  <cacheSource type="external" connectionId="14"/>
  <cacheFields count="22">
    <cacheField name="[Customer].[Quốc Gia].[Quốc Gia]" caption="Quốc Gia" numFmtId="0" hierarchy="17" level="1">
      <sharedItems count="10">
        <s v="Australia"/>
        <s v="Hong Kong"/>
        <s v="Luxembourg"/>
        <s v="Mexico"/>
        <s v="Portugal"/>
        <s v="Singapore"/>
        <s v="Switzerland"/>
        <s v="United Kingdom"/>
        <s v="USA"/>
        <s v="Việt Nam"/>
      </sharedItems>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1">
        <s v="Suntory- NNG"/>
      </sharedItems>
      <extLst>
        <ext xmlns:x15="http://schemas.microsoft.com/office/spreadsheetml/2010/11/main" uri="{4F2E5C28-24EA-4eb8-9CBF-B6C8F9C3D259}">
          <x15:cachedUniqueNames>
            <x15:cachedUniqueName index="0" name="[Customer].[Tên KH].&amp;[Suntory- NNG]"/>
          </x15:cachedUniqueNames>
        </ext>
      </extLst>
    </cacheField>
    <cacheField name="[Material].[Tên SP].[Tên SP]" caption="Tên SP" numFmtId="0" hierarchy="67" level="1">
      <sharedItems count="3">
        <s v="Pallet D4-1137R không nút-GC"/>
        <s v="Pallet D4-1137R L4 Đen không nút"/>
        <s v="rPET iSS01084G"/>
      </sharedItems>
      <extLst>
        <ext xmlns:x15="http://schemas.microsoft.com/office/spreadsheetml/2010/11/main" uri="{4F2E5C28-24EA-4eb8-9CBF-B6C8F9C3D259}">
          <x15:cachedUniqueNames>
            <x15:cachedUniqueName index="0" name="[Material].[Tên SP].&amp;[Pallet D4-1137R không nút-GC]"/>
            <x15:cachedUniqueName index="1" name="[Material].[Tên SP].&amp;[Pallet D4-1137R L4 Đen không nút]"/>
            <x15:cachedUniqueName index="2" name="[Material].[Tên SP].&amp;[rPET iSS01084G]"/>
          </x15:cachedUniqueNames>
        </ext>
      </extLst>
    </cacheField>
    <cacheField name="[Material].[Nganh SP].[Nganh SP]" caption="Nganh SP" numFmtId="0" hierarchy="71" level="1">
      <sharedItems containsBlank="1" count="7">
        <m/>
        <s v="HDPE Ép"/>
        <s v="HDPE Thổi"/>
        <s v="LDPE"/>
        <s v="PET"/>
        <s v="Phó sản"/>
        <s v="PP"/>
      </sharedItems>
      <extLst>
        <ext xmlns:x15="http://schemas.microsoft.com/office/spreadsheetml/2010/11/main" uri="{4F2E5C28-24EA-4eb8-9CBF-B6C8F9C3D259}">
          <x15:cachedUniqueNames>
            <x15:cachedUniqueName index="0" name="[Material].[Nganh SP].&amp;"/>
            <x15:cachedUniqueName index="1" name="[Material].[Nganh SP].&amp;[HDPE Ép]"/>
            <x15:cachedUniqueName index="2" name="[Material].[Nganh SP].&amp;[HDPE Thổi]"/>
            <x15:cachedUniqueName index="3" name="[Material].[Nganh SP].&amp;[LDPE]"/>
            <x15:cachedUniqueName index="4" name="[Material].[Nganh SP].&amp;[PET]"/>
            <x15:cachedUniqueName index="5" name="[Material].[Nganh SP].&amp;[Phó sản]"/>
            <x15:cachedUniqueName index="6" name="[Material].[Nganh SP].&amp;[PP]"/>
          </x15:cachedUniqueNames>
        </ext>
      </extLst>
    </cacheField>
    <cacheField name="[Measures].[Lãi gộp, lãi NL KH]" caption="Lãi gộp, lãi NL KH" numFmtId="0" hierarchy="158" level="32767"/>
    <cacheField name="[Measures].[% lãi gộp, lãi nguyên liệu KH]" caption="% lãi gộp, lãi nguyên liệu KH" numFmtId="0" hierarchy="159" level="32767"/>
    <cacheField name="[Measures].[Doanh thu KH]" caption="Doanh thu KH" numFmtId="0" hierarchy="131" level="32767"/>
    <cacheField name="[Measures].[Giá vốn/Kg TT]" caption="Giá vốn/Kg TT" numFmtId="0" hierarchy="139" level="32767"/>
    <cacheField name="[Measures].[Giá vốn/Kg KH]" caption="Giá vốn/Kg KH" numFmtId="0" hierarchy="140" level="32767"/>
    <cacheField name="[Measures].[Giá bán EXW/Kg TT]" caption="Giá bán EXW/Kg TT" numFmtId="0" hierarchy="129" level="32767"/>
    <cacheField name="[Measures].[Giá bán EXW/Kg KH]" caption="Giá bán EXW/Kg KH" numFmtId="0" hierarchy="137" level="32767"/>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20"/>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8"/>
      </fieldsUsage>
    </cacheHierarchy>
    <cacheHierarchy uniqueName="[Date].[Month]" caption="Month" attribute="1" defaultMemberUniqueName="[Date].[Month].[All]" allUniqueName="[Date].[Month].[All]" dimensionUniqueName="[Date]" displayFolder="" count="2" memberValueDatatype="20" unbalanced="0">
      <fieldsUsage count="2">
        <fieldUsage x="-1"/>
        <fieldUsage x="19"/>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8"/>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9"/>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21"/>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7"/>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oneField="1">
      <fieldsUsage count="1">
        <fieldUsage x="15"/>
      </fieldsUsage>
    </cacheHierarchy>
    <cacheHierarchy uniqueName="[Measures].[Sản lượng KH]" caption="Sản lượng KH" measure="1" displayFolder="" measureGroup="Gross Profit" count="0"/>
    <cacheHierarchy uniqueName="[Measures].[Doanh thu KH]" caption="Doanh thu KH" measure="1" displayFolder="" measureGroup="Gross Profit" count="0" oneField="1">
      <fieldsUsage count="1">
        <fieldUsage x="12"/>
      </fieldsUsage>
    </cacheHierarchy>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oneField="1">
      <fieldsUsage count="1">
        <fieldUsage x="16"/>
      </fieldsUsage>
    </cacheHierarchy>
    <cacheHierarchy uniqueName="[Measures].[Lãi nguyên liệu KH]" caption="Lãi nguyên liệu KH" measure="1" displayFolder="" measureGroup="Gross Profit" count="0"/>
    <cacheHierarchy uniqueName="[Measures].[Giá vốn/Kg TT]" caption="Giá vốn/Kg TT" measure="1" displayFolder="" measureGroup="Gross Profit" count="0" oneField="1">
      <fieldsUsage count="1">
        <fieldUsage x="13"/>
      </fieldsUsage>
    </cacheHierarchy>
    <cacheHierarchy uniqueName="[Measures].[Giá vốn/Kg KH]" caption="Giá vốn/Kg KH" measure="1" displayFolder="" measureGroup="Gross Profit" count="0" oneField="1">
      <fieldsUsage count="1">
        <fieldUsage x="14"/>
      </fieldsUsage>
    </cacheHierarchy>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oneField="1">
      <fieldsUsage count="1">
        <fieldUsage x="10"/>
      </fieldsUsage>
    </cacheHierarchy>
    <cacheHierarchy uniqueName="[Measures].[% lãi gộp, lãi nguyên liệu KH]" caption="% lãi gộp, lãi nguyên liệu KH" measure="1" displayFolder="" measureGroup="Gross Profit" count="0" oneField="1">
      <fieldsUsage count="1">
        <fieldUsage x="11"/>
      </fieldsUsage>
    </cacheHierarchy>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14120374" createdVersion="8" refreshedVersion="8" minRefreshableVersion="3" recordCount="0" supportSubquery="1" supportAdvancedDrill="1" xr:uid="{911725A1-9F8D-43EF-A4F8-C317F8670A85}">
  <cacheSource type="external" connectionId="14"/>
  <cacheFields count="22">
    <cacheField name="[Customer].[Quốc Gia].[Quốc Gia]" caption="Quốc Gia" numFmtId="0" hierarchy="17" level="1">
      <sharedItems count="10">
        <s v="Australia"/>
        <s v="Hong Kong"/>
        <s v="Luxembourg"/>
        <s v="Mexico"/>
        <s v="Portugal"/>
        <s v="Singapore"/>
        <s v="Switzerland"/>
        <s v="United Kingdom"/>
        <s v="USA"/>
        <s v="Việt Nam"/>
      </sharedItems>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15">
        <s v="Gia Tường"/>
        <s v="HƯNG DỤ"/>
        <s v="KORYFES"/>
        <s v="La Vie"/>
        <s v="Niagara US"/>
        <s v="Outeirinho"/>
        <s v="Plascene"/>
        <s v="Plascene- DTP"/>
        <s v="Suntory- NNG"/>
        <s v="Suntory Sri TBD"/>
        <s v="Suntory VN"/>
        <s v="Unilever Duy Tân"/>
        <s v="Unilever-NNG"/>
        <s v="Uy Kiệt"/>
        <s v="Vinmar"/>
      </sharedItems>
      <extLst>
        <ext xmlns:x15="http://schemas.microsoft.com/office/spreadsheetml/2010/11/main" uri="{4F2E5C28-24EA-4eb8-9CBF-B6C8F9C3D259}">
          <x15:cachedUniqueNames>
            <x15:cachedUniqueName index="0" name="[Customer].[Tên KH].&amp;[Gia Tường]"/>
            <x15:cachedUniqueName index="1" name="[Customer].[Tên KH].&amp;[HƯNG DỤ]"/>
            <x15:cachedUniqueName index="2" name="[Customer].[Tên KH].&amp;[KORYFES]"/>
            <x15:cachedUniqueName index="3" name="[Customer].[Tên KH].&amp;[La Vie]"/>
            <x15:cachedUniqueName index="4" name="[Customer].[Tên KH].&amp;[Niagara US]"/>
            <x15:cachedUniqueName index="5" name="[Customer].[Tên KH].&amp;[Outeirinho]"/>
            <x15:cachedUniqueName index="6" name="[Customer].[Tên KH].&amp;[Plascene]"/>
            <x15:cachedUniqueName index="7" name="[Customer].[Tên KH].&amp;[Plascene- DTP]"/>
            <x15:cachedUniqueName index="8" name="[Customer].[Tên KH].&amp;[Suntory- NNG]"/>
            <x15:cachedUniqueName index="9" name="[Customer].[Tên KH].&amp;[Suntory Sri TBD]"/>
            <x15:cachedUniqueName index="10" name="[Customer].[Tên KH].&amp;[Suntory VN]"/>
            <x15:cachedUniqueName index="11" name="[Customer].[Tên KH].&amp;[Unilever Duy Tân]"/>
            <x15:cachedUniqueName index="12" name="[Customer].[Tên KH].&amp;[Unilever-NNG]"/>
            <x15:cachedUniqueName index="13" name="[Customer].[Tên KH].&amp;[Uy Kiệt]"/>
            <x15:cachedUniqueName index="14" name="[Customer].[Tên KH].&amp;[Vinmar]"/>
          </x15:cachedUniqueNames>
        </ext>
      </extLst>
    </cacheField>
    <cacheField name="[Material].[Tên SP].[Tên SP]" caption="Tên SP" numFmtId="0" hierarchy="67" level="1">
      <sharedItems count="67">
        <s v="Pallet cũ gỗ 1 mặt 1100x1000x100mm"/>
        <s v="Pallet D4-1137R không nút-GC"/>
        <s v="Pallet D4-1137R L4 Đen không nút"/>
        <s v="Pallet gỗ 1 mặt 1100x1000x100mm"/>
        <s v="Doanh thu EPR, khác"/>
        <s v="rHDI3G01"/>
        <s v="rHDI3Gy01"/>
        <s v="rHDI3Gy02"/>
        <s v="rHDI3R01"/>
        <s v="rHDI3W01"/>
        <s v="rHDI3Y01"/>
        <s v="rHDI4L01"/>
        <s v="Vảy HD Ép Đen"/>
        <s v="Vảy HD Ép Đỏ"/>
        <s v="Vảy HD Ép Đồng"/>
        <s v="Vảy HD Ép Hỗn Hợp Cuối Sau Sấy"/>
        <s v="Vảy HD Ép Lá"/>
        <s v="Vảy HD Ép Trắng"/>
        <s v="Vảy HD Ép Vàng"/>
        <s v="HCBF-Whi-U"/>
        <s v="HCBF-Yel-U"/>
        <s v="rHDA03N01"/>
        <s v="rHDA03W01"/>
        <s v="rHDB03N02"/>
        <s v="rHDB04B01"/>
        <s v="rHDPE MBF01"/>
        <s v="rHDPE PCF01"/>
        <s v="Dây đai PET"/>
        <s v="rPET iSS01084G"/>
        <s v="rPET iSS01G 1"/>
        <s v="rPET iSS01G 2"/>
        <s v="rPET iSS01G-S"/>
        <s v="rPET WSS01"/>
        <s v="rPET WSS01G 1"/>
        <s v="rPET WSS01G 2"/>
        <s v="rPET WSS01L"/>
        <s v="rPET WSS03G"/>
        <s v="rPET WSS03NC"/>
        <s v="rPET WSS04SB"/>
        <s v="rPET WSS04SD"/>
        <s v="rPET WSS05SB"/>
        <s v="Vảy PET B6.2-B5 (FPET201)"/>
        <s v="Phó sản bụi PP ép"/>
        <s v="Phó Sản HD Ép Bụi"/>
        <s v="Phó Sản HD Ép Hỗn Hợp Cuối SSR"/>
        <s v="Phó Sản HD Ép Hỗn Hợp Cuối ST"/>
        <s v="Phó Sản PET Bụi Cám"/>
        <s v="Phó Sản PET Bụi LB"/>
        <s v="Phó Sản PET Bụi Tank A"/>
        <s v="Phó Sản PET Bụi Tank B"/>
        <s v="Phó Sản PET Bụi Tank D"/>
        <s v="Phó Sản PET Bụi Xúc Bồn"/>
        <s v="Phó Sản PP Dương Bụi"/>
        <s v="Vảy HD Thổi Trong HV-01.1_TM Trả NCC"/>
        <s v="Vảy PET GC Dây Đai"/>
        <s v="Vảy PET Tomra SLR"/>
        <s v="Phó Sản PP Trắng Sữa Bụi"/>
        <s v="rPP15Gy02"/>
        <s v="rPP20B01"/>
        <s v="rPP20Be01"/>
        <s v="rPP20Gy01"/>
        <s v="rPP20L03"/>
        <s v="rPP20L05"/>
        <s v="rPP20R02"/>
        <s v="rPP20W01"/>
        <s v="rPP20W02"/>
        <s v="Vảy PP Đỏ Nhạt"/>
      </sharedItems>
      <extLst>
        <ext xmlns:x15="http://schemas.microsoft.com/office/spreadsheetml/2010/11/main" uri="{4F2E5C28-24EA-4eb8-9CBF-B6C8F9C3D259}">
          <x15:cachedUniqueNames>
            <x15:cachedUniqueName index="0" name="[Material].[Tên SP].&amp;[Pallet cũ gỗ 1 mặt 1100x1000x100mm]"/>
            <x15:cachedUniqueName index="1" name="[Material].[Tên SP].&amp;[Pallet D4-1137R không nút-GC]"/>
            <x15:cachedUniqueName index="2" name="[Material].[Tên SP].&amp;[Pallet D4-1137R L4 Đen không nút]"/>
            <x15:cachedUniqueName index="3" name="[Material].[Tên SP].&amp;[Pallet gỗ 1 mặt 1100x1000x100mm]"/>
            <x15:cachedUniqueName index="4" name="[Material].[Tên SP].&amp;[Doanh thu EPR, khác]"/>
            <x15:cachedUniqueName index="5" name="[Material].[Tên SP].&amp;[rHDI3G01]"/>
            <x15:cachedUniqueName index="6" name="[Material].[Tên SP].&amp;[rHDI3Gy01]"/>
            <x15:cachedUniqueName index="7" name="[Material].[Tên SP].&amp;[rHDI3Gy02]"/>
            <x15:cachedUniqueName index="8" name="[Material].[Tên SP].&amp;[rHDI3R01]"/>
            <x15:cachedUniqueName index="9" name="[Material].[Tên SP].&amp;[rHDI3W01]"/>
            <x15:cachedUniqueName index="10" name="[Material].[Tên SP].&amp;[rHDI3Y01]"/>
            <x15:cachedUniqueName index="11" name="[Material].[Tên SP].&amp;[rHDI4L01]"/>
            <x15:cachedUniqueName index="12" name="[Material].[Tên SP].&amp;[Vảy HD Ép Đen]"/>
            <x15:cachedUniqueName index="13" name="[Material].[Tên SP].&amp;[Vảy HD Ép Đỏ]"/>
            <x15:cachedUniqueName index="14" name="[Material].[Tên SP].&amp;[Vảy HD Ép Đồng]"/>
            <x15:cachedUniqueName index="15" name="[Material].[Tên SP].&amp;[Vảy HD Ép Hỗn Hợp Cuối Sau Sấy]"/>
            <x15:cachedUniqueName index="16" name="[Material].[Tên SP].&amp;[Vảy HD Ép Lá]"/>
            <x15:cachedUniqueName index="17" name="[Material].[Tên SP].&amp;[Vảy HD Ép Trắng]"/>
            <x15:cachedUniqueName index="18" name="[Material].[Tên SP].&amp;[Vảy HD Ép Vàng]"/>
            <x15:cachedUniqueName index="19" name="[Material].[Tên SP].&amp;[HCBF-Whi-U]"/>
            <x15:cachedUniqueName index="20" name="[Material].[Tên SP].&amp;[HCBF-Yel-U]"/>
            <x15:cachedUniqueName index="21" name="[Material].[Tên SP].&amp;[rHDA03N01]"/>
            <x15:cachedUniqueName index="22" name="[Material].[Tên SP].&amp;[rHDA03W01]"/>
            <x15:cachedUniqueName index="23" name="[Material].[Tên SP].&amp;[rHDB03N02]"/>
            <x15:cachedUniqueName index="24" name="[Material].[Tên SP].&amp;[rHDB04B01]"/>
            <x15:cachedUniqueName index="25" name="[Material].[Tên SP].&amp;[rHDPE MBF01]"/>
            <x15:cachedUniqueName index="26" name="[Material].[Tên SP].&amp;[rHDPE PCF01]"/>
            <x15:cachedUniqueName index="27" name="[Material].[Tên SP].&amp;[Dây đai PET]"/>
            <x15:cachedUniqueName index="28" name="[Material].[Tên SP].&amp;[rPET iSS01084G]"/>
            <x15:cachedUniqueName index="29" name="[Material].[Tên SP].&amp;[rPET iSS01G 1]"/>
            <x15:cachedUniqueName index="30" name="[Material].[Tên SP].&amp;[rPET iSS01G 2]"/>
            <x15:cachedUniqueName index="31" name="[Material].[Tên SP].&amp;[rPET iSS01G-S]"/>
            <x15:cachedUniqueName index="32" name="[Material].[Tên SP].&amp;[rPET WSS01]"/>
            <x15:cachedUniqueName index="33" name="[Material].[Tên SP].&amp;[rPET WSS01G 1]"/>
            <x15:cachedUniqueName index="34" name="[Material].[Tên SP].&amp;[rPET WSS01G 2]"/>
            <x15:cachedUniqueName index="35" name="[Material].[Tên SP].&amp;[rPET WSS01L]"/>
            <x15:cachedUniqueName index="36" name="[Material].[Tên SP].&amp;[rPET WSS03G]"/>
            <x15:cachedUniqueName index="37" name="[Material].[Tên SP].&amp;[rPET WSS03NC]"/>
            <x15:cachedUniqueName index="38" name="[Material].[Tên SP].&amp;[rPET WSS04SB]"/>
            <x15:cachedUniqueName index="39" name="[Material].[Tên SP].&amp;[rPET WSS04SD]"/>
            <x15:cachedUniqueName index="40" name="[Material].[Tên SP].&amp;[rPET WSS05SB]"/>
            <x15:cachedUniqueName index="41" name="[Material].[Tên SP].&amp;[Vảy PET B6.2-B5 (FPET201)]"/>
            <x15:cachedUniqueName index="42" name="[Material].[Tên SP].&amp;[Phó sản bụi PP ép]"/>
            <x15:cachedUniqueName index="43" name="[Material].[Tên SP].&amp;[Phó Sản HD Ép Bụi]"/>
            <x15:cachedUniqueName index="44" name="[Material].[Tên SP].&amp;[Phó Sản HD Ép Hỗn Hợp Cuối SSR]"/>
            <x15:cachedUniqueName index="45" name="[Material].[Tên SP].&amp;[Phó Sản HD Ép Hỗn Hợp Cuối ST]"/>
            <x15:cachedUniqueName index="46" name="[Material].[Tên SP].&amp;[Phó Sản PET Bụi Cám]"/>
            <x15:cachedUniqueName index="47" name="[Material].[Tên SP].&amp;[Phó Sản PET Bụi LB]"/>
            <x15:cachedUniqueName index="48" name="[Material].[Tên SP].&amp;[Phó Sản PET Bụi Tank A]"/>
            <x15:cachedUniqueName index="49" name="[Material].[Tên SP].&amp;[Phó Sản PET Bụi Tank B]"/>
            <x15:cachedUniqueName index="50" name="[Material].[Tên SP].&amp;[Phó Sản PET Bụi Tank D]"/>
            <x15:cachedUniqueName index="51" name="[Material].[Tên SP].&amp;[Phó Sản PET Bụi Xúc Bồn]"/>
            <x15:cachedUniqueName index="52" name="[Material].[Tên SP].&amp;[Phó Sản PP Dương Bụi]"/>
            <x15:cachedUniqueName index="53" name="[Material].[Tên SP].&amp;[Vảy HD Thổi Trong HV-01.1_TM Trả NCC]"/>
            <x15:cachedUniqueName index="54" name="[Material].[Tên SP].&amp;[Vảy PET GC Dây Đai]"/>
            <x15:cachedUniqueName index="55" name="[Material].[Tên SP].&amp;[Vảy PET Tomra SLR]"/>
            <x15:cachedUniqueName index="56" name="[Material].[Tên SP].&amp;[Phó Sản PP Trắng Sữa Bụi]"/>
            <x15:cachedUniqueName index="57" name="[Material].[Tên SP].&amp;[rPP15Gy02]"/>
            <x15:cachedUniqueName index="58" name="[Material].[Tên SP].&amp;[rPP20B01]"/>
            <x15:cachedUniqueName index="59" name="[Material].[Tên SP].&amp;[rPP20Be01]"/>
            <x15:cachedUniqueName index="60" name="[Material].[Tên SP].&amp;[rPP20Gy01]"/>
            <x15:cachedUniqueName index="61" name="[Material].[Tên SP].&amp;[rPP20L03]"/>
            <x15:cachedUniqueName index="62" name="[Material].[Tên SP].&amp;[rPP20L05]"/>
            <x15:cachedUniqueName index="63" name="[Material].[Tên SP].&amp;[rPP20R02]"/>
            <x15:cachedUniqueName index="64" name="[Material].[Tên SP].&amp;[rPP20W01]"/>
            <x15:cachedUniqueName index="65" name="[Material].[Tên SP].&amp;[rPP20W02]"/>
            <x15:cachedUniqueName index="66" name="[Material].[Tên SP].&amp;[Vảy PP Đỏ Nhạt]"/>
          </x15:cachedUniqueNames>
        </ext>
      </extLst>
    </cacheField>
    <cacheField name="[Material].[Nganh SP].[Nganh SP]" caption="Nganh SP" numFmtId="0" hierarchy="71" level="1">
      <sharedItems count="7">
        <s v="Bao bì"/>
        <s v="EPR, khác"/>
        <s v="HDPE Ép"/>
        <s v="HDPE Thổi"/>
        <s v="PET"/>
        <s v="Phó sản"/>
        <s v="PP"/>
      </sharedItems>
      <extLst>
        <ext xmlns:x15="http://schemas.microsoft.com/office/spreadsheetml/2010/11/main" uri="{4F2E5C28-24EA-4eb8-9CBF-B6C8F9C3D259}">
          <x15:cachedUniqueNames>
            <x15:cachedUniqueName index="0" name="[Material].[Nganh SP].&amp;[Bao bì]"/>
            <x15:cachedUniqueName index="1" name="[Material].[Nganh SP].&amp;[EPR, khác]"/>
            <x15:cachedUniqueName index="2" name="[Material].[Nganh SP].&amp;[HDPE Ép]"/>
            <x15:cachedUniqueName index="3" name="[Material].[Nganh SP].&amp;[HDPE Thổi]"/>
            <x15:cachedUniqueName index="4" name="[Material].[Nganh SP].&amp;[PET]"/>
            <x15:cachedUniqueName index="5" name="[Material].[Nganh SP].&amp;[Phó sản]"/>
            <x15:cachedUniqueName index="6" name="[Material].[Nganh SP].&amp;[PP]"/>
          </x15:cachedUniqueNames>
        </ext>
      </extLst>
    </cacheField>
    <cacheField name="[Measures].[Lãi gộp, lãi NL KH]" caption="Lãi gộp, lãi NL KH" numFmtId="0" hierarchy="158" level="32767"/>
    <cacheField name="[Measures].[% lãi gộp, lãi nguyên liệu KH]" caption="% lãi gộp, lãi nguyên liệu KH" numFmtId="0" hierarchy="159" level="32767"/>
    <cacheField name="[Measures].[Giá vốn/Kg TT]" caption="Giá vốn/Kg TT" numFmtId="0" hierarchy="139" level="32767"/>
    <cacheField name="[Measures].[Giá vốn/Kg KH]" caption="Giá vốn/Kg KH" numFmtId="0" hierarchy="140" level="32767"/>
    <cacheField name="[Measures].[Giá bán EXW/Kg TT]" caption="Giá bán EXW/Kg TT" numFmtId="0" hierarchy="129" level="32767"/>
    <cacheField name="[Measures].[Giá bán EXW/Kg KH]" caption="Giá bán EXW/Kg KH" numFmtId="0" hierarchy="137" level="32767"/>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Measures].[Doanh thu KH]" caption="Doanh thu KH" numFmtId="0" hierarchy="131" level="32767"/>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20"/>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7"/>
      </fieldsUsage>
    </cacheHierarchy>
    <cacheHierarchy uniqueName="[Date].[Month]" caption="Month" attribute="1" defaultMemberUniqueName="[Date].[Month].[All]" allUniqueName="[Date].[Month].[All]" dimensionUniqueName="[Date]" displayFolder="" count="2" memberValueDatatype="20" unbalanced="0">
      <fieldsUsage count="2">
        <fieldUsage x="-1"/>
        <fieldUsage x="19"/>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8"/>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9"/>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21"/>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6"/>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oneField="1">
      <fieldsUsage count="1">
        <fieldUsage x="14"/>
      </fieldsUsage>
    </cacheHierarchy>
    <cacheHierarchy uniqueName="[Measures].[Sản lượng KH]" caption="Sản lượng KH" measure="1" displayFolder="" measureGroup="Gross Profit" count="0"/>
    <cacheHierarchy uniqueName="[Measures].[Doanh thu KH]" caption="Doanh thu KH" measure="1" displayFolder="" measureGroup="Gross Profit" count="0" oneField="1">
      <fieldsUsage count="1">
        <fieldUsage x="18"/>
      </fieldsUsage>
    </cacheHierarchy>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oneField="1">
      <fieldsUsage count="1">
        <fieldUsage x="15"/>
      </fieldsUsage>
    </cacheHierarchy>
    <cacheHierarchy uniqueName="[Measures].[Lãi nguyên liệu KH]" caption="Lãi nguyên liệu KH" measure="1" displayFolder="" measureGroup="Gross Profit" count="0"/>
    <cacheHierarchy uniqueName="[Measures].[Giá vốn/Kg TT]" caption="Giá vốn/Kg TT" measure="1" displayFolder="" measureGroup="Gross Profit" count="0" oneField="1">
      <fieldsUsage count="1">
        <fieldUsage x="12"/>
      </fieldsUsage>
    </cacheHierarchy>
    <cacheHierarchy uniqueName="[Measures].[Giá vốn/Kg KH]" caption="Giá vốn/Kg KH" measure="1" displayFolder="" measureGroup="Gross Profit" count="0" oneField="1">
      <fieldsUsage count="1">
        <fieldUsage x="13"/>
      </fieldsUsage>
    </cacheHierarchy>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oneField="1">
      <fieldsUsage count="1">
        <fieldUsage x="10"/>
      </fieldsUsage>
    </cacheHierarchy>
    <cacheHierarchy uniqueName="[Measures].[% lãi gộp, lãi nguyên liệu KH]" caption="% lãi gộp, lãi nguyên liệu KH" measure="1" displayFolder="" measureGroup="Gross Profit" count="0" oneField="1">
      <fieldsUsage count="1">
        <fieldUsage x="11"/>
      </fieldsUsage>
    </cacheHierarchy>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16666668" createdVersion="8" refreshedVersion="8" minRefreshableVersion="3" recordCount="0" supportSubquery="1" supportAdvancedDrill="1" xr:uid="{9F0B789F-A437-478D-A331-9D70D2812D4D}">
  <cacheSource type="external" connectionId="14"/>
  <cacheFields count="22">
    <cacheField name="[Customer].[Quốc Gia].[Quốc Gia]" caption="Quốc Gia" numFmtId="0" hierarchy="17" level="1">
      <sharedItems count="10">
        <s v="Australia"/>
        <s v="Hong Kong"/>
        <s v="Luxembourg"/>
        <s v="Mexico"/>
        <s v="Portugal"/>
        <s v="Singapore"/>
        <s v="Switzerland"/>
        <s v="United Kingdom"/>
        <s v="USA"/>
        <s v="Việt Nam"/>
      </sharedItems>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1">
        <s v="Suntory- NNG"/>
      </sharedItems>
      <extLst>
        <ext xmlns:x15="http://schemas.microsoft.com/office/spreadsheetml/2010/11/main" uri="{4F2E5C28-24EA-4eb8-9CBF-B6C8F9C3D259}">
          <x15:cachedUniqueNames>
            <x15:cachedUniqueName index="0" name="[Customer].[Tên KH].&amp;[Suntory- NNG]"/>
          </x15:cachedUniqueNames>
        </ext>
      </extLst>
    </cacheField>
    <cacheField name="[Material].[Tên SP].[Tên SP]" caption="Tên SP" numFmtId="0" hierarchy="67" level="1">
      <sharedItems count="3">
        <s v="Pallet D4-1137R không nút-GC"/>
        <s v="Pallet D4-1137R L4 Đen không nút"/>
        <s v="rPET iSS01084G"/>
      </sharedItems>
      <extLst>
        <ext xmlns:x15="http://schemas.microsoft.com/office/spreadsheetml/2010/11/main" uri="{4F2E5C28-24EA-4eb8-9CBF-B6C8F9C3D259}">
          <x15:cachedUniqueNames>
            <x15:cachedUniqueName index="0" name="[Material].[Tên SP].&amp;[Pallet D4-1137R không nút-GC]"/>
            <x15:cachedUniqueName index="1" name="[Material].[Tên SP].&amp;[Pallet D4-1137R L4 Đen không nút]"/>
            <x15:cachedUniqueName index="2" name="[Material].[Tên SP].&amp;[rPET iSS01084G]"/>
          </x15:cachedUniqueNames>
        </ext>
      </extLst>
    </cacheField>
    <cacheField name="[Material].[Nganh SP].[Nganh SP]" caption="Nganh SP" numFmtId="0" hierarchy="71" level="1">
      <sharedItems containsBlank="1" count="7">
        <m/>
        <s v="HDPE Ép"/>
        <s v="HDPE Thổi"/>
        <s v="LDPE"/>
        <s v="PET"/>
        <s v="Phó sản"/>
        <s v="PP"/>
      </sharedItems>
      <extLst>
        <ext xmlns:x15="http://schemas.microsoft.com/office/spreadsheetml/2010/11/main" uri="{4F2E5C28-24EA-4eb8-9CBF-B6C8F9C3D259}">
          <x15:cachedUniqueNames>
            <x15:cachedUniqueName index="0" name="[Material].[Nganh SP].&amp;"/>
            <x15:cachedUniqueName index="1" name="[Material].[Nganh SP].&amp;[HDPE Ép]"/>
            <x15:cachedUniqueName index="2" name="[Material].[Nganh SP].&amp;[HDPE Thổi]"/>
            <x15:cachedUniqueName index="3" name="[Material].[Nganh SP].&amp;[LDPE]"/>
            <x15:cachedUniqueName index="4" name="[Material].[Nganh SP].&amp;[PET]"/>
            <x15:cachedUniqueName index="5" name="[Material].[Nganh SP].&amp;[Phó sản]"/>
            <x15:cachedUniqueName index="6" name="[Material].[Nganh SP].&amp;[PP]"/>
          </x15:cachedUniqueNames>
        </ext>
      </extLst>
    </cacheField>
    <cacheField name="[Measures].[Lãi gộp, lãi NL KH]" caption="Lãi gộp, lãi NL KH" numFmtId="0" hierarchy="158" level="32767"/>
    <cacheField name="[Measures].[% lãi gộp, lãi nguyên liệu KH]" caption="% lãi gộp, lãi nguyên liệu KH" numFmtId="0" hierarchy="159" level="32767"/>
    <cacheField name="[Measures].[Doanh thu KH]" caption="Doanh thu KH" numFmtId="0" hierarchy="131" level="32767"/>
    <cacheField name="[Measures].[Giá vốn/Kg TT]" caption="Giá vốn/Kg TT" numFmtId="0" hierarchy="139" level="32767"/>
    <cacheField name="[Measures].[Giá vốn/Kg KH]" caption="Giá vốn/Kg KH" numFmtId="0" hierarchy="140" level="32767"/>
    <cacheField name="[Measures].[Giá bán EXW/Kg TT]" caption="Giá bán EXW/Kg TT" numFmtId="0" hierarchy="129" level="32767"/>
    <cacheField name="[Measures].[Giá bán EXW/Kg KH]" caption="Giá bán EXW/Kg KH" numFmtId="0" hierarchy="137" level="32767"/>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20"/>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8"/>
      </fieldsUsage>
    </cacheHierarchy>
    <cacheHierarchy uniqueName="[Date].[Month]" caption="Month" attribute="1" defaultMemberUniqueName="[Date].[Month].[All]" allUniqueName="[Date].[Month].[All]" dimensionUniqueName="[Date]" displayFolder="" count="2" memberValueDatatype="20" unbalanced="0">
      <fieldsUsage count="2">
        <fieldUsage x="-1"/>
        <fieldUsage x="19"/>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8"/>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9"/>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21"/>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7"/>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oneField="1">
      <fieldsUsage count="1">
        <fieldUsage x="15"/>
      </fieldsUsage>
    </cacheHierarchy>
    <cacheHierarchy uniqueName="[Measures].[Sản lượng KH]" caption="Sản lượng KH" measure="1" displayFolder="" measureGroup="Gross Profit" count="0"/>
    <cacheHierarchy uniqueName="[Measures].[Doanh thu KH]" caption="Doanh thu KH" measure="1" displayFolder="" measureGroup="Gross Profit" count="0" oneField="1">
      <fieldsUsage count="1">
        <fieldUsage x="12"/>
      </fieldsUsage>
    </cacheHierarchy>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oneField="1">
      <fieldsUsage count="1">
        <fieldUsage x="16"/>
      </fieldsUsage>
    </cacheHierarchy>
    <cacheHierarchy uniqueName="[Measures].[Lãi nguyên liệu KH]" caption="Lãi nguyên liệu KH" measure="1" displayFolder="" measureGroup="Gross Profit" count="0"/>
    <cacheHierarchy uniqueName="[Measures].[Giá vốn/Kg TT]" caption="Giá vốn/Kg TT" measure="1" displayFolder="" measureGroup="Gross Profit" count="0" oneField="1">
      <fieldsUsage count="1">
        <fieldUsage x="13"/>
      </fieldsUsage>
    </cacheHierarchy>
    <cacheHierarchy uniqueName="[Measures].[Giá vốn/Kg KH]" caption="Giá vốn/Kg KH" measure="1" displayFolder="" measureGroup="Gross Profit" count="0" oneField="1">
      <fieldsUsage count="1">
        <fieldUsage x="14"/>
      </fieldsUsage>
    </cacheHierarchy>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oneField="1">
      <fieldsUsage count="1">
        <fieldUsage x="10"/>
      </fieldsUsage>
    </cacheHierarchy>
    <cacheHierarchy uniqueName="[Measures].[% lãi gộp, lãi nguyên liệu KH]" caption="% lãi gộp, lãi nguyên liệu KH" measure="1" displayFolder="" measureGroup="Gross Profit" count="0" oneField="1">
      <fieldsUsage count="1">
        <fieldUsage x="11"/>
      </fieldsUsage>
    </cacheHierarchy>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1979167" createdVersion="8" refreshedVersion="8" minRefreshableVersion="3" recordCount="0" supportSubquery="1" supportAdvancedDrill="1" xr:uid="{EF417DCE-67F4-48DD-A6B7-47EA3313966C}">
  <cacheSource type="external" connectionId="14"/>
  <cacheFields count="22">
    <cacheField name="[Customer].[Quốc Gia].[Quốc Gia]" caption="Quốc Gia" numFmtId="0" hierarchy="17" level="1">
      <sharedItems count="10">
        <s v="Australia"/>
        <s v="Ghana"/>
        <s v="Greece"/>
        <s v="Hong Kong"/>
        <s v="Luxembourg"/>
        <s v="Mexico"/>
        <s v="Portugal"/>
        <s v="UK"/>
        <s v="USA"/>
        <s v="Việt Nam"/>
      </sharedItems>
      <extLst>
        <ext xmlns:x15="http://schemas.microsoft.com/office/spreadsheetml/2010/11/main" uri="{4F2E5C28-24EA-4eb8-9CBF-B6C8F9C3D259}">
          <x15:cachedUniqueNames>
            <x15:cachedUniqueName index="0" name="[Customer].[Quốc Gia].&amp;[Australia]"/>
            <x15:cachedUniqueName index="1" name="[Customer].[Quốc Gia].&amp;[Ghana]"/>
            <x15:cachedUniqueName index="2" name="[Customer].[Quốc Gia].&amp;[Greece]"/>
            <x15:cachedUniqueName index="3" name="[Customer].[Quốc Gia].&amp;[Hong Kong]"/>
            <x15:cachedUniqueName index="4" name="[Customer].[Quốc Gia].&amp;[Luxembourg]"/>
            <x15:cachedUniqueName index="5" name="[Customer].[Quốc Gia].&amp;[Mexico]"/>
            <x15:cachedUniqueName index="6" name="[Customer].[Quốc Gia].&amp;[Portugal]"/>
            <x15:cachedUniqueName index="7" name="[Customer].[Quốc Gia].&amp;[UK]"/>
            <x15:cachedUniqueName index="8" name="[Customer].[Quốc Gia].&amp;[USA]"/>
            <x15:cachedUniqueName index="9" name="[Customer].[Quốc Gia].&amp;[Việt Nam]"/>
          </x15:cachedUniqueNames>
        </ext>
      </extLst>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82">
        <s v="Not assigned"/>
        <s v="Đại Lộc"/>
        <s v="Gia Tường"/>
        <s v="COCA-COLA VN"/>
        <s v="Duy Tân DTP"/>
        <s v="MGREEN-EPR"/>
        <s v="Ngọc Nghĩa-TN"/>
        <s v="Người mua hàng không"/>
        <s v="Niagara US"/>
        <s v="Plenma"/>
        <s v="Suntory Sri TBD"/>
        <s v="Svepol Americas Inc."/>
        <s v="THỰC PHẨM CHÂU Á-EPR"/>
        <s v="Unilever - NNG-TN"/>
        <s v="VĨNH MINH PHƯỚC PET"/>
        <s v="Duy Tân Long An"/>
        <s v="Unilever Duy Tân"/>
        <s v="Itochu"/>
        <s v="Sanofi - DTP"/>
        <s v="CHẤN THUẬN THÀNH"/>
        <s v="Motul -DTP"/>
        <s v="Vilube - DTP"/>
        <s v="MHE ENTERPRISE"/>
        <s v="MTVN Plastic"/>
        <s v="HUY THÀNH"/>
        <s v="NHỰA SÀI GÒN"/>
        <s v="PHƯƠNG VI"/>
        <s v="VĂN MINH"/>
        <s v="Dynaplast Bắc Ninh"/>
        <s v="Dynaplast"/>
        <s v="CN Coca - Hà Nội"/>
        <s v="CÔNG TY TNHH HON CHU"/>
        <s v="Miss Plastics Inc."/>
        <s v="Suntory- NNG"/>
        <s v="Suntory VN"/>
        <s v="Tricon"/>
        <s v="Fega"/>
        <s v="Genesis Polymers"/>
        <s v="HONDAPLUS"/>
        <s v="KORYFES"/>
        <s v="Mondelez-Việt Thành"/>
        <s v="Vinmar"/>
        <s v="Outeirinho"/>
        <s v="MINH THÔNG"/>
        <s v="THÀNH NGHĨA P.E.T"/>
        <s v="La Vie"/>
        <s v="Plascene- DTP"/>
        <s v="MIDA"/>
        <s v="NEO Polymers Interna"/>
        <s v="Ngọc Nghĩa"/>
        <s v="Niagara Mexico"/>
        <s v="Niagara UK"/>
        <s v="Olam Duy Tân"/>
        <s v="Plascene"/>
        <s v="Shepley Spring"/>
        <s v="Unilever-NNG"/>
        <s v="Việt Thành Plast"/>
        <s v="IKEA - An Nhật"/>
        <s v="POLYRESIN EOOD"/>
        <s v="Premium Water"/>
        <s v="TÂN LẬP THÀNH"/>
        <s v="Uy Kiệt"/>
        <s v="HYOSUNG VIỆT NAM"/>
        <s v="ANTEX"/>
        <s v="Plantech - An Thái"/>
        <s v="ĐẠI LỤC"/>
        <s v="HƯNG DỤ"/>
        <s v="QUANG CHÍ BẢO"/>
        <s v="Aeonmall - DTP"/>
        <s v="Hiệp Thành - IKEA"/>
        <s v="REYNERA"/>
        <s v="ĐẠI NHẤT LONG"/>
        <s v="HANDMADE NGUYEN"/>
        <s v="CƯỜNG GIA PHÁT"/>
        <s v="NHỰA TRƯỜNG AN"/>
        <s v="Iwatani"/>
        <s v="Lưới Bảo Nông"/>
        <s v="Natures Organics - P"/>
        <s v="Đan Thư"/>
        <s v="Vinafiber"/>
        <s v="Hoàng Tấn"/>
        <s v="RỒNG VIỆT"/>
      </sharedItems>
      <extLst>
        <ext xmlns:x15="http://schemas.microsoft.com/office/spreadsheetml/2010/11/main" uri="{4F2E5C28-24EA-4eb8-9CBF-B6C8F9C3D259}">
          <x15:cachedUniqueNames>
            <x15:cachedUniqueName index="0" name="[Customer].[Tên KH].&amp;[Not assigned]"/>
            <x15:cachedUniqueName index="1" name="[Customer].[Tên KH].&amp;[Đại Lộc]"/>
            <x15:cachedUniqueName index="2" name="[Customer].[Tên KH].&amp;[Gia Tường]"/>
            <x15:cachedUniqueName index="3" name="[Customer].[Tên KH].&amp;[COCA-COLA VN]"/>
            <x15:cachedUniqueName index="4" name="[Customer].[Tên KH].&amp;[Duy Tân DTP]"/>
            <x15:cachedUniqueName index="5" name="[Customer].[Tên KH].&amp;[MGREEN-EPR]"/>
            <x15:cachedUniqueName index="6" name="[Customer].[Tên KH].&amp;[Ngọc Nghĩa-TN]"/>
            <x15:cachedUniqueName index="7" name="[Customer].[Tên KH].&amp;[Người mua hàng không]"/>
            <x15:cachedUniqueName index="8" name="[Customer].[Tên KH].&amp;[Niagara US]"/>
            <x15:cachedUniqueName index="9" name="[Customer].[Tên KH].&amp;[Plenma]"/>
            <x15:cachedUniqueName index="10" name="[Customer].[Tên KH].&amp;[Suntory Sri TBD]"/>
            <x15:cachedUniqueName index="11" name="[Customer].[Tên KH].&amp;[Svepol Americas Inc.]"/>
            <x15:cachedUniqueName index="12" name="[Customer].[Tên KH].&amp;[THỰC PHẨM CHÂU Á-EPR]"/>
            <x15:cachedUniqueName index="13" name="[Customer].[Tên KH].&amp;[Unilever - NNG-TN]"/>
            <x15:cachedUniqueName index="14" name="[Customer].[Tên KH].&amp;[VĨNH MINH PHƯỚC PET]"/>
            <x15:cachedUniqueName index="15" name="[Customer].[Tên KH].&amp;[Duy Tân Long An]"/>
            <x15:cachedUniqueName index="16" name="[Customer].[Tên KH].&amp;[Unilever Duy Tân]"/>
            <x15:cachedUniqueName index="17" name="[Customer].[Tên KH].&amp;[Itochu]"/>
            <x15:cachedUniqueName index="18" name="[Customer].[Tên KH].&amp;[Sanofi - DTP]"/>
            <x15:cachedUniqueName index="19" name="[Customer].[Tên KH].&amp;[CHẤN THUẬN THÀNH]"/>
            <x15:cachedUniqueName index="20" name="[Customer].[Tên KH].&amp;[Motul -DTP]"/>
            <x15:cachedUniqueName index="21" name="[Customer].[Tên KH].&amp;[Vilube - DTP]"/>
            <x15:cachedUniqueName index="22" name="[Customer].[Tên KH].&amp;[MHE ENTERPRISE]"/>
            <x15:cachedUniqueName index="23" name="[Customer].[Tên KH].&amp;[MTVN Plastic]"/>
            <x15:cachedUniqueName index="24" name="[Customer].[Tên KH].&amp;[HUY THÀNH]"/>
            <x15:cachedUniqueName index="25" name="[Customer].[Tên KH].&amp;[NHỰA SÀI GÒN]"/>
            <x15:cachedUniqueName index="26" name="[Customer].[Tên KH].&amp;[PHƯƠNG VI]"/>
            <x15:cachedUniqueName index="27" name="[Customer].[Tên KH].&amp;[VĂN MINH]"/>
            <x15:cachedUniqueName index="28" name="[Customer].[Tên KH].&amp;[Dynaplast Bắc Ninh]"/>
            <x15:cachedUniqueName index="29" name="[Customer].[Tên KH].&amp;[Dynaplast]"/>
            <x15:cachedUniqueName index="30" name="[Customer].[Tên KH].&amp;[CN Coca - Hà Nội]"/>
            <x15:cachedUniqueName index="31" name="[Customer].[Tên KH].&amp;[CÔNG TY TNHH HON CHU]"/>
            <x15:cachedUniqueName index="32" name="[Customer].[Tên KH].&amp;[Miss Plastics Inc.]"/>
            <x15:cachedUniqueName index="33" name="[Customer].[Tên KH].&amp;[Suntory- NNG]"/>
            <x15:cachedUniqueName index="34" name="[Customer].[Tên KH].&amp;[Suntory VN]"/>
            <x15:cachedUniqueName index="35" name="[Customer].[Tên KH].&amp;[Tricon]"/>
            <x15:cachedUniqueName index="36" name="[Customer].[Tên KH].&amp;[Fega]"/>
            <x15:cachedUniqueName index="37" name="[Customer].[Tên KH].&amp;[Genesis Polymers]"/>
            <x15:cachedUniqueName index="38" name="[Customer].[Tên KH].&amp;[HONDAPLUS]"/>
            <x15:cachedUniqueName index="39" name="[Customer].[Tên KH].&amp;[KORYFES]"/>
            <x15:cachedUniqueName index="40" name="[Customer].[Tên KH].&amp;[Mondelez-Việt Thành]"/>
            <x15:cachedUniqueName index="41" name="[Customer].[Tên KH].&amp;[Vinmar]"/>
            <x15:cachedUniqueName index="42" name="[Customer].[Tên KH].&amp;[Outeirinho]"/>
            <x15:cachedUniqueName index="43" name="[Customer].[Tên KH].&amp;[MINH THÔNG]"/>
            <x15:cachedUniqueName index="44" name="[Customer].[Tên KH].&amp;[THÀNH NGHĨA P.E.T]"/>
            <x15:cachedUniqueName index="45" name="[Customer].[Tên KH].&amp;[La Vie]"/>
            <x15:cachedUniqueName index="46" name="[Customer].[Tên KH].&amp;[Plascene- DTP]"/>
            <x15:cachedUniqueName index="47" name="[Customer].[Tên KH].&amp;[MIDA]"/>
            <x15:cachedUniqueName index="48" name="[Customer].[Tên KH].&amp;[NEO Polymers Interna]"/>
            <x15:cachedUniqueName index="49" name="[Customer].[Tên KH].&amp;[Ngọc Nghĩa]"/>
            <x15:cachedUniqueName index="50" name="[Customer].[Tên KH].&amp;[Niagara Mexico]"/>
            <x15:cachedUniqueName index="51" name="[Customer].[Tên KH].&amp;[Niagara UK]"/>
            <x15:cachedUniqueName index="52" name="[Customer].[Tên KH].&amp;[Olam Duy Tân]"/>
            <x15:cachedUniqueName index="53" name="[Customer].[Tên KH].&amp;[Plascene]"/>
            <x15:cachedUniqueName index="54" name="[Customer].[Tên KH].&amp;[Shepley Spring]"/>
            <x15:cachedUniqueName index="55" name="[Customer].[Tên KH].&amp;[Unilever-NNG]"/>
            <x15:cachedUniqueName index="56" name="[Customer].[Tên KH].&amp;[Việt Thành Plast]"/>
            <x15:cachedUniqueName index="57" name="[Customer].[Tên KH].&amp;[IKEA - An Nhật]"/>
            <x15:cachedUniqueName index="58" name="[Customer].[Tên KH].&amp;[POLYRESIN EOOD]"/>
            <x15:cachedUniqueName index="59" name="[Customer].[Tên KH].&amp;[Premium Water]"/>
            <x15:cachedUniqueName index="60" name="[Customer].[Tên KH].&amp;[TÂN LẬP THÀNH]"/>
            <x15:cachedUniqueName index="61" name="[Customer].[Tên KH].&amp;[Uy Kiệt]"/>
            <x15:cachedUniqueName index="62" name="[Customer].[Tên KH].&amp;[HYOSUNG VIỆT NAM]"/>
            <x15:cachedUniqueName index="63" name="[Customer].[Tên KH].&amp;[ANTEX]"/>
            <x15:cachedUniqueName index="64" name="[Customer].[Tên KH].&amp;[Plantech - An Thái]"/>
            <x15:cachedUniqueName index="65" name="[Customer].[Tên KH].&amp;[ĐẠI LỤC]"/>
            <x15:cachedUniqueName index="66" name="[Customer].[Tên KH].&amp;[HƯNG DỤ]"/>
            <x15:cachedUniqueName index="67" name="[Customer].[Tên KH].&amp;[QUANG CHÍ BẢO]"/>
            <x15:cachedUniqueName index="68" name="[Customer].[Tên KH].&amp;[Aeonmall - DTP]"/>
            <x15:cachedUniqueName index="69" name="[Customer].[Tên KH].&amp;[Hiệp Thành - IKEA]"/>
            <x15:cachedUniqueName index="70" name="[Customer].[Tên KH].&amp;[REYNERA]"/>
            <x15:cachedUniqueName index="71" name="[Customer].[Tên KH].&amp;[ĐẠI NHẤT LONG]"/>
            <x15:cachedUniqueName index="72" name="[Customer].[Tên KH].&amp;[HANDMADE NGUYEN]"/>
            <x15:cachedUniqueName index="73" name="[Customer].[Tên KH].&amp;[CƯỜNG GIA PHÁT]"/>
            <x15:cachedUniqueName index="74" name="[Customer].[Tên KH].&amp;[NHỰA TRƯỜNG AN]"/>
            <x15:cachedUniqueName index="75" name="[Customer].[Tên KH].&amp;[Iwatani]"/>
            <x15:cachedUniqueName index="76" name="[Customer].[Tên KH].&amp;[Lưới Bảo Nông]"/>
            <x15:cachedUniqueName index="77" name="[Customer].[Tên KH].&amp;[Natures Organics - P]"/>
            <x15:cachedUniqueName index="78" name="[Customer].[Tên KH].&amp;[Đan Thư]"/>
            <x15:cachedUniqueName index="79" name="[Customer].[Tên KH].&amp;[Vinafiber]"/>
            <x15:cachedUniqueName index="80" name="[Customer].[Tên KH].&amp;[Hoàng Tấn]"/>
            <x15:cachedUniqueName index="81" name="[Customer].[Tên KH].&amp;[RỒNG VIỆT]"/>
          </x15:cachedUniqueNames>
        </ext>
      </extLst>
    </cacheField>
    <cacheField name="[Material].[Tên SP].[Tên SP]" caption="Tên SP" numFmtId="0" hierarchy="67" level="1">
      <sharedItems count="67">
        <s v="Pallet gỗ 1 mặt 1100x1000x100mm"/>
        <s v="rPET WSS01G 1"/>
        <s v="rHDB04B01"/>
        <s v="rPET iSS01G 1"/>
        <s v="rPET WSS03G"/>
        <s v="rHDA03N01"/>
        <s v="rPET iSS01084G"/>
        <s v="rPP20Gy01"/>
        <s v="rPP20L05"/>
        <s v="rPET iSS01G 2"/>
        <s v="Vảy PET B6.2-B5 (FPET201)"/>
        <s v="Doanh thu EPR, khác"/>
        <s v="Dây đai PET"/>
        <s v="HCBF-Whi-U"/>
        <s v="HCBF-Yel-U"/>
        <s v="Pallet cũ gỗ 1 mặt 1100x1000x100mm"/>
        <s v="Pallet D4-1137R không nút-GC"/>
        <s v="Pallet D4-1137R L4 Đen không nút"/>
        <s v="Phó sản bụi PP ép"/>
        <s v="Phó Sản HD Ép Bụi"/>
        <s v="Phó Sản HD Ép Hỗn Hợp Cuối SSR"/>
        <s v="Phó Sản HD Ép Hỗn Hợp Cuối ST"/>
        <s v="Phó Sản PET Bụi Cám"/>
        <s v="Phó Sản PET Bụi LB"/>
        <s v="Phó Sản PET Bụi Tank A"/>
        <s v="Phó Sản PET Bụi Tank B"/>
        <s v="Phó Sản PET Bụi Tank D"/>
        <s v="Phó Sản PET Bụi Xúc Bồn"/>
        <s v="Phó Sản PP Dương Bụi"/>
        <s v="Phó Sản PP Trắng Sữa Bụi"/>
        <s v="rHDA03W01"/>
        <s v="rHDB03N02"/>
        <s v="rHDI3G01"/>
        <s v="rHDI3Gy01"/>
        <s v="rHDI3Gy02"/>
        <s v="rHDI3R01"/>
        <s v="rHDI3W01"/>
        <s v="rHDI3Y01"/>
        <s v="rHDI4L01"/>
        <s v="rHDPE MBF01"/>
        <s v="rHDPE PCF01"/>
        <s v="rPET iSS01G-S"/>
        <s v="rPET WSS01"/>
        <s v="rPET WSS01G 2"/>
        <s v="rPET WSS01L"/>
        <s v="rPET WSS03NC"/>
        <s v="rPET WSS04SB"/>
        <s v="rPET WSS04SD"/>
        <s v="rPET WSS05SB"/>
        <s v="rPP15Gy02"/>
        <s v="rPP20B01"/>
        <s v="rPP20Be01"/>
        <s v="rPP20L03"/>
        <s v="rPP20R02"/>
        <s v="rPP20W01"/>
        <s v="rPP20W02"/>
        <s v="Vảy HD Ép Đen"/>
        <s v="Vảy HD Ép Đỏ"/>
        <s v="Vảy HD Ép Đồng"/>
        <s v="Vảy HD Ép Hỗn Hợp Cuối Sau Sấy"/>
        <s v="Vảy HD Ép Lá"/>
        <s v="Vảy HD Ép Trắng"/>
        <s v="Vảy HD Ép Vàng"/>
        <s v="Vảy HD Thổi Trong HV-01.1_TM Trả NCC"/>
        <s v="Vảy PET GC Dây Đai"/>
        <s v="Vảy PET Tomra SLR"/>
        <s v="Vảy PP Đỏ Nhạt"/>
      </sharedItems>
      <extLst>
        <ext xmlns:x15="http://schemas.microsoft.com/office/spreadsheetml/2010/11/main" uri="{4F2E5C28-24EA-4eb8-9CBF-B6C8F9C3D259}">
          <x15:cachedUniqueNames>
            <x15:cachedUniqueName index="0" name="[Material].[Tên SP].&amp;[Pallet gỗ 1 mặt 1100x1000x100mm]"/>
            <x15:cachedUniqueName index="1" name="[Material].[Tên SP].&amp;[rPET WSS01G 1]"/>
            <x15:cachedUniqueName index="2" name="[Material].[Tên SP].&amp;[rHDB04B01]"/>
            <x15:cachedUniqueName index="3" name="[Material].[Tên SP].&amp;[rPET iSS01G 1]"/>
            <x15:cachedUniqueName index="4" name="[Material].[Tên SP].&amp;[rPET WSS03G]"/>
            <x15:cachedUniqueName index="5" name="[Material].[Tên SP].&amp;[rHDA03N01]"/>
            <x15:cachedUniqueName index="6" name="[Material].[Tên SP].&amp;[rPET iSS01084G]"/>
            <x15:cachedUniqueName index="7" name="[Material].[Tên SP].&amp;[rPP20Gy01]"/>
            <x15:cachedUniqueName index="8" name="[Material].[Tên SP].&amp;[rPP20L05]"/>
            <x15:cachedUniqueName index="9" name="[Material].[Tên SP].&amp;[rPET iSS01G 2]"/>
            <x15:cachedUniqueName index="10" name="[Material].[Tên SP].&amp;[Vảy PET B6.2-B5 (FPET201)]"/>
            <x15:cachedUniqueName index="11" name="[Material].[Tên SP].&amp;[Doanh thu EPR, khác]"/>
            <x15:cachedUniqueName index="12" name="[Material].[Tên SP].&amp;[Dây đai PET]"/>
            <x15:cachedUniqueName index="13" name="[Material].[Tên SP].&amp;[HCBF-Whi-U]"/>
            <x15:cachedUniqueName index="14" name="[Material].[Tên SP].&amp;[HCBF-Yel-U]"/>
            <x15:cachedUniqueName index="15" name="[Material].[Tên SP].&amp;[Pallet cũ gỗ 1 mặt 1100x1000x100mm]"/>
            <x15:cachedUniqueName index="16" name="[Material].[Tên SP].&amp;[Pallet D4-1137R không nút-GC]"/>
            <x15:cachedUniqueName index="17" name="[Material].[Tên SP].&amp;[Pallet D4-1137R L4 Đen không nút]"/>
            <x15:cachedUniqueName index="18" name="[Material].[Tên SP].&amp;[Phó sản bụi PP ép]"/>
            <x15:cachedUniqueName index="19" name="[Material].[Tên SP].&amp;[Phó Sản HD Ép Bụi]"/>
            <x15:cachedUniqueName index="20" name="[Material].[Tên SP].&amp;[Phó Sản HD Ép Hỗn Hợp Cuối SSR]"/>
            <x15:cachedUniqueName index="21" name="[Material].[Tên SP].&amp;[Phó Sản HD Ép Hỗn Hợp Cuối ST]"/>
            <x15:cachedUniqueName index="22" name="[Material].[Tên SP].&amp;[Phó Sản PET Bụi Cám]"/>
            <x15:cachedUniqueName index="23" name="[Material].[Tên SP].&amp;[Phó Sản PET Bụi LB]"/>
            <x15:cachedUniqueName index="24" name="[Material].[Tên SP].&amp;[Phó Sản PET Bụi Tank A]"/>
            <x15:cachedUniqueName index="25" name="[Material].[Tên SP].&amp;[Phó Sản PET Bụi Tank B]"/>
            <x15:cachedUniqueName index="26" name="[Material].[Tên SP].&amp;[Phó Sản PET Bụi Tank D]"/>
            <x15:cachedUniqueName index="27" name="[Material].[Tên SP].&amp;[Phó Sản PET Bụi Xúc Bồn]"/>
            <x15:cachedUniqueName index="28" name="[Material].[Tên SP].&amp;[Phó Sản PP Dương Bụi]"/>
            <x15:cachedUniqueName index="29" name="[Material].[Tên SP].&amp;[Phó Sản PP Trắng Sữa Bụi]"/>
            <x15:cachedUniqueName index="30" name="[Material].[Tên SP].&amp;[rHDA03W01]"/>
            <x15:cachedUniqueName index="31" name="[Material].[Tên SP].&amp;[rHDB03N02]"/>
            <x15:cachedUniqueName index="32" name="[Material].[Tên SP].&amp;[rHDI3G01]"/>
            <x15:cachedUniqueName index="33" name="[Material].[Tên SP].&amp;[rHDI3Gy01]"/>
            <x15:cachedUniqueName index="34" name="[Material].[Tên SP].&amp;[rHDI3Gy02]"/>
            <x15:cachedUniqueName index="35" name="[Material].[Tên SP].&amp;[rHDI3R01]"/>
            <x15:cachedUniqueName index="36" name="[Material].[Tên SP].&amp;[rHDI3W01]"/>
            <x15:cachedUniqueName index="37" name="[Material].[Tên SP].&amp;[rHDI3Y01]"/>
            <x15:cachedUniqueName index="38" name="[Material].[Tên SP].&amp;[rHDI4L01]"/>
            <x15:cachedUniqueName index="39" name="[Material].[Tên SP].&amp;[rHDPE MBF01]"/>
            <x15:cachedUniqueName index="40" name="[Material].[Tên SP].&amp;[rHDPE PCF01]"/>
            <x15:cachedUniqueName index="41" name="[Material].[Tên SP].&amp;[rPET iSS01G-S]"/>
            <x15:cachedUniqueName index="42" name="[Material].[Tên SP].&amp;[rPET WSS01]"/>
            <x15:cachedUniqueName index="43" name="[Material].[Tên SP].&amp;[rPET WSS01G 2]"/>
            <x15:cachedUniqueName index="44" name="[Material].[Tên SP].&amp;[rPET WSS01L]"/>
            <x15:cachedUniqueName index="45" name="[Material].[Tên SP].&amp;[rPET WSS03NC]"/>
            <x15:cachedUniqueName index="46" name="[Material].[Tên SP].&amp;[rPET WSS04SB]"/>
            <x15:cachedUniqueName index="47" name="[Material].[Tên SP].&amp;[rPET WSS04SD]"/>
            <x15:cachedUniqueName index="48" name="[Material].[Tên SP].&amp;[rPET WSS05SB]"/>
            <x15:cachedUniqueName index="49" name="[Material].[Tên SP].&amp;[rPP15Gy02]"/>
            <x15:cachedUniqueName index="50" name="[Material].[Tên SP].&amp;[rPP20B01]"/>
            <x15:cachedUniqueName index="51" name="[Material].[Tên SP].&amp;[rPP20Be01]"/>
            <x15:cachedUniqueName index="52" name="[Material].[Tên SP].&amp;[rPP20L03]"/>
            <x15:cachedUniqueName index="53" name="[Material].[Tên SP].&amp;[rPP20R02]"/>
            <x15:cachedUniqueName index="54" name="[Material].[Tên SP].&amp;[rPP20W01]"/>
            <x15:cachedUniqueName index="55" name="[Material].[Tên SP].&amp;[rPP20W02]"/>
            <x15:cachedUniqueName index="56" name="[Material].[Tên SP].&amp;[Vảy HD Ép Đen]"/>
            <x15:cachedUniqueName index="57" name="[Material].[Tên SP].&amp;[Vảy HD Ép Đỏ]"/>
            <x15:cachedUniqueName index="58" name="[Material].[Tên SP].&amp;[Vảy HD Ép Đồng]"/>
            <x15:cachedUniqueName index="59" name="[Material].[Tên SP].&amp;[Vảy HD Ép Hỗn Hợp Cuối Sau Sấy]"/>
            <x15:cachedUniqueName index="60" name="[Material].[Tên SP].&amp;[Vảy HD Ép Lá]"/>
            <x15:cachedUniqueName index="61" name="[Material].[Tên SP].&amp;[Vảy HD Ép Trắng]"/>
            <x15:cachedUniqueName index="62" name="[Material].[Tên SP].&amp;[Vảy HD Ép Vàng]"/>
            <x15:cachedUniqueName index="63" name="[Material].[Tên SP].&amp;[Vảy HD Thổi Trong HV-01.1_TM Trả NCC]"/>
            <x15:cachedUniqueName index="64" name="[Material].[Tên SP].&amp;[Vảy PET GC Dây Đai]"/>
            <x15:cachedUniqueName index="65" name="[Material].[Tên SP].&amp;[Vảy PET Tomra SLR]"/>
            <x15:cachedUniqueName index="66" name="[Material].[Tên SP].&amp;[Vảy PP Đỏ Nhạt]"/>
          </x15:cachedUniqueNames>
        </ext>
      </extLst>
    </cacheField>
    <cacheField name="[Material].[Nganh SP].[Nganh SP]" caption="Nganh SP" numFmtId="0" hierarchy="71" level="1">
      <sharedItems containsBlank="1" count="7">
        <m/>
        <s v="HDPE Ép"/>
        <s v="HDPE Thổi"/>
        <s v="LDPE"/>
        <s v="PET"/>
        <s v="Phó sản"/>
        <s v="PP"/>
      </sharedItems>
      <extLst>
        <ext xmlns:x15="http://schemas.microsoft.com/office/spreadsheetml/2010/11/main" uri="{4F2E5C28-24EA-4eb8-9CBF-B6C8F9C3D259}">
          <x15:cachedUniqueNames>
            <x15:cachedUniqueName index="0" name="[Material].[Nganh SP].&amp;"/>
            <x15:cachedUniqueName index="1" name="[Material].[Nganh SP].&amp;[HDPE Ép]"/>
            <x15:cachedUniqueName index="2" name="[Material].[Nganh SP].&amp;[HDPE Thổi]"/>
            <x15:cachedUniqueName index="3" name="[Material].[Nganh SP].&amp;[LDPE]"/>
            <x15:cachedUniqueName index="4" name="[Material].[Nganh SP].&amp;[PET]"/>
            <x15:cachedUniqueName index="5" name="[Material].[Nganh SP].&amp;[Phó sản]"/>
            <x15:cachedUniqueName index="6" name="[Material].[Nganh SP].&amp;[PP]"/>
          </x15:cachedUniqueNames>
        </ext>
      </extLst>
    </cacheField>
    <cacheField name="[Measures].[Lãi gộp, lãi NL KH]" caption="Lãi gộp, lãi NL KH" numFmtId="0" hierarchy="158" level="32767"/>
    <cacheField name="[Measures].[% lãi gộp, lãi nguyên liệu KH]" caption="% lãi gộp, lãi nguyên liệu KH" numFmtId="0" hierarchy="159" level="32767"/>
    <cacheField name="[Measures].[Doanh thu KH]" caption="Doanh thu KH" numFmtId="0" hierarchy="131" level="32767"/>
    <cacheField name="[Measures].[Giá vốn/Kg TT]" caption="Giá vốn/Kg TT" numFmtId="0" hierarchy="139" level="32767"/>
    <cacheField name="[Measures].[Giá vốn/Kg KH]" caption="Giá vốn/Kg KH" numFmtId="0" hierarchy="140" level="32767"/>
    <cacheField name="[Measures].[Giá bán EXW/Kg TT]" caption="Giá bán EXW/Kg TT" numFmtId="0" hierarchy="129" level="32767"/>
    <cacheField name="[Measures].[Giá bán EXW/Kg KH]" caption="Giá bán EXW/Kg KH" numFmtId="0" hierarchy="137" level="32767"/>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20"/>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8"/>
      </fieldsUsage>
    </cacheHierarchy>
    <cacheHierarchy uniqueName="[Date].[Month]" caption="Month" attribute="1" defaultMemberUniqueName="[Date].[Month].[All]" allUniqueName="[Date].[Month].[All]" dimensionUniqueName="[Date]" displayFolder="" count="2" memberValueDatatype="20" unbalanced="0">
      <fieldsUsage count="2">
        <fieldUsage x="-1"/>
        <fieldUsage x="19"/>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8"/>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9"/>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21"/>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7"/>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oneField="1">
      <fieldsUsage count="1">
        <fieldUsage x="15"/>
      </fieldsUsage>
    </cacheHierarchy>
    <cacheHierarchy uniqueName="[Measures].[Sản lượng KH]" caption="Sản lượng KH" measure="1" displayFolder="" measureGroup="Gross Profit" count="0"/>
    <cacheHierarchy uniqueName="[Measures].[Doanh thu KH]" caption="Doanh thu KH" measure="1" displayFolder="" measureGroup="Gross Profit" count="0" oneField="1">
      <fieldsUsage count="1">
        <fieldUsage x="12"/>
      </fieldsUsage>
    </cacheHierarchy>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oneField="1">
      <fieldsUsage count="1">
        <fieldUsage x="16"/>
      </fieldsUsage>
    </cacheHierarchy>
    <cacheHierarchy uniqueName="[Measures].[Lãi nguyên liệu KH]" caption="Lãi nguyên liệu KH" measure="1" displayFolder="" measureGroup="Gross Profit" count="0"/>
    <cacheHierarchy uniqueName="[Measures].[Giá vốn/Kg TT]" caption="Giá vốn/Kg TT" measure="1" displayFolder="" measureGroup="Gross Profit" count="0" oneField="1">
      <fieldsUsage count="1">
        <fieldUsage x="13"/>
      </fieldsUsage>
    </cacheHierarchy>
    <cacheHierarchy uniqueName="[Measures].[Giá vốn/Kg KH]" caption="Giá vốn/Kg KH" measure="1" displayFolder="" measureGroup="Gross Profit" count="0" oneField="1">
      <fieldsUsage count="1">
        <fieldUsage x="14"/>
      </fieldsUsage>
    </cacheHierarchy>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oneField="1">
      <fieldsUsage count="1">
        <fieldUsage x="10"/>
      </fieldsUsage>
    </cacheHierarchy>
    <cacheHierarchy uniqueName="[Measures].[% lãi gộp, lãi nguyên liệu KH]" caption="% lãi gộp, lãi nguyên liệu KH" measure="1" displayFolder="" measureGroup="Gross Profit" count="0" oneField="1">
      <fieldsUsage count="1">
        <fieldUsage x="11"/>
      </fieldsUsage>
    </cacheHierarchy>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22685187" createdVersion="8" refreshedVersion="8" minRefreshableVersion="3" recordCount="0" supportSubquery="1" supportAdvancedDrill="1" xr:uid="{7607F9E1-0266-4AB5-ADB9-7430AA3C5763}">
  <cacheSource type="external" connectionId="14"/>
  <cacheFields count="23">
    <cacheField name="[Customer].[Quốc Gia].[Quốc Gia]" caption="Quốc Gia" numFmtId="0" hierarchy="17" level="1">
      <sharedItems containsBlank="1" count="10">
        <s v="Australia"/>
        <s v="Greece"/>
        <s v="Hong Kong"/>
        <s v="Luxembourg"/>
        <s v="Mexico"/>
        <s v="Portugal"/>
        <s v="United Kingdom"/>
        <s v="USA"/>
        <s v="Việt Nam"/>
        <m/>
      </sharedItems>
      <extLst>
        <ext xmlns:x15="http://schemas.microsoft.com/office/spreadsheetml/2010/11/main" uri="{4F2E5C28-24EA-4eb8-9CBF-B6C8F9C3D259}">
          <x15:cachedUniqueNames>
            <x15:cachedUniqueName index="0" name="[Customer].[Quốc Gia].&amp;[Australia]"/>
            <x15:cachedUniqueName index="1" name="[Customer].[Quốc Gia].&amp;[Greece]"/>
            <x15:cachedUniqueName index="2" name="[Customer].[Quốc Gia].&amp;[Hong Kong]"/>
            <x15:cachedUniqueName index="3" name="[Customer].[Quốc Gia].&amp;[Luxembourg]"/>
            <x15:cachedUniqueName index="4" name="[Customer].[Quốc Gia].&amp;[Mexico]"/>
            <x15:cachedUniqueName index="5" name="[Customer].[Quốc Gia].&amp;[Portugal]"/>
            <x15:cachedUniqueName index="6" name="[Customer].[Quốc Gia].&amp;[United Kingdom]"/>
            <x15:cachedUniqueName index="7" name="[Customer].[Quốc Gia].&amp;[USA]"/>
            <x15:cachedUniqueName index="8" name="[Customer].[Quốc Gia].&amp;[Việt Nam]"/>
            <x15:cachedUniqueName index="9" name="[Customer].[Quốc Gia].&amp;"/>
          </x15:cachedUniqueNames>
        </ext>
      </extLst>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82">
        <s v="Not assigned"/>
        <s v="Đại Lộc"/>
        <s v="Gia Tường"/>
        <s v="COCA-COLA VN"/>
        <s v="Duy Tân DTP"/>
        <s v="MGREEN-EPR"/>
        <s v="Ngọc Nghĩa-TN"/>
        <s v="Người mua hàng không"/>
        <s v="Niagara US"/>
        <s v="Plenma"/>
        <s v="Suntory Sri TBD"/>
        <s v="Svepol Americas Inc."/>
        <s v="THỰC PHẨM CHÂU Á-EPR"/>
        <s v="Unilever - NNG-TN"/>
        <s v="VĨNH MINH PHƯỚC PET"/>
        <s v="Duy Tân Long An"/>
        <s v="Unilever Duy Tân"/>
        <s v="Itochu"/>
        <s v="Sanofi - DTP"/>
        <s v="CHẤN THUẬN THÀNH"/>
        <s v="Motul -DTP"/>
        <s v="Vilube - DTP"/>
        <s v="MHE ENTERPRISE"/>
        <s v="MTVN Plastic"/>
        <s v="HUY THÀNH"/>
        <s v="NHỰA SÀI GÒN"/>
        <s v="PHƯƠNG VI"/>
        <s v="VĂN MINH"/>
        <s v="Dynaplast Bắc Ninh"/>
        <s v="Dynaplast"/>
        <s v="CN Coca - Hà Nội"/>
        <s v="CÔNG TY TNHH HON CHU"/>
        <s v="Miss Plastics Inc."/>
        <s v="Suntory- NNG"/>
        <s v="Suntory VN"/>
        <s v="Tricon"/>
        <s v="Fega"/>
        <s v="Genesis Polymers"/>
        <s v="HONDAPLUS"/>
        <s v="KORYFES"/>
        <s v="Mondelez-Việt Thành"/>
        <s v="Vinmar"/>
        <s v="Outeirinho"/>
        <s v="MINH THÔNG"/>
        <s v="THÀNH NGHĨA P.E.T"/>
        <s v="La Vie"/>
        <s v="Plascene- DTP"/>
        <s v="MIDA"/>
        <s v="NEO Polymers Interna"/>
        <s v="Ngọc Nghĩa"/>
        <s v="Niagara Mexico"/>
        <s v="Niagara UK"/>
        <s v="Olam Duy Tân"/>
        <s v="Plascene"/>
        <s v="Shepley Spring"/>
        <s v="Unilever-NNG"/>
        <s v="Việt Thành Plast"/>
        <s v="IKEA - An Nhật"/>
        <s v="POLYRESIN EOOD"/>
        <s v="Premium Water"/>
        <s v="TÂN LẬP THÀNH"/>
        <s v="Uy Kiệt"/>
        <s v="HYOSUNG VIỆT NAM"/>
        <s v="ANTEX"/>
        <s v="Plantech - An Thái"/>
        <s v="ĐẠI LỤC"/>
        <s v="HƯNG DỤ"/>
        <s v="QUANG CHÍ BẢO"/>
        <s v="Aeonmall - DTP"/>
        <s v="Hiệp Thành - IKEA"/>
        <s v="REYNERA"/>
        <s v="ĐẠI NHẤT LONG"/>
        <s v="HANDMADE NGUYEN"/>
        <s v="CƯỜNG GIA PHÁT"/>
        <s v="NHỰA TRƯỜNG AN"/>
        <s v="Iwatani"/>
        <s v="Lưới Bảo Nông"/>
        <s v="Natures Organics - P"/>
        <s v="Đan Thư"/>
        <s v="Vinafiber"/>
        <s v="Hoàng Tấn"/>
        <s v="RỒNG VIỆT"/>
      </sharedItems>
      <extLst>
        <ext xmlns:x15="http://schemas.microsoft.com/office/spreadsheetml/2010/11/main" uri="{4F2E5C28-24EA-4eb8-9CBF-B6C8F9C3D259}">
          <x15:cachedUniqueNames>
            <x15:cachedUniqueName index="0" name="[Customer].[Tên KH].&amp;[Not assigned]"/>
            <x15:cachedUniqueName index="1" name="[Customer].[Tên KH].&amp;[Đại Lộc]"/>
            <x15:cachedUniqueName index="2" name="[Customer].[Tên KH].&amp;[Gia Tường]"/>
            <x15:cachedUniqueName index="3" name="[Customer].[Tên KH].&amp;[COCA-COLA VN]"/>
            <x15:cachedUniqueName index="4" name="[Customer].[Tên KH].&amp;[Duy Tân DTP]"/>
            <x15:cachedUniqueName index="5" name="[Customer].[Tên KH].&amp;[MGREEN-EPR]"/>
            <x15:cachedUniqueName index="6" name="[Customer].[Tên KH].&amp;[Ngọc Nghĩa-TN]"/>
            <x15:cachedUniqueName index="7" name="[Customer].[Tên KH].&amp;[Người mua hàng không]"/>
            <x15:cachedUniqueName index="8" name="[Customer].[Tên KH].&amp;[Niagara US]"/>
            <x15:cachedUniqueName index="9" name="[Customer].[Tên KH].&amp;[Plenma]"/>
            <x15:cachedUniqueName index="10" name="[Customer].[Tên KH].&amp;[Suntory Sri TBD]"/>
            <x15:cachedUniqueName index="11" name="[Customer].[Tên KH].&amp;[Svepol Americas Inc.]"/>
            <x15:cachedUniqueName index="12" name="[Customer].[Tên KH].&amp;[THỰC PHẨM CHÂU Á-EPR]"/>
            <x15:cachedUniqueName index="13" name="[Customer].[Tên KH].&amp;[Unilever - NNG-TN]"/>
            <x15:cachedUniqueName index="14" name="[Customer].[Tên KH].&amp;[VĨNH MINH PHƯỚC PET]"/>
            <x15:cachedUniqueName index="15" name="[Customer].[Tên KH].&amp;[Duy Tân Long An]"/>
            <x15:cachedUniqueName index="16" name="[Customer].[Tên KH].&amp;[Unilever Duy Tân]"/>
            <x15:cachedUniqueName index="17" name="[Customer].[Tên KH].&amp;[Itochu]"/>
            <x15:cachedUniqueName index="18" name="[Customer].[Tên KH].&amp;[Sanofi - DTP]"/>
            <x15:cachedUniqueName index="19" name="[Customer].[Tên KH].&amp;[CHẤN THUẬN THÀNH]"/>
            <x15:cachedUniqueName index="20" name="[Customer].[Tên KH].&amp;[Motul -DTP]"/>
            <x15:cachedUniqueName index="21" name="[Customer].[Tên KH].&amp;[Vilube - DTP]"/>
            <x15:cachedUniqueName index="22" name="[Customer].[Tên KH].&amp;[MHE ENTERPRISE]"/>
            <x15:cachedUniqueName index="23" name="[Customer].[Tên KH].&amp;[MTVN Plastic]"/>
            <x15:cachedUniqueName index="24" name="[Customer].[Tên KH].&amp;[HUY THÀNH]"/>
            <x15:cachedUniqueName index="25" name="[Customer].[Tên KH].&amp;[NHỰA SÀI GÒN]"/>
            <x15:cachedUniqueName index="26" name="[Customer].[Tên KH].&amp;[PHƯƠNG VI]"/>
            <x15:cachedUniqueName index="27" name="[Customer].[Tên KH].&amp;[VĂN MINH]"/>
            <x15:cachedUniqueName index="28" name="[Customer].[Tên KH].&amp;[Dynaplast Bắc Ninh]"/>
            <x15:cachedUniqueName index="29" name="[Customer].[Tên KH].&amp;[Dynaplast]"/>
            <x15:cachedUniqueName index="30" name="[Customer].[Tên KH].&amp;[CN Coca - Hà Nội]"/>
            <x15:cachedUniqueName index="31" name="[Customer].[Tên KH].&amp;[CÔNG TY TNHH HON CHU]"/>
            <x15:cachedUniqueName index="32" name="[Customer].[Tên KH].&amp;[Miss Plastics Inc.]"/>
            <x15:cachedUniqueName index="33" name="[Customer].[Tên KH].&amp;[Suntory- NNG]"/>
            <x15:cachedUniqueName index="34" name="[Customer].[Tên KH].&amp;[Suntory VN]"/>
            <x15:cachedUniqueName index="35" name="[Customer].[Tên KH].&amp;[Tricon]"/>
            <x15:cachedUniqueName index="36" name="[Customer].[Tên KH].&amp;[Fega]"/>
            <x15:cachedUniqueName index="37" name="[Customer].[Tên KH].&amp;[Genesis Polymers]"/>
            <x15:cachedUniqueName index="38" name="[Customer].[Tên KH].&amp;[HONDAPLUS]"/>
            <x15:cachedUniqueName index="39" name="[Customer].[Tên KH].&amp;[KORYFES]"/>
            <x15:cachedUniqueName index="40" name="[Customer].[Tên KH].&amp;[Mondelez-Việt Thành]"/>
            <x15:cachedUniqueName index="41" name="[Customer].[Tên KH].&amp;[Vinmar]"/>
            <x15:cachedUniqueName index="42" name="[Customer].[Tên KH].&amp;[Outeirinho]"/>
            <x15:cachedUniqueName index="43" name="[Customer].[Tên KH].&amp;[MINH THÔNG]"/>
            <x15:cachedUniqueName index="44" name="[Customer].[Tên KH].&amp;[THÀNH NGHĨA P.E.T]"/>
            <x15:cachedUniqueName index="45" name="[Customer].[Tên KH].&amp;[La Vie]"/>
            <x15:cachedUniqueName index="46" name="[Customer].[Tên KH].&amp;[Plascene- DTP]"/>
            <x15:cachedUniqueName index="47" name="[Customer].[Tên KH].&amp;[MIDA]"/>
            <x15:cachedUniqueName index="48" name="[Customer].[Tên KH].&amp;[NEO Polymers Interna]"/>
            <x15:cachedUniqueName index="49" name="[Customer].[Tên KH].&amp;[Ngọc Nghĩa]"/>
            <x15:cachedUniqueName index="50" name="[Customer].[Tên KH].&amp;[Niagara Mexico]"/>
            <x15:cachedUniqueName index="51" name="[Customer].[Tên KH].&amp;[Niagara UK]"/>
            <x15:cachedUniqueName index="52" name="[Customer].[Tên KH].&amp;[Olam Duy Tân]"/>
            <x15:cachedUniqueName index="53" name="[Customer].[Tên KH].&amp;[Plascene]"/>
            <x15:cachedUniqueName index="54" name="[Customer].[Tên KH].&amp;[Shepley Spring]"/>
            <x15:cachedUniqueName index="55" name="[Customer].[Tên KH].&amp;[Unilever-NNG]"/>
            <x15:cachedUniqueName index="56" name="[Customer].[Tên KH].&amp;[Việt Thành Plast]"/>
            <x15:cachedUniqueName index="57" name="[Customer].[Tên KH].&amp;[IKEA - An Nhật]"/>
            <x15:cachedUniqueName index="58" name="[Customer].[Tên KH].&amp;[POLYRESIN EOOD]"/>
            <x15:cachedUniqueName index="59" name="[Customer].[Tên KH].&amp;[Premium Water]"/>
            <x15:cachedUniqueName index="60" name="[Customer].[Tên KH].&amp;[TÂN LẬP THÀNH]"/>
            <x15:cachedUniqueName index="61" name="[Customer].[Tên KH].&amp;[Uy Kiệt]"/>
            <x15:cachedUniqueName index="62" name="[Customer].[Tên KH].&amp;[HYOSUNG VIỆT NAM]"/>
            <x15:cachedUniqueName index="63" name="[Customer].[Tên KH].&amp;[ANTEX]"/>
            <x15:cachedUniqueName index="64" name="[Customer].[Tên KH].&amp;[Plantech - An Thái]"/>
            <x15:cachedUniqueName index="65" name="[Customer].[Tên KH].&amp;[ĐẠI LỤC]"/>
            <x15:cachedUniqueName index="66" name="[Customer].[Tên KH].&amp;[HƯNG DỤ]"/>
            <x15:cachedUniqueName index="67" name="[Customer].[Tên KH].&amp;[QUANG CHÍ BẢO]"/>
            <x15:cachedUniqueName index="68" name="[Customer].[Tên KH].&amp;[Aeonmall - DTP]"/>
            <x15:cachedUniqueName index="69" name="[Customer].[Tên KH].&amp;[Hiệp Thành - IKEA]"/>
            <x15:cachedUniqueName index="70" name="[Customer].[Tên KH].&amp;[REYNERA]"/>
            <x15:cachedUniqueName index="71" name="[Customer].[Tên KH].&amp;[ĐẠI NHẤT LONG]"/>
            <x15:cachedUniqueName index="72" name="[Customer].[Tên KH].&amp;[HANDMADE NGUYEN]"/>
            <x15:cachedUniqueName index="73" name="[Customer].[Tên KH].&amp;[CƯỜNG GIA PHÁT]"/>
            <x15:cachedUniqueName index="74" name="[Customer].[Tên KH].&amp;[NHỰA TRƯỜNG AN]"/>
            <x15:cachedUniqueName index="75" name="[Customer].[Tên KH].&amp;[Iwatani]"/>
            <x15:cachedUniqueName index="76" name="[Customer].[Tên KH].&amp;[Lưới Bảo Nông]"/>
            <x15:cachedUniqueName index="77" name="[Customer].[Tên KH].&amp;[Natures Organics - P]"/>
            <x15:cachedUniqueName index="78" name="[Customer].[Tên KH].&amp;[Đan Thư]"/>
            <x15:cachedUniqueName index="79" name="[Customer].[Tên KH].&amp;[Vinafiber]"/>
            <x15:cachedUniqueName index="80" name="[Customer].[Tên KH].&amp;[Hoàng Tấn]"/>
            <x15:cachedUniqueName index="81" name="[Customer].[Tên KH].&amp;[RỒNG VIỆT]"/>
          </x15:cachedUniqueNames>
        </ext>
      </extLst>
    </cacheField>
    <cacheField name="[Material].[Tên SP].[Tên SP]" caption="Tên SP" numFmtId="0" hierarchy="67" level="1">
      <sharedItems containsBlank="1" count="229">
        <s v="Đầu Keo PET Sau Băm"/>
        <s v="Dây đai PET"/>
        <s v="Doanh thu EPR, khác"/>
        <s v="GC Phó Sản HD Ép Hỗn Hợp Nắp 2"/>
        <s v="GC Phó Sản PET B1/B8 Vảy-Nắp ST"/>
        <s v="Hạt Nhựa HCBF-Whi-U"/>
        <s v="Hạt Nhựa HCBF-Yel-U"/>
        <s v="Hạt Nhựa PP Thử Nghiệm"/>
        <s v="Hạt Nhựa rHDA03N01"/>
        <s v="Hạt Nhựa rHDA03W01"/>
        <s v="Hạt Nhựa rHDB01B01"/>
        <s v="Hạt Nhựa rHDB03N02"/>
        <s v="Hạt nhựa rHDB04B01"/>
        <s v="Hạt nhựa rHDI3G01"/>
        <s v="Hạt nhựa rHDI3Gy01"/>
        <s v="Hạt Nhựa rHDI3Gy02"/>
        <s v="Hạt nhựa rHDI3R01"/>
        <s v="Hạt nhựa rHDI3W01"/>
        <s v="Hạt nhựa rHDI3Y01"/>
        <s v="Hạt nhựa rHDI4DL01"/>
        <s v="Hạt nhựa rHDI4L01"/>
        <s v="Hạt Nhựa rHDI7DL02"/>
        <s v="Hạt Nhựa rHDPE MBF01"/>
        <s v="Hạt Nhựa rHDPE PCF01"/>
        <s v="Hạt Nhựa rHDPE Thổi Đen Sơ Cấp"/>
        <s v="Hạt nhựa rHDPE thử nghiệm"/>
        <s v="Hạt Nhựa rLDB2N01"/>
        <s v="Hạt nhựa rPET iSS01084G"/>
        <s v="Hạt Nhựa rPET iSS01084G PL"/>
        <s v="Hạt nhựa rPET iSS01G 1"/>
        <s v="Hạt nhựa rPET iSS01G 2"/>
        <s v="Hạt Nhựa rPET iSS01G-S"/>
        <s v="Hạt Nhựa rPET iSS80G-P"/>
        <s v="Hạt nhựa rPET WSS01"/>
        <s v="Hạt nhựa rPET WSS01G 1"/>
        <s v="Hạt nhựa rPET WSS01G 2"/>
        <s v="Hạt Nhựa rPET WSS01L"/>
        <s v="Hạt nhựa rPET WSS03G"/>
        <s v="Hạt Nhựa rPET WSS03G PL"/>
        <s v="Hạt Nhựa rPET WSS03NC"/>
        <s v="Hạt nhựa rPET WSS04SB"/>
        <s v="Hạt nhựa rPET WSS04SD"/>
        <s v="Hạt nhựa rPET WSS05SB"/>
        <s v="Hạt Nhựa rPET WSS05SB PL"/>
        <s v="Hạt nhựa rPP15Gy02"/>
        <s v="Hạt nhựa rPP20B01"/>
        <s v="Hạt nhựa rPP20Be01"/>
        <s v="Hạt Nhựa rPP20Gy01"/>
        <s v="Hạt Nhựa rPP20L03"/>
        <s v="Hạt Nhựa rPP20L05"/>
        <s v="Hạt nhựa rPP20R01"/>
        <s v="Hạt nhựa rPP20R02"/>
        <s v="Hạt Nhựa rPP20W01"/>
        <s v="Hạt Nhựa rPP20W02"/>
        <s v="Hạt trụ"/>
        <s v="Olefin (Nắp, HDPE…) B1/B8 ST"/>
        <s v="Olefin (Nắp, HDPE…) B6.2 ST"/>
        <s v="Pallet cũ gỗ 1 mặt 1100x1000x100mm"/>
        <s v="Pallet D4-1137R không nút-GC"/>
        <s v="Pallet D4-1137R L4 Đen không nút"/>
        <s v="Pallet gỗ 1 mặt 1100x1000x100mm"/>
        <s v="Phó Sản B1/B8 Nắp Chưa Băm"/>
        <s v="Phó Sản B1/B8 Nắp Sau Rửa"/>
        <s v="Phó Sản Bụi PP Sau Sấy"/>
        <s v="Phó sản hạt HD thổi màu"/>
        <s v="Phó Sản Hạt PET Quét Nền"/>
        <s v="Phó Sản HD Ép Đỏ Đầu Keo SB"/>
        <s v="Phó Sản HD Ép Dương Đậm Tiger L1"/>
        <s v="Phó Sản HD Ép Dương Đậm Tiger L2"/>
        <s v="Phó Sản HD Ép Dương Đầu Keo SB"/>
        <s v="Phó Sản HD Ép Dương Két Pepsi Chìm"/>
        <s v="Phó Sản HD Ép Dương Két Pepsi L1"/>
        <s v="Phó Sản HD Ép Hỗn Hợp Cuối B6.2 ST"/>
        <s v="Phó Sản HD Ép Hỗn Hợp Cuối SSR"/>
        <s v="Phó Sản HD Ép Hỗn Hợp Cuối ST"/>
        <s v="Phó Sản HD Ép Hỗn Hợp Nắp B6.2 ST"/>
        <s v="Phó Sản HD Ép Lá Đầu Keo SB"/>
        <s v="Phó Sản HD Ép Olefin Meyer"/>
        <s v="Phó Sản HD Ép Olefin PET 1 ST"/>
        <s v="Phó Sản HD Ép Vàng Đầu Keo SB"/>
        <s v="Phó Sản HD Thổi Bụi Sau Sấy"/>
        <s v="Phó Sản HD Thổi Đen Đầu Keo SB"/>
        <s v="Phó Sản HD Thổi Lá Zigzag"/>
        <s v="Phó Sản HD Thổi Trắng Đầu Keo SB"/>
        <s v="Phó Sản HD Thổi Trắng Sữa Chìm"/>
        <s v="Phó Sản HD Thổi Trắng Sữa Vảy L1"/>
        <s v="Phó Sản HD Thổi Trắng Sữa Vảy L2"/>
        <s v="Phó Sản HD Thổi Trong Chìm"/>
        <s v="Phó Sản HD Thổi Trong Đầu Keo SB"/>
        <s v="Phó Sản HD Thổi Trong ST"/>
        <s v="Phó Sản HD Thổi Trong Vảy L1 GC"/>
        <s v="Phó Sản HD Thổi Trong Vảy L1 Lần 2"/>
        <s v="Phó Sản HD Thổi Trong Vảy L2 Lần 2"/>
        <s v="Phó Sản HD Thổi Trong Vảy L2 QMT"/>
        <s v="Phó Sản HD Thổi Trong Zigzag"/>
        <s v="Phó Sản HD Thổi Vàng Chìm"/>
        <s v="Phó Sản HD Thổi Vàng Đầu Keo SB"/>
        <s v="Phó Sản HD Thổi Vàng Vảy L2"/>
        <s v="Phó Sản HD Vảy Quét Nền"/>
        <s v="Phó Sản PET B2 Vảy-Nắp"/>
        <s v="Phó Sản PET Bụi Cám Sau Sàn Rung"/>
        <s v="Phó Sản PET Bụi LB"/>
        <s v="Phó Sản PET Bụi Tank A"/>
        <s v="Phó Sản PET Bụi Tank B"/>
        <s v="Phó Sản PET Bụi Tank C"/>
        <s v="Phó Sản PET Bụi Tank D"/>
        <s v="Phó Sản PET Bụi Vảy"/>
        <s v="Phó Sản PET Bụi Xúc Bồn"/>
        <s v="Phó Sản PET Tomra Cổng 3"/>
        <s v="Phó Sản PET Tomra Cổng 3 Sau Lựa"/>
        <s v="Phó Sản PET Tuyển nổi 2"/>
        <s v="Phó Sản PET Zigzag"/>
        <s v="Phó Sản PET Zigzag Sau Lựa"/>
        <s v="Phó Sản PP Đen Đầu Keo SB"/>
        <s v="Phó Sản PP Đỏ Vảy Chìm"/>
        <s v="Phó Sản PP Dương Đầu Keo SB"/>
        <s v="Phó Sản PP Dương Vảy Chìm"/>
        <s v="Phó Sản PP Quai-Nắp Các Màu"/>
        <s v="Phó Sản PP Trắng Sữa Cổng 3 Vảy"/>
        <s v="Phó sản PP Trắng Sữa Meyer"/>
        <s v="Phó Sản PP Trắng Sữa Vảy Chìm"/>
        <s v="Phó Sản PP Vàng Quai-Nắp"/>
        <s v="Phôi iSS01084G Xám Sau Băm"/>
        <s v="Tomra Cổng 3 Sau Xử Lý L1"/>
        <s v="Tomra Cổng 3 Sau Xử Lý L2"/>
        <s v="Vảy Dây Đai PET Sau Băm"/>
        <s v="Vảy HD Ép Đen"/>
        <s v="Vảy HD Ép Đỏ"/>
        <s v="Vảy HD Ép Đồng"/>
        <s v="Vảy HD Ép Dương Đậm Két Pepsi"/>
        <s v="Vảy HD Ép Dương Đậm Pallet"/>
        <s v="Vảy HD Ép Dương Đậm Tiger"/>
        <s v="Vảy HD Ép Dương Két Kiên Giang"/>
        <s v="Vảy HD Ép Dương Nhạt Két Pepsi"/>
        <s v="Vảy HD Ép Dương Nhạt Pallet"/>
        <s v="Vảy HD Ép Hỗn Hợp Cuối Sau Sấy"/>
        <s v="Vảy HD Ép Lá"/>
        <s v="Vảy HD Ép Pallet Các Màu"/>
        <s v="Vảy HD Ép Trắng"/>
        <s v="Vảy HD Ép Trong"/>
        <s v="Vảy HD Ép Vàng"/>
        <s v="Vảy HD Thổi Cam HD-13 CR"/>
        <s v="Vảy HD Thổi Đen HD-09 CR"/>
        <s v="Vảy HD Thổi Đen HV-09.1"/>
        <s v="Vảy HD Thổi Đỏ Nhạt HD-07 CR"/>
        <s v="Vảy HD Thổi Dương Đậm HD-10 CR"/>
        <s v="Vảy HD Thổi Hồng HD-15 CR"/>
        <s v="Vảy HD Thổi Lá Đậm HV-06.1"/>
        <s v="Vảy HD Thổi Lá Nhạt HD-05 CR"/>
        <s v="Vảy HD Thổi Phó Sản Hạt-Vảy Ép Đen"/>
        <s v="Vảy HD Thổi Tím HD-14 CR"/>
        <s v="Vảy HD Thổi Trắng Sữa Chìm ST"/>
        <s v="Vảy HD Thổi Trắng Sữa HV-02.1"/>
        <s v="Vảy HD Thổi Trắng Sữa HV-02.2"/>
        <s v="Vảy HD Thổi Trong HV-01.1"/>
        <s v="Vảy HD Thổi Trong HV-01.1_TM Trả NCC"/>
        <s v="Vảy HD Thổi Trong HV-01.1-TM"/>
        <s v="Vảy HD Thổi Trong HV-01.2"/>
        <s v="Vảy HD Thổi Trong HV-01.4"/>
        <s v="Vảy HD Thổi Trong HV-01.5"/>
        <s v="Vảy HD Thổi Vàng Chìm ST"/>
        <s v="Vảy HD Thổi Vàng Đậm HD-04 CR"/>
        <s v="Vảy HD Thổi Vàng Nhạt HD-03 CR"/>
        <s v="Vảy HD Thổi Xanh Ngọc HD-12 CR"/>
        <s v="Vảy HDPE MBF01 Mixed Nạp NGR"/>
        <s v="Vảy HDPE rHDI7DL02 Mixed"/>
        <s v="Vảy HDPE Trắng Sữa Mixed"/>
        <s v="Vảy mix HD ép Dương"/>
        <s v="Vảy PET B1 chưa rửa 1"/>
        <s v="Vảy PET B1 chưa rửa 2"/>
        <s v="Vảy PET B1 Mix B2"/>
        <s v="Vảy PET B1.2_A1 DT"/>
        <s v="Vảy PET B1.3_A1 DT"/>
        <s v="Vảy PET B1_A1 DT"/>
        <s v="Vảy PET B1_A1 DT-L"/>
        <s v="Vảy PET B1_A1 MN"/>
        <s v="Vảy PET B1_A2.1 DT"/>
        <s v="Vảy PET B1_A2.2 DT"/>
        <s v="Vảy PET B1_A2.2 MN"/>
        <s v="Vảy PET B1-B7.1"/>
        <s v="Vảy PET B2.2_A1"/>
        <s v="Vảy PET B3_A5.2_A3"/>
        <s v="Vảy PET B3-B5"/>
        <s v="Vảy PET B4 Chưa Rửa 1"/>
        <s v="Vảy PET B4 Chưa Rửa 2"/>
        <s v="Vảy PET B4_A1"/>
        <s v="Vảy PET B5 chưa rửa 1"/>
        <s v="Vảy PET B5 chưa rửa 2"/>
        <s v="Vảy PET B5_A1"/>
        <s v="Vảy PET B6 chưa rửa 1"/>
        <s v="Vảy PET B6.2 Nạp Star"/>
        <s v="Vảy PET B6.2_A1"/>
        <s v="Vảy PET B6.2_A3"/>
        <s v="Vảy PET B6.2-B5 (FPET201)"/>
        <s v="Vảy PET B6.2-B5 (FPET202)"/>
        <s v="Vảy PET B7.1 chưa rửa 1"/>
        <s v="Vảy PET B7.2 Dương Chưa Rửa"/>
        <s v="Vảy PET B7_A1"/>
        <s v="Vảy PET B8_A3-B7.1_A1"/>
        <s v="Vảy PET Cổ Chai Sau Băm"/>
        <s v="Vảy PET Cổ Chai Sau Rửa"/>
        <s v="Vảy PET GC Dây Đai"/>
        <s v="Vảy PET GCDĐ Mixed"/>
        <s v="Vảy PET HAD_A1"/>
        <s v="Vảy PET Mix  B2-B3-B7"/>
        <s v="Vảy PET Mixed"/>
        <s v="Vảy PET Sau Tách Olefin_A3"/>
        <s v="Vảy PET Tomra SLR"/>
        <s v="Vảy PET Tomra_A1"/>
        <s v="Vảy PET Tuyển Nổi 2_A1"/>
        <s v="Vảy PET WSS01G-L Mixed"/>
        <s v="Vảy PET WSS03G Mixed"/>
        <s v="Vảy PET Zigzag_A1"/>
        <s v="Vảy PP Đỏ Đậm L3 PP-06.4 CR"/>
        <s v="Vảy PP Đỏ Hỗn Hợp PV-10.4"/>
        <s v="Vảy PP Đỏ Nhạt"/>
        <s v="Vảy PP Pallet Các Màu"/>
        <s v="Vảy PP Trắng Sữa Hỗn Hợp PV-02.4"/>
        <s v="Vảy PP Trắng Sữa PV-02.3"/>
        <s v="Vảy PP Trong Hỗn Hợp L4 PP-01.3 CR"/>
        <s v="Vảy rHDB03N02 Mix"/>
        <s v="Vảy rHDI3G01 Mix"/>
        <s v="Vảy rHDI3Gy02 Mix"/>
        <s v="Vảy rHDI3R01 Mix"/>
        <s v="Vảy rHDI3Y01 Mix"/>
        <s v="Vảy rPP20Gy01 Mix"/>
        <s v="Vảy rPP20L05 Mix"/>
        <s v="Vảy Xơ Sợi Mixed Thử Nghiệm"/>
        <m/>
      </sharedItems>
      <extLst>
        <ext xmlns:x15="http://schemas.microsoft.com/office/spreadsheetml/2010/11/main" uri="{4F2E5C28-24EA-4eb8-9CBF-B6C8F9C3D259}">
          <x15:cachedUniqueNames>
            <x15:cachedUniqueName index="0" name="[Material].[Tên SP].&amp;[Đầu Keo PET Sau Băm]"/>
            <x15:cachedUniqueName index="1" name="[Material].[Tên SP].&amp;[Dây đai PET]"/>
            <x15:cachedUniqueName index="2" name="[Material].[Tên SP].&amp;[Doanh thu EPR, khác]"/>
            <x15:cachedUniqueName index="3" name="[Material].[Tên SP].&amp;[GC Phó Sản HD Ép Hỗn Hợp Nắp 2]"/>
            <x15:cachedUniqueName index="4" name="[Material].[Tên SP].&amp;[GC Phó Sản PET B1/B8 Vảy-Nắp ST]"/>
            <x15:cachedUniqueName index="5" name="[Material].[Tên SP].&amp;[Hạt Nhựa HCBF-Whi-U]"/>
            <x15:cachedUniqueName index="6" name="[Material].[Tên SP].&amp;[Hạt Nhựa HCBF-Yel-U]"/>
            <x15:cachedUniqueName index="7" name="[Material].[Tên SP].&amp;[Hạt Nhựa PP Thử Nghiệm]"/>
            <x15:cachedUniqueName index="8" name="[Material].[Tên SP].&amp;[Hạt Nhựa rHDA03N01]"/>
            <x15:cachedUniqueName index="9" name="[Material].[Tên SP].&amp;[Hạt Nhựa rHDA03W01]"/>
            <x15:cachedUniqueName index="10" name="[Material].[Tên SP].&amp;[Hạt Nhựa rHDB01B01]"/>
            <x15:cachedUniqueName index="11" name="[Material].[Tên SP].&amp;[Hạt Nhựa rHDB03N02]"/>
            <x15:cachedUniqueName index="12" name="[Material].[Tên SP].&amp;[Hạt nhựa rHDB04B01]"/>
            <x15:cachedUniqueName index="13" name="[Material].[Tên SP].&amp;[Hạt nhựa rHDI3G01]"/>
            <x15:cachedUniqueName index="14" name="[Material].[Tên SP].&amp;[Hạt nhựa rHDI3Gy01]"/>
            <x15:cachedUniqueName index="15" name="[Material].[Tên SP].&amp;[Hạt Nhựa rHDI3Gy02]"/>
            <x15:cachedUniqueName index="16" name="[Material].[Tên SP].&amp;[Hạt nhựa rHDI3R01]"/>
            <x15:cachedUniqueName index="17" name="[Material].[Tên SP].&amp;[Hạt nhựa rHDI3W01]"/>
            <x15:cachedUniqueName index="18" name="[Material].[Tên SP].&amp;[Hạt nhựa rHDI3Y01]"/>
            <x15:cachedUniqueName index="19" name="[Material].[Tên SP].&amp;[Hạt nhựa rHDI4DL01]"/>
            <x15:cachedUniqueName index="20" name="[Material].[Tên SP].&amp;[Hạt nhựa rHDI4L01]"/>
            <x15:cachedUniqueName index="21" name="[Material].[Tên SP].&amp;[Hạt Nhựa rHDI7DL02]"/>
            <x15:cachedUniqueName index="22" name="[Material].[Tên SP].&amp;[Hạt Nhựa rHDPE MBF01]"/>
            <x15:cachedUniqueName index="23" name="[Material].[Tên SP].&amp;[Hạt Nhựa rHDPE PCF01]"/>
            <x15:cachedUniqueName index="24" name="[Material].[Tên SP].&amp;[Hạt Nhựa rHDPE Thổi Đen Sơ Cấp]"/>
            <x15:cachedUniqueName index="25" name="[Material].[Tên SP].&amp;[Hạt nhựa rHDPE thử nghiệm]"/>
            <x15:cachedUniqueName index="26" name="[Material].[Tên SP].&amp;[Hạt Nhựa rLDB2N01]"/>
            <x15:cachedUniqueName index="27" name="[Material].[Tên SP].&amp;[Hạt nhựa rPET iSS01084G]"/>
            <x15:cachedUniqueName index="28" name="[Material].[Tên SP].&amp;[Hạt Nhựa rPET iSS01084G PL]"/>
            <x15:cachedUniqueName index="29" name="[Material].[Tên SP].&amp;[Hạt nhựa rPET iSS01G 1]"/>
            <x15:cachedUniqueName index="30" name="[Material].[Tên SP].&amp;[Hạt nhựa rPET iSS01G 2]"/>
            <x15:cachedUniqueName index="31" name="[Material].[Tên SP].&amp;[Hạt Nhựa rPET iSS01G-S]"/>
            <x15:cachedUniqueName index="32" name="[Material].[Tên SP].&amp;[Hạt Nhựa rPET iSS80G-P]"/>
            <x15:cachedUniqueName index="33" name="[Material].[Tên SP].&amp;[Hạt nhựa rPET WSS01]"/>
            <x15:cachedUniqueName index="34" name="[Material].[Tên SP].&amp;[Hạt nhựa rPET WSS01G 1]"/>
            <x15:cachedUniqueName index="35" name="[Material].[Tên SP].&amp;[Hạt nhựa rPET WSS01G 2]"/>
            <x15:cachedUniqueName index="36" name="[Material].[Tên SP].&amp;[Hạt Nhựa rPET WSS01L]"/>
            <x15:cachedUniqueName index="37" name="[Material].[Tên SP].&amp;[Hạt nhựa rPET WSS03G]"/>
            <x15:cachedUniqueName index="38" name="[Material].[Tên SP].&amp;[Hạt Nhựa rPET WSS03G PL]"/>
            <x15:cachedUniqueName index="39" name="[Material].[Tên SP].&amp;[Hạt Nhựa rPET WSS03NC]"/>
            <x15:cachedUniqueName index="40" name="[Material].[Tên SP].&amp;[Hạt nhựa rPET WSS04SB]"/>
            <x15:cachedUniqueName index="41" name="[Material].[Tên SP].&amp;[Hạt nhựa rPET WSS04SD]"/>
            <x15:cachedUniqueName index="42" name="[Material].[Tên SP].&amp;[Hạt nhựa rPET WSS05SB]"/>
            <x15:cachedUniqueName index="43" name="[Material].[Tên SP].&amp;[Hạt Nhựa rPET WSS05SB PL]"/>
            <x15:cachedUniqueName index="44" name="[Material].[Tên SP].&amp;[Hạt nhựa rPP15Gy02]"/>
            <x15:cachedUniqueName index="45" name="[Material].[Tên SP].&amp;[Hạt nhựa rPP20B01]"/>
            <x15:cachedUniqueName index="46" name="[Material].[Tên SP].&amp;[Hạt nhựa rPP20Be01]"/>
            <x15:cachedUniqueName index="47" name="[Material].[Tên SP].&amp;[Hạt Nhựa rPP20Gy01]"/>
            <x15:cachedUniqueName index="48" name="[Material].[Tên SP].&amp;[Hạt Nhựa rPP20L03]"/>
            <x15:cachedUniqueName index="49" name="[Material].[Tên SP].&amp;[Hạt Nhựa rPP20L05]"/>
            <x15:cachedUniqueName index="50" name="[Material].[Tên SP].&amp;[Hạt nhựa rPP20R01]"/>
            <x15:cachedUniqueName index="51" name="[Material].[Tên SP].&amp;[Hạt nhựa rPP20R02]"/>
            <x15:cachedUniqueName index="52" name="[Material].[Tên SP].&amp;[Hạt Nhựa rPP20W01]"/>
            <x15:cachedUniqueName index="53" name="[Material].[Tên SP].&amp;[Hạt Nhựa rPP20W02]"/>
            <x15:cachedUniqueName index="54" name="[Material].[Tên SP].&amp;[Hạt trụ]"/>
            <x15:cachedUniqueName index="55" name="[Material].[Tên SP].&amp;[Olefin (Nắp, HDPE…) B1/B8 ST]"/>
            <x15:cachedUniqueName index="56" name="[Material].[Tên SP].&amp;[Olefin (Nắp, HDPE…) B6.2 ST]"/>
            <x15:cachedUniqueName index="57" name="[Material].[Tên SP].&amp;[Pallet cũ gỗ 1 mặt 1100x1000x100mm]"/>
            <x15:cachedUniqueName index="58" name="[Material].[Tên SP].&amp;[Pallet D4-1137R không nút-GC]"/>
            <x15:cachedUniqueName index="59" name="[Material].[Tên SP].&amp;[Pallet D4-1137R L4 Đen không nút]"/>
            <x15:cachedUniqueName index="60" name="[Material].[Tên SP].&amp;[Pallet gỗ 1 mặt 1100x1000x100mm]"/>
            <x15:cachedUniqueName index="61" name="[Material].[Tên SP].&amp;[Phó Sản B1/B8 Nắp Chưa Băm]"/>
            <x15:cachedUniqueName index="62" name="[Material].[Tên SP].&amp;[Phó Sản B1/B8 Nắp Sau Rửa]"/>
            <x15:cachedUniqueName index="63" name="[Material].[Tên SP].&amp;[Phó Sản Bụi PP Sau Sấy]"/>
            <x15:cachedUniqueName index="64" name="[Material].[Tên SP].&amp;[Phó sản hạt HD thổi màu]"/>
            <x15:cachedUniqueName index="65" name="[Material].[Tên SP].&amp;[Phó Sản Hạt PET Quét Nền]"/>
            <x15:cachedUniqueName index="66" name="[Material].[Tên SP].&amp;[Phó Sản HD Ép Đỏ Đầu Keo SB]"/>
            <x15:cachedUniqueName index="67" name="[Material].[Tên SP].&amp;[Phó Sản HD Ép Dương Đậm Tiger L1]"/>
            <x15:cachedUniqueName index="68" name="[Material].[Tên SP].&amp;[Phó Sản HD Ép Dương Đậm Tiger L2]"/>
            <x15:cachedUniqueName index="69" name="[Material].[Tên SP].&amp;[Phó Sản HD Ép Dương Đầu Keo SB]"/>
            <x15:cachedUniqueName index="70" name="[Material].[Tên SP].&amp;[Phó Sản HD Ép Dương Két Pepsi Chìm]"/>
            <x15:cachedUniqueName index="71" name="[Material].[Tên SP].&amp;[Phó Sản HD Ép Dương Két Pepsi L1]"/>
            <x15:cachedUniqueName index="72" name="[Material].[Tên SP].&amp;[Phó Sản HD Ép Hỗn Hợp Cuối B6.2 ST]"/>
            <x15:cachedUniqueName index="73" name="[Material].[Tên SP].&amp;[Phó Sản HD Ép Hỗn Hợp Cuối SSR]"/>
            <x15:cachedUniqueName index="74" name="[Material].[Tên SP].&amp;[Phó Sản HD Ép Hỗn Hợp Cuối ST]"/>
            <x15:cachedUniqueName index="75" name="[Material].[Tên SP].&amp;[Phó Sản HD Ép Hỗn Hợp Nắp B6.2 ST]"/>
            <x15:cachedUniqueName index="76" name="[Material].[Tên SP].&amp;[Phó Sản HD Ép Lá Đầu Keo SB]"/>
            <x15:cachedUniqueName index="77" name="[Material].[Tên SP].&amp;[Phó Sản HD Ép Olefin Meyer]"/>
            <x15:cachedUniqueName index="78" name="[Material].[Tên SP].&amp;[Phó Sản HD Ép Olefin PET 1 ST]"/>
            <x15:cachedUniqueName index="79" name="[Material].[Tên SP].&amp;[Phó Sản HD Ép Vàng Đầu Keo SB]"/>
            <x15:cachedUniqueName index="80" name="[Material].[Tên SP].&amp;[Phó Sản HD Thổi Bụi Sau Sấy]"/>
            <x15:cachedUniqueName index="81" name="[Material].[Tên SP].&amp;[Phó Sản HD Thổi Đen Đầu Keo SB]"/>
            <x15:cachedUniqueName index="82" name="[Material].[Tên SP].&amp;[Phó Sản HD Thổi Lá Zigzag]"/>
            <x15:cachedUniqueName index="83" name="[Material].[Tên SP].&amp;[Phó Sản HD Thổi Trắng Đầu Keo SB]"/>
            <x15:cachedUniqueName index="84" name="[Material].[Tên SP].&amp;[Phó Sản HD Thổi Trắng Sữa Chìm]"/>
            <x15:cachedUniqueName index="85" name="[Material].[Tên SP].&amp;[Phó Sản HD Thổi Trắng Sữa Vảy L1]"/>
            <x15:cachedUniqueName index="86" name="[Material].[Tên SP].&amp;[Phó Sản HD Thổi Trắng Sữa Vảy L2]"/>
            <x15:cachedUniqueName index="87" name="[Material].[Tên SP].&amp;[Phó Sản HD Thổi Trong Chìm]"/>
            <x15:cachedUniqueName index="88" name="[Material].[Tên SP].&amp;[Phó Sản HD Thổi Trong Đầu Keo SB]"/>
            <x15:cachedUniqueName index="89" name="[Material].[Tên SP].&amp;[Phó Sản HD Thổi Trong ST]"/>
            <x15:cachedUniqueName index="90" name="[Material].[Tên SP].&amp;[Phó Sản HD Thổi Trong Vảy L1 GC]"/>
            <x15:cachedUniqueName index="91" name="[Material].[Tên SP].&amp;[Phó Sản HD Thổi Trong Vảy L1 Lần 2]"/>
            <x15:cachedUniqueName index="92" name="[Material].[Tên SP].&amp;[Phó Sản HD Thổi Trong Vảy L2 Lần 2]"/>
            <x15:cachedUniqueName index="93" name="[Material].[Tên SP].&amp;[Phó Sản HD Thổi Trong Vảy L2 QMT]"/>
            <x15:cachedUniqueName index="94" name="[Material].[Tên SP].&amp;[Phó Sản HD Thổi Trong Zigzag]"/>
            <x15:cachedUniqueName index="95" name="[Material].[Tên SP].&amp;[Phó Sản HD Thổi Vàng Chìm]"/>
            <x15:cachedUniqueName index="96" name="[Material].[Tên SP].&amp;[Phó Sản HD Thổi Vàng Đầu Keo SB]"/>
            <x15:cachedUniqueName index="97" name="[Material].[Tên SP].&amp;[Phó Sản HD Thổi Vàng Vảy L2]"/>
            <x15:cachedUniqueName index="98" name="[Material].[Tên SP].&amp;[Phó Sản HD Vảy Quét Nền]"/>
            <x15:cachedUniqueName index="99" name="[Material].[Tên SP].&amp;[Phó Sản PET B2 Vảy-Nắp]"/>
            <x15:cachedUniqueName index="100" name="[Material].[Tên SP].&amp;[Phó Sản PET Bụi Cám Sau Sàn Rung]"/>
            <x15:cachedUniqueName index="101" name="[Material].[Tên SP].&amp;[Phó Sản PET Bụi LB]"/>
            <x15:cachedUniqueName index="102" name="[Material].[Tên SP].&amp;[Phó Sản PET Bụi Tank A]"/>
            <x15:cachedUniqueName index="103" name="[Material].[Tên SP].&amp;[Phó Sản PET Bụi Tank B]"/>
            <x15:cachedUniqueName index="104" name="[Material].[Tên SP].&amp;[Phó Sản PET Bụi Tank C]"/>
            <x15:cachedUniqueName index="105" name="[Material].[Tên SP].&amp;[Phó Sản PET Bụi Tank D]"/>
            <x15:cachedUniqueName index="106" name="[Material].[Tên SP].&amp;[Phó Sản PET Bụi Vảy]"/>
            <x15:cachedUniqueName index="107" name="[Material].[Tên SP].&amp;[Phó Sản PET Bụi Xúc Bồn]"/>
            <x15:cachedUniqueName index="108" name="[Material].[Tên SP].&amp;[Phó Sản PET Tomra Cổng 3]"/>
            <x15:cachedUniqueName index="109" name="[Material].[Tên SP].&amp;[Phó Sản PET Tomra Cổng 3 Sau Lựa]"/>
            <x15:cachedUniqueName index="110" name="[Material].[Tên SP].&amp;[Phó Sản PET Tuyển nổi 2]"/>
            <x15:cachedUniqueName index="111" name="[Material].[Tên SP].&amp;[Phó Sản PET Zigzag]"/>
            <x15:cachedUniqueName index="112" name="[Material].[Tên SP].&amp;[Phó Sản PET Zigzag Sau Lựa]"/>
            <x15:cachedUniqueName index="113" name="[Material].[Tên SP].&amp;[Phó Sản PP Đen Đầu Keo SB]"/>
            <x15:cachedUniqueName index="114" name="[Material].[Tên SP].&amp;[Phó Sản PP Đỏ Vảy Chìm]"/>
            <x15:cachedUniqueName index="115" name="[Material].[Tên SP].&amp;[Phó Sản PP Dương Đầu Keo SB]"/>
            <x15:cachedUniqueName index="116" name="[Material].[Tên SP].&amp;[Phó Sản PP Dương Vảy Chìm]"/>
            <x15:cachedUniqueName index="117" name="[Material].[Tên SP].&amp;[Phó Sản PP Quai-Nắp Các Màu]"/>
            <x15:cachedUniqueName index="118" name="[Material].[Tên SP].&amp;[Phó Sản PP Trắng Sữa Cổng 3 Vảy]"/>
            <x15:cachedUniqueName index="119" name="[Material].[Tên SP].&amp;[Phó sản PP Trắng Sữa Meyer]"/>
            <x15:cachedUniqueName index="120" name="[Material].[Tên SP].&amp;[Phó Sản PP Trắng Sữa Vảy Chìm]"/>
            <x15:cachedUniqueName index="121" name="[Material].[Tên SP].&amp;[Phó Sản PP Vàng Quai-Nắp]"/>
            <x15:cachedUniqueName index="122" name="[Material].[Tên SP].&amp;[Phôi iSS01084G Xám Sau Băm]"/>
            <x15:cachedUniqueName index="123" name="[Material].[Tên SP].&amp;[Tomra Cổng 3 Sau Xử Lý L1]"/>
            <x15:cachedUniqueName index="124" name="[Material].[Tên SP].&amp;[Tomra Cổng 3 Sau Xử Lý L2]"/>
            <x15:cachedUniqueName index="125" name="[Material].[Tên SP].&amp;[Vảy Dây Đai PET Sau Băm]"/>
            <x15:cachedUniqueName index="126" name="[Material].[Tên SP].&amp;[Vảy HD Ép Đen]"/>
            <x15:cachedUniqueName index="127" name="[Material].[Tên SP].&amp;[Vảy HD Ép Đỏ]"/>
            <x15:cachedUniqueName index="128" name="[Material].[Tên SP].&amp;[Vảy HD Ép Đồng]"/>
            <x15:cachedUniqueName index="129" name="[Material].[Tên SP].&amp;[Vảy HD Ép Dương Đậm Két Pepsi]"/>
            <x15:cachedUniqueName index="130" name="[Material].[Tên SP].&amp;[Vảy HD Ép Dương Đậm Pallet]"/>
            <x15:cachedUniqueName index="131" name="[Material].[Tên SP].&amp;[Vảy HD Ép Dương Đậm Tiger]"/>
            <x15:cachedUniqueName index="132" name="[Material].[Tên SP].&amp;[Vảy HD Ép Dương Két Kiên Giang]"/>
            <x15:cachedUniqueName index="133" name="[Material].[Tên SP].&amp;[Vảy HD Ép Dương Nhạt Két Pepsi]"/>
            <x15:cachedUniqueName index="134" name="[Material].[Tên SP].&amp;[Vảy HD Ép Dương Nhạt Pallet]"/>
            <x15:cachedUniqueName index="135" name="[Material].[Tên SP].&amp;[Vảy HD Ép Hỗn Hợp Cuối Sau Sấy]"/>
            <x15:cachedUniqueName index="136" name="[Material].[Tên SP].&amp;[Vảy HD Ép Lá]"/>
            <x15:cachedUniqueName index="137" name="[Material].[Tên SP].&amp;[Vảy HD Ép Pallet Các Màu]"/>
            <x15:cachedUniqueName index="138" name="[Material].[Tên SP].&amp;[Vảy HD Ép Trắng]"/>
            <x15:cachedUniqueName index="139" name="[Material].[Tên SP].&amp;[Vảy HD Ép Trong]"/>
            <x15:cachedUniqueName index="140" name="[Material].[Tên SP].&amp;[Vảy HD Ép Vàng]"/>
            <x15:cachedUniqueName index="141" name="[Material].[Tên SP].&amp;[Vảy HD Thổi Cam HD-13 CR]"/>
            <x15:cachedUniqueName index="142" name="[Material].[Tên SP].&amp;[Vảy HD Thổi Đen HD-09 CR]"/>
            <x15:cachedUniqueName index="143" name="[Material].[Tên SP].&amp;[Vảy HD Thổi Đen HV-09.1]"/>
            <x15:cachedUniqueName index="144" name="[Material].[Tên SP].&amp;[Vảy HD Thổi Đỏ Nhạt HD-07 CR]"/>
            <x15:cachedUniqueName index="145" name="[Material].[Tên SP].&amp;[Vảy HD Thổi Dương Đậm HD-10 CR]"/>
            <x15:cachedUniqueName index="146" name="[Material].[Tên SP].&amp;[Vảy HD Thổi Hồng HD-15 CR]"/>
            <x15:cachedUniqueName index="147" name="[Material].[Tên SP].&amp;[Vảy HD Thổi Lá Đậm HV-06.1]"/>
            <x15:cachedUniqueName index="148" name="[Material].[Tên SP].&amp;[Vảy HD Thổi Lá Nhạt HD-05 CR]"/>
            <x15:cachedUniqueName index="149" name="[Material].[Tên SP].&amp;[Vảy HD Thổi Phó Sản Hạt-Vảy Ép Đen]"/>
            <x15:cachedUniqueName index="150" name="[Material].[Tên SP].&amp;[Vảy HD Thổi Tím HD-14 CR]"/>
            <x15:cachedUniqueName index="151" name="[Material].[Tên SP].&amp;[Vảy HD Thổi Trắng Sữa Chìm ST]"/>
            <x15:cachedUniqueName index="152" name="[Material].[Tên SP].&amp;[Vảy HD Thổi Trắng Sữa HV-02.1]"/>
            <x15:cachedUniqueName index="153" name="[Material].[Tên SP].&amp;[Vảy HD Thổi Trắng Sữa HV-02.2]"/>
            <x15:cachedUniqueName index="154" name="[Material].[Tên SP].&amp;[Vảy HD Thổi Trong HV-01.1]"/>
            <x15:cachedUniqueName index="155" name="[Material].[Tên SP].&amp;[Vảy HD Thổi Trong HV-01.1_TM Trả NCC]"/>
            <x15:cachedUniqueName index="156" name="[Material].[Tên SP].&amp;[Vảy HD Thổi Trong HV-01.1-TM]"/>
            <x15:cachedUniqueName index="157" name="[Material].[Tên SP].&amp;[Vảy HD Thổi Trong HV-01.2]"/>
            <x15:cachedUniqueName index="158" name="[Material].[Tên SP].&amp;[Vảy HD Thổi Trong HV-01.4]"/>
            <x15:cachedUniqueName index="159" name="[Material].[Tên SP].&amp;[Vảy HD Thổi Trong HV-01.5]"/>
            <x15:cachedUniqueName index="160" name="[Material].[Tên SP].&amp;[Vảy HD Thổi Vàng Chìm ST]"/>
            <x15:cachedUniqueName index="161" name="[Material].[Tên SP].&amp;[Vảy HD Thổi Vàng Đậm HD-04 CR]"/>
            <x15:cachedUniqueName index="162" name="[Material].[Tên SP].&amp;[Vảy HD Thổi Vàng Nhạt HD-03 CR]"/>
            <x15:cachedUniqueName index="163" name="[Material].[Tên SP].&amp;[Vảy HD Thổi Xanh Ngọc HD-12 CR]"/>
            <x15:cachedUniqueName index="164" name="[Material].[Tên SP].&amp;[Vảy HDPE MBF01 Mixed Nạp NGR]"/>
            <x15:cachedUniqueName index="165" name="[Material].[Tên SP].&amp;[Vảy HDPE rHDI7DL02 Mixed]"/>
            <x15:cachedUniqueName index="166" name="[Material].[Tên SP].&amp;[Vảy HDPE Trắng Sữa Mixed]"/>
            <x15:cachedUniqueName index="167" name="[Material].[Tên SP].&amp;[Vảy mix HD ép Dương]"/>
            <x15:cachedUniqueName index="168" name="[Material].[Tên SP].&amp;[Vảy PET B1 chưa rửa 1]"/>
            <x15:cachedUniqueName index="169" name="[Material].[Tên SP].&amp;[Vảy PET B1 chưa rửa 2]"/>
            <x15:cachedUniqueName index="170" name="[Material].[Tên SP].&amp;[Vảy PET B1 Mix B2]"/>
            <x15:cachedUniqueName index="171" name="[Material].[Tên SP].&amp;[Vảy PET B1.2_A1 DT]"/>
            <x15:cachedUniqueName index="172" name="[Material].[Tên SP].&amp;[Vảy PET B1.3_A1 DT]"/>
            <x15:cachedUniqueName index="173" name="[Material].[Tên SP].&amp;[Vảy PET B1_A1 DT]"/>
            <x15:cachedUniqueName index="174" name="[Material].[Tên SP].&amp;[Vảy PET B1_A1 DT-L]"/>
            <x15:cachedUniqueName index="175" name="[Material].[Tên SP].&amp;[Vảy PET B1_A1 MN]"/>
            <x15:cachedUniqueName index="176" name="[Material].[Tên SP].&amp;[Vảy PET B1_A2.1 DT]"/>
            <x15:cachedUniqueName index="177" name="[Material].[Tên SP].&amp;[Vảy PET B1_A2.2 DT]"/>
            <x15:cachedUniqueName index="178" name="[Material].[Tên SP].&amp;[Vảy PET B1_A2.2 MN]"/>
            <x15:cachedUniqueName index="179" name="[Material].[Tên SP].&amp;[Vảy PET B1-B7.1]"/>
            <x15:cachedUniqueName index="180" name="[Material].[Tên SP].&amp;[Vảy PET B2.2_A1]"/>
            <x15:cachedUniqueName index="181" name="[Material].[Tên SP].&amp;[Vảy PET B3_A5.2_A3]"/>
            <x15:cachedUniqueName index="182" name="[Material].[Tên SP].&amp;[Vảy PET B3-B5]"/>
            <x15:cachedUniqueName index="183" name="[Material].[Tên SP].&amp;[Vảy PET B4 Chưa Rửa 1]"/>
            <x15:cachedUniqueName index="184" name="[Material].[Tên SP].&amp;[Vảy PET B4 Chưa Rửa 2]"/>
            <x15:cachedUniqueName index="185" name="[Material].[Tên SP].&amp;[Vảy PET B4_A1]"/>
            <x15:cachedUniqueName index="186" name="[Material].[Tên SP].&amp;[Vảy PET B5 chưa rửa 1]"/>
            <x15:cachedUniqueName index="187" name="[Material].[Tên SP].&amp;[Vảy PET B5 chưa rửa 2]"/>
            <x15:cachedUniqueName index="188" name="[Material].[Tên SP].&amp;[Vảy PET B5_A1]"/>
            <x15:cachedUniqueName index="189" name="[Material].[Tên SP].&amp;[Vảy PET B6 chưa rửa 1]"/>
            <x15:cachedUniqueName index="190" name="[Material].[Tên SP].&amp;[Vảy PET B6.2 Nạp Star]"/>
            <x15:cachedUniqueName index="191" name="[Material].[Tên SP].&amp;[Vảy PET B6.2_A1]"/>
            <x15:cachedUniqueName index="192" name="[Material].[Tên SP].&amp;[Vảy PET B6.2_A3]"/>
            <x15:cachedUniqueName index="193" name="[Material].[Tên SP].&amp;[Vảy PET B6.2-B5 (FPET201)]"/>
            <x15:cachedUniqueName index="194" name="[Material].[Tên SP].&amp;[Vảy PET B6.2-B5 (FPET202)]"/>
            <x15:cachedUniqueName index="195" name="[Material].[Tên SP].&amp;[Vảy PET B7.1 chưa rửa 1]"/>
            <x15:cachedUniqueName index="196" name="[Material].[Tên SP].&amp;[Vảy PET B7.2 Dương Chưa Rửa]"/>
            <x15:cachedUniqueName index="197" name="[Material].[Tên SP].&amp;[Vảy PET B7_A1]"/>
            <x15:cachedUniqueName index="198" name="[Material].[Tên SP].&amp;[Vảy PET B8_A3-B7.1_A1]"/>
            <x15:cachedUniqueName index="199" name="[Material].[Tên SP].&amp;[Vảy PET Cổ Chai Sau Băm]"/>
            <x15:cachedUniqueName index="200" name="[Material].[Tên SP].&amp;[Vảy PET Cổ Chai Sau Rửa]"/>
            <x15:cachedUniqueName index="201" name="[Material].[Tên SP].&amp;[Vảy PET GC Dây Đai]"/>
            <x15:cachedUniqueName index="202" name="[Material].[Tên SP].&amp;[Vảy PET GCDĐ Mixed]"/>
            <x15:cachedUniqueName index="203" name="[Material].[Tên SP].&amp;[Vảy PET HAD_A1]"/>
            <x15:cachedUniqueName index="204" name="[Material].[Tên SP].&amp;[Vảy PET Mix  B2-B3-B7]"/>
            <x15:cachedUniqueName index="205" name="[Material].[Tên SP].&amp;[Vảy PET Mixed]"/>
            <x15:cachedUniqueName index="206" name="[Material].[Tên SP].&amp;[Vảy PET Sau Tách Olefin_A3]"/>
            <x15:cachedUniqueName index="207" name="[Material].[Tên SP].&amp;[Vảy PET Tomra SLR]"/>
            <x15:cachedUniqueName index="208" name="[Material].[Tên SP].&amp;[Vảy PET Tomra_A1]"/>
            <x15:cachedUniqueName index="209" name="[Material].[Tên SP].&amp;[Vảy PET Tuyển Nổi 2_A1]"/>
            <x15:cachedUniqueName index="210" name="[Material].[Tên SP].&amp;[Vảy PET WSS01G-L Mixed]"/>
            <x15:cachedUniqueName index="211" name="[Material].[Tên SP].&amp;[Vảy PET WSS03G Mixed]"/>
            <x15:cachedUniqueName index="212" name="[Material].[Tên SP].&amp;[Vảy PET Zigzag_A1]"/>
            <x15:cachedUniqueName index="213" name="[Material].[Tên SP].&amp;[Vảy PP Đỏ Đậm L3 PP-06.4 CR]"/>
            <x15:cachedUniqueName index="214" name="[Material].[Tên SP].&amp;[Vảy PP Đỏ Hỗn Hợp PV-10.4]"/>
            <x15:cachedUniqueName index="215" name="[Material].[Tên SP].&amp;[Vảy PP Đỏ Nhạt]"/>
            <x15:cachedUniqueName index="216" name="[Material].[Tên SP].&amp;[Vảy PP Pallet Các Màu]"/>
            <x15:cachedUniqueName index="217" name="[Material].[Tên SP].&amp;[Vảy PP Trắng Sữa Hỗn Hợp PV-02.4]"/>
            <x15:cachedUniqueName index="218" name="[Material].[Tên SP].&amp;[Vảy PP Trắng Sữa PV-02.3]"/>
            <x15:cachedUniqueName index="219" name="[Material].[Tên SP].&amp;[Vảy PP Trong Hỗn Hợp L4 PP-01.3 CR]"/>
            <x15:cachedUniqueName index="220" name="[Material].[Tên SP].&amp;[Vảy rHDB03N02 Mix]"/>
            <x15:cachedUniqueName index="221" name="[Material].[Tên SP].&amp;[Vảy rHDI3G01 Mix]"/>
            <x15:cachedUniqueName index="222" name="[Material].[Tên SP].&amp;[Vảy rHDI3Gy02 Mix]"/>
            <x15:cachedUniqueName index="223" name="[Material].[Tên SP].&amp;[Vảy rHDI3R01 Mix]"/>
            <x15:cachedUniqueName index="224" name="[Material].[Tên SP].&amp;[Vảy rHDI3Y01 Mix]"/>
            <x15:cachedUniqueName index="225" name="[Material].[Tên SP].&amp;[Vảy rPP20Gy01 Mix]"/>
            <x15:cachedUniqueName index="226" name="[Material].[Tên SP].&amp;[Vảy rPP20L05 Mix]"/>
            <x15:cachedUniqueName index="227" name="[Material].[Tên SP].&amp;[Vảy Xơ Sợi Mixed Thử Nghiệm]"/>
            <x15:cachedUniqueName index="228" name="[Material].[Tên SP].&amp;"/>
          </x15:cachedUniqueNames>
        </ext>
      </extLst>
    </cacheField>
    <cacheField name="[Material].[Nganh SP].[Nganh SP]" caption="Nganh SP" numFmtId="0" hierarchy="71" level="1">
      <sharedItems count="1">
        <s v="PET"/>
      </sharedItems>
      <extLst>
        <ext xmlns:x15="http://schemas.microsoft.com/office/spreadsheetml/2010/11/main" uri="{4F2E5C28-24EA-4eb8-9CBF-B6C8F9C3D259}">
          <x15:cachedUniqueNames>
            <x15:cachedUniqueName index="0" name="[Material].[Nganh SP].&amp;[PET]"/>
          </x15:cachedUniqueNames>
        </ext>
      </extLst>
    </cacheField>
    <cacheField name="[Measures].[Lãi gộp, lãi NL KH]" caption="Lãi gộp, lãi NL KH" numFmtId="0" hierarchy="158" level="32767"/>
    <cacheField name="[Measures].[% lãi gộp, lãi nguyên liệu KH]" caption="% lãi gộp, lãi nguyên liệu KH" numFmtId="0" hierarchy="159" level="32767"/>
    <cacheField name="[Measures].[Doanh thu KH]" caption="Doanh thu KH" numFmtId="0" hierarchy="131" level="32767"/>
    <cacheField name="[Measures].[Giá vốn/Kg TT]" caption="Giá vốn/Kg TT" numFmtId="0" hierarchy="139" level="32767"/>
    <cacheField name="[Measures].[Giá vốn/Kg KH]" caption="Giá vốn/Kg KH" numFmtId="0" hierarchy="140" level="32767"/>
    <cacheField name="[Measures].[Giá bán EXW/Kg TT]" caption="Giá bán EXW/Kg TT" numFmtId="0" hierarchy="129" level="32767"/>
    <cacheField name="[Measures].[Giá bán EXW/Kg KH]" caption="Giá bán EXW/Kg KH" numFmtId="0" hierarchy="137" level="32767"/>
    <cacheField name="[Material].[Chỉ số IV].[Chỉ số IV]" caption="Chỉ số IV" numFmtId="0" hierarchy="76" level="1">
      <sharedItems count="8">
        <s v="0.55 ± 0.05"/>
        <s v="0.65 ± 0.03"/>
        <s v="0.70 ± 0.02"/>
        <s v="0.78 ± 0.02"/>
        <s v="0.80 ± 0.02"/>
        <s v="0.84 ± 0.02"/>
        <s v="0.74 ± 0.02" u="1"/>
        <s v="0.45 ± 0.05" u="1"/>
      </sharedItems>
      <extLst>
        <ext xmlns:x15="http://schemas.microsoft.com/office/spreadsheetml/2010/11/main" uri="{4F2E5C28-24EA-4eb8-9CBF-B6C8F9C3D259}">
          <x15:cachedUniqueNames>
            <x15:cachedUniqueName index="0" name="[Material].[Chỉ số IV].&amp;[0.55 ± 0.05]"/>
            <x15:cachedUniqueName index="1" name="[Material].[Chỉ số IV].&amp;[0.65 ± 0.03]"/>
            <x15:cachedUniqueName index="2" name="[Material].[Chỉ số IV].&amp;[0.70 ± 0.02]"/>
            <x15:cachedUniqueName index="3" name="[Material].[Chỉ số IV].&amp;[0.78 ± 0.02]"/>
            <x15:cachedUniqueName index="4" name="[Material].[Chỉ số IV].&amp;[0.80 ± 0.02]"/>
            <x15:cachedUniqueName index="5" name="[Material].[Chỉ số IV].&amp;[0.84 ± 0.02]"/>
            <x15:cachedUniqueName index="6" name="[Material].[Chỉ số IV].&amp;[0.74 ± 0.02]"/>
            <x15:cachedUniqueName index="7" name="[Material].[Chỉ số IV].&amp;[0.45 ± 0.05]"/>
          </x15:cachedUniqueNames>
        </ext>
      </extLst>
    </cacheField>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21"/>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9"/>
      </fieldsUsage>
    </cacheHierarchy>
    <cacheHierarchy uniqueName="[Date].[Month]" caption="Month" attribute="1" defaultMemberUniqueName="[Date].[Month].[All]" allUniqueName="[Date].[Month].[All]" dimensionUniqueName="[Date]" displayFolder="" count="2" memberValueDatatype="20" unbalanced="0">
      <fieldsUsage count="2">
        <fieldUsage x="-1"/>
        <fieldUsage x="20"/>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8"/>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9"/>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22"/>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2" memberValueDatatype="130" unbalanced="0">
      <fieldsUsage count="2">
        <fieldUsage x="-1"/>
        <fieldUsage x="17"/>
      </fieldsUsage>
    </cacheHierarchy>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8"/>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oneField="1">
      <fieldsUsage count="1">
        <fieldUsage x="15"/>
      </fieldsUsage>
    </cacheHierarchy>
    <cacheHierarchy uniqueName="[Measures].[Sản lượng KH]" caption="Sản lượng KH" measure="1" displayFolder="" measureGroup="Gross Profit" count="0"/>
    <cacheHierarchy uniqueName="[Measures].[Doanh thu KH]" caption="Doanh thu KH" measure="1" displayFolder="" measureGroup="Gross Profit" count="0" oneField="1">
      <fieldsUsage count="1">
        <fieldUsage x="12"/>
      </fieldsUsage>
    </cacheHierarchy>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oneField="1">
      <fieldsUsage count="1">
        <fieldUsage x="16"/>
      </fieldsUsage>
    </cacheHierarchy>
    <cacheHierarchy uniqueName="[Measures].[Lãi nguyên liệu KH]" caption="Lãi nguyên liệu KH" measure="1" displayFolder="" measureGroup="Gross Profit" count="0"/>
    <cacheHierarchy uniqueName="[Measures].[Giá vốn/Kg TT]" caption="Giá vốn/Kg TT" measure="1" displayFolder="" measureGroup="Gross Profit" count="0" oneField="1">
      <fieldsUsage count="1">
        <fieldUsage x="13"/>
      </fieldsUsage>
    </cacheHierarchy>
    <cacheHierarchy uniqueName="[Measures].[Giá vốn/Kg KH]" caption="Giá vốn/Kg KH" measure="1" displayFolder="" measureGroup="Gross Profit" count="0" oneField="1">
      <fieldsUsage count="1">
        <fieldUsage x="14"/>
      </fieldsUsage>
    </cacheHierarchy>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oneField="1">
      <fieldsUsage count="1">
        <fieldUsage x="10"/>
      </fieldsUsage>
    </cacheHierarchy>
    <cacheHierarchy uniqueName="[Measures].[% lãi gộp, lãi nguyên liệu KH]" caption="% lãi gộp, lãi nguyên liệu KH" measure="1" displayFolder="" measureGroup="Gross Profit" count="0" oneField="1">
      <fieldsUsage count="1">
        <fieldUsage x="11"/>
      </fieldsUsage>
    </cacheHierarchy>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24768519" createdVersion="8" refreshedVersion="8" minRefreshableVersion="3" recordCount="0" supportSubquery="1" supportAdvancedDrill="1" xr:uid="{D3318DF8-32A5-440F-B2A8-CCD6307D9E05}">
  <cacheSource type="external" connectionId="14"/>
  <cacheFields count="15">
    <cacheField name="[Customer].[Quốc Gia].[Quốc Gia]" caption="Quốc Gia" numFmtId="0" hierarchy="17" level="1">
      <sharedItems count="10">
        <s v="Australia"/>
        <s v="Hong Kong"/>
        <s v="Luxembourg"/>
        <s v="Mexico"/>
        <s v="Portugal"/>
        <s v="Singapore"/>
        <s v="Switzerland"/>
        <s v="United Kingdom"/>
        <s v="USA"/>
        <s v="Việt Nam"/>
      </sharedItems>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15">
        <s v="Duy Tân DTP"/>
        <s v="Gia Tường"/>
        <s v="KORYFES"/>
        <s v="La Vie"/>
        <s v="Niagara US"/>
        <s v="Outeirinho"/>
        <s v="Plascene"/>
        <s v="Plascene- DTP"/>
        <s v="Premium Water"/>
        <s v="Shepley Spring"/>
        <s v="Suntory VN"/>
        <s v="Unilever Duy Tân"/>
        <s v="Unilever-NNG"/>
        <s v="Uy Kiệt"/>
        <s v="Vinmar"/>
      </sharedItems>
    </cacheField>
    <cacheField name="[Material].[Tên SP].[Tên SP]" caption="Tên SP" numFmtId="0" hierarchy="67" level="1">
      <sharedItems count="10">
        <s v="Hạt Nhựa HCBF-Whi-U"/>
        <s v="Hạt Nhựa rHDB03N02"/>
        <s v="Hạt nhựa rHDB04B01"/>
        <s v="Hạt Nhựa rHDPE MBF01"/>
        <s v="Hạt nhựa rPET iSS01084G"/>
        <s v="Hạt nhựa rPET iSS01G 1"/>
        <s v="Hạt nhựa rPET iSS01G 2"/>
        <s v="Hạt nhựa rPET WSS01G 1"/>
        <s v="Hạt nhựa rPET WSS03G"/>
        <s v="Hạt nhựa rPET WSS05SB"/>
      </sharedItems>
    </cacheField>
    <cacheField name="[Material].[Nganh SP].[Nganh SP]" caption="Nganh SP" numFmtId="0" hierarchy="71" level="1">
      <sharedItems containsBlank="1" count="9">
        <s v="Bao bì"/>
        <s v="EPR, khác"/>
        <s v="HDPE Ép"/>
        <s v="HDPE Thổi"/>
        <s v="PET"/>
        <s v="Phó sản"/>
        <s v="PP"/>
        <s v="LDPE" u="1"/>
        <m u="1"/>
      </sharedItems>
      <extLst>
        <ext xmlns:x15="http://schemas.microsoft.com/office/spreadsheetml/2010/11/main" uri="{4F2E5C28-24EA-4eb8-9CBF-B6C8F9C3D259}">
          <x15:cachedUniqueNames>
            <x15:cachedUniqueName index="0" name="[Material].[Nganh SP].&amp;[Bao bì]"/>
            <x15:cachedUniqueName index="1" name="[Material].[Nganh SP].&amp;[EPR, khác]"/>
            <x15:cachedUniqueName index="2" name="[Material].[Nganh SP].&amp;[HDPE Ép]"/>
            <x15:cachedUniqueName index="3" name="[Material].[Nganh SP].&amp;[HDPE Thổi]"/>
            <x15:cachedUniqueName index="4" name="[Material].[Nganh SP].&amp;[PET]"/>
            <x15:cachedUniqueName index="5" name="[Material].[Nganh SP].&amp;[Phó sản]"/>
            <x15:cachedUniqueName index="6" name="[Material].[Nganh SP].&amp;[PP]"/>
            <x15:cachedUniqueName index="7" name="[Material].[Nganh SP].&amp;[LDPE]"/>
            <x15:cachedUniqueName index="8" name="[Material].[Nganh SP].&amp;"/>
          </x15:cachedUniqueNames>
        </ext>
      </extLst>
    </cacheField>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3"/>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1"/>
      </fieldsUsage>
    </cacheHierarchy>
    <cacheHierarchy uniqueName="[Date].[Month]" caption="Month" attribute="1" defaultMemberUniqueName="[Date].[Month].[All]" allUniqueName="[Date].[Month].[All]" dimensionUniqueName="[Date]" displayFolder="" count="2" memberValueDatatype="20" unbalanced="0">
      <fieldsUsage count="2">
        <fieldUsage x="-1"/>
        <fieldUsage x="12"/>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8"/>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9"/>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4"/>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0"/>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26851852" createdVersion="8" refreshedVersion="8" minRefreshableVersion="3" recordCount="0" supportSubquery="1" supportAdvancedDrill="1" xr:uid="{6C99BF53-6D2C-4051-A531-A56EE147D387}">
  <cacheSource type="external" connectionId="14"/>
  <cacheFields count="16">
    <cacheField name="[Customer].[Quốc Gia].[Quốc Gia]" caption="Quốc Gia" numFmtId="0" hierarchy="17" level="1">
      <sharedItems count="10">
        <s v="Australia"/>
        <s v="Hong Kong"/>
        <s v="Luxembourg"/>
        <s v="Mexico"/>
        <s v="Portugal"/>
        <s v="Singapore"/>
        <s v="Switzerland"/>
        <s v="United Kingdom"/>
        <s v="USA"/>
        <s v="Việt Nam"/>
      </sharedItems>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15">
        <s v="Duy Tân DTP"/>
        <s v="Gia Tường"/>
        <s v="KORYFES"/>
        <s v="La Vie"/>
        <s v="Niagara US"/>
        <s v="Outeirinho"/>
        <s v="Plascene"/>
        <s v="Plascene- DTP"/>
        <s v="Premium Water"/>
        <s v="Shepley Spring"/>
        <s v="Suntory VN"/>
        <s v="Unilever Duy Tân"/>
        <s v="Unilever-NNG"/>
        <s v="Uy Kiệt"/>
        <s v="Vinmar"/>
      </sharedItems>
    </cacheField>
    <cacheField name="[Material].[Tên SP].[Tên SP]" caption="Tên SP" numFmtId="0" hierarchy="67" level="1">
      <sharedItems count="10">
        <s v="Hạt Nhựa HCBF-Whi-U"/>
        <s v="Hạt Nhựa rHDB03N02"/>
        <s v="Hạt nhựa rHDB04B01"/>
        <s v="Hạt Nhựa rHDPE MBF01"/>
        <s v="Hạt nhựa rPET iSS01084G"/>
        <s v="Hạt nhựa rPET iSS01G 1"/>
        <s v="Hạt nhựa rPET iSS01G 2"/>
        <s v="Hạt nhựa rPET WSS01G 1"/>
        <s v="Hạt nhựa rPET WSS03G"/>
        <s v="Hạt nhựa rPET WSS05SB"/>
      </sharedItems>
    </cacheField>
    <cacheField name="[Material].[Nganh SP].[Nganh SP]" caption="Nganh SP" numFmtId="0" hierarchy="71" level="1">
      <sharedItems containsBlank="1" count="7">
        <m/>
        <s v="HDPE Ép"/>
        <s v="HDPE Thổi"/>
        <s v="LDPE"/>
        <s v="PET"/>
        <s v="Phó sản"/>
        <s v="PP"/>
      </sharedItems>
      <extLst>
        <ext xmlns:x15="http://schemas.microsoft.com/office/spreadsheetml/2010/11/main" uri="{4F2E5C28-24EA-4eb8-9CBF-B6C8F9C3D259}">
          <x15:cachedUniqueNames>
            <x15:cachedUniqueName index="0" name="[Material].[Nganh SP].&amp;"/>
            <x15:cachedUniqueName index="1" name="[Material].[Nganh SP].&amp;[HDPE Ép]"/>
            <x15:cachedUniqueName index="2" name="[Material].[Nganh SP].&amp;[HDPE Thổi]"/>
            <x15:cachedUniqueName index="3" name="[Material].[Nganh SP].&amp;[LDPE]"/>
            <x15:cachedUniqueName index="4" name="[Material].[Nganh SP].&amp;[PET]"/>
            <x15:cachedUniqueName index="5" name="[Material].[Nganh SP].&amp;[Phó sản]"/>
            <x15:cachedUniqueName index="6" name="[Material].[Nganh SP].&amp;[PP]"/>
          </x15:cachedUniqueNames>
        </ext>
      </extLst>
    </cacheField>
    <cacheField name="[Customer].[Châu Lục].[Châu Lục]" caption="Châu Lục" numFmtId="0" hierarchy="16" level="1">
      <sharedItems count="6">
        <s v="Châu Á (ngoài VN)"/>
        <s v="Châu Âu"/>
        <s v="Châu Mỹ"/>
        <s v="Châu Phi"/>
        <s v="Châu Úc"/>
        <s v="Việt Nam"/>
      </sharedItems>
      <extLst>
        <ext xmlns:x15="http://schemas.microsoft.com/office/spreadsheetml/2010/11/main" uri="{4F2E5C28-24EA-4eb8-9CBF-B6C8F9C3D259}">
          <x15:cachedUniqueNames>
            <x15:cachedUniqueName index="0" name="[Customer].[Châu Lục].&amp;[Châu Á (ngoài VN)]"/>
            <x15:cachedUniqueName index="1" name="[Customer].[Châu Lục].&amp;[Châu Âu]"/>
            <x15:cachedUniqueName index="2" name="[Customer].[Châu Lục].&amp;[Châu Mỹ]"/>
            <x15:cachedUniqueName index="3" name="[Customer].[Châu Lục].&amp;[Châu Phi]"/>
            <x15:cachedUniqueName index="4" name="[Customer].[Châu Lục].&amp;[Châu Úc]"/>
            <x15:cachedUniqueName index="5" name="[Customer].[Châu Lục].&amp;[Việt Nam]"/>
          </x15:cachedUniqueNames>
        </ext>
      </extLst>
    </cacheField>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4"/>
      </fieldsUsage>
    </cacheHierarchy>
    <cacheHierarchy uniqueName="[Customer].[Châu Lục]" caption="Châu Lục" attribute="1" defaultMemberUniqueName="[Customer].[Châu Lục].[All]" allUniqueName="[Customer].[Châu Lục].[All]" dimensionUniqueName="[Customer]" displayFolder="" count="2" memberValueDatatype="130" unbalanced="0">
      <fieldsUsage count="2">
        <fieldUsage x="-1"/>
        <fieldUsage x="10"/>
      </fieldsUsage>
    </cacheHierarchy>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2"/>
      </fieldsUsage>
    </cacheHierarchy>
    <cacheHierarchy uniqueName="[Date].[Month]" caption="Month" attribute="1" defaultMemberUniqueName="[Date].[Month].[All]" allUniqueName="[Date].[Month].[All]" dimensionUniqueName="[Date]" displayFolder="" count="2" memberValueDatatype="20" unbalanced="0">
      <fieldsUsage count="2">
        <fieldUsage x="-1"/>
        <fieldUsage x="1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8"/>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9"/>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5"/>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11"/>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29282407" createdVersion="8" refreshedVersion="8" minRefreshableVersion="3" recordCount="0" supportSubquery="1" supportAdvancedDrill="1" xr:uid="{2158CCBF-2BAC-476C-BCCE-E7F87282A5B6}">
  <cacheSource type="external" connectionId="14"/>
  <cacheFields count="13">
    <cacheField name="[Customer].[Quốc Gia].[Quốc Gia]" caption="Quốc Gia" numFmtId="0" hierarchy="17" level="1">
      <sharedItems count="10">
        <s v="Australia"/>
        <s v="Hong Kong"/>
        <s v="Luxembourg"/>
        <s v="Mexico"/>
        <s v="Portugal"/>
        <s v="Singapore"/>
        <s v="Switzerland"/>
        <s v="United Kingdom"/>
        <s v="USA"/>
        <s v="Việt Nam"/>
      </sharedItems>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11">
        <s v="Niagara UK"/>
        <s v="Niagara US"/>
        <s v="Outeirinho"/>
        <s v="Plycore Global"/>
        <s v="Shepley Spring"/>
        <s v="Suntory Sri TBD"/>
        <s v="Suntory VN"/>
        <s v="Unilever Duy Tân"/>
        <s v="Unilever-NNG"/>
        <s v="Uy Kiệt"/>
        <s v="La Vie" u="1"/>
      </sharedItems>
      <extLst>
        <ext xmlns:x15="http://schemas.microsoft.com/office/spreadsheetml/2010/11/main" uri="{4F2E5C28-24EA-4eb8-9CBF-B6C8F9C3D259}">
          <x15:cachedUniqueNames>
            <x15:cachedUniqueName index="0" name="[Customer].[Tên KH].&amp;[Niagara UK]"/>
            <x15:cachedUniqueName index="1" name="[Customer].[Tên KH].&amp;[Niagara US]"/>
            <x15:cachedUniqueName index="2" name="[Customer].[Tên KH].&amp;[Outeirinho]"/>
            <x15:cachedUniqueName index="3" name="[Customer].[Tên KH].&amp;[Plycore Global]"/>
            <x15:cachedUniqueName index="4" name="[Customer].[Tên KH].&amp;[Shepley Spring]"/>
            <x15:cachedUniqueName index="5" name="[Customer].[Tên KH].&amp;[Suntory Sri TBD]"/>
            <x15:cachedUniqueName index="6" name="[Customer].[Tên KH].&amp;[Suntory VN]"/>
            <x15:cachedUniqueName index="7" name="[Customer].[Tên KH].&amp;[Unilever Duy Tân]"/>
            <x15:cachedUniqueName index="8" name="[Customer].[Tên KH].&amp;[Unilever-NNG]"/>
            <x15:cachedUniqueName index="9" name="[Customer].[Tên KH].&amp;[Uy Kiệt]"/>
            <x15:cachedUniqueName index="10" name="[Customer].[Tên KH].&amp;[La Vie]"/>
          </x15:cachedUniqueNames>
        </ext>
      </extLst>
    </cacheField>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1"/>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9"/>
      </fieldsUsage>
    </cacheHierarchy>
    <cacheHierarchy uniqueName="[Date].[Month]" caption="Month" attribute="1" defaultMemberUniqueName="[Date].[Month].[All]" allUniqueName="[Date].[Month].[All]" dimensionUniqueName="[Date]" displayFolder="" count="2" memberValueDatatype="20" unbalanced="0">
      <fieldsUsage count="2">
        <fieldUsage x="-1"/>
        <fieldUsage x="10"/>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2"/>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8"/>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31134262" createdVersion="8" refreshedVersion="8" minRefreshableVersion="3" recordCount="0" supportSubquery="1" supportAdvancedDrill="1" xr:uid="{6BF94E04-DBA5-4BC1-9773-BA28C002C96D}">
  <cacheSource type="external" connectionId="14"/>
  <cacheFields count="13">
    <cacheField name="[Customer].[Quốc Gia].[Quốc Gia]" caption="Quốc Gia" numFmtId="0" hierarchy="17" level="1">
      <sharedItems count="10">
        <s v="Hong Kong"/>
        <s v="Portugal"/>
        <s v="UK"/>
        <s v="USA"/>
        <s v="Việt Nam"/>
        <s v="Luxembourg" u="1"/>
        <s v="Mexico" u="1"/>
        <s v="Greece" u="1"/>
        <s v="Singapore" u="1"/>
        <s v="Australia" u="1"/>
      </sharedItems>
      <extLst>
        <ext xmlns:x15="http://schemas.microsoft.com/office/spreadsheetml/2010/11/main" uri="{4F2E5C28-24EA-4eb8-9CBF-B6C8F9C3D259}">
          <x15:cachedUniqueNames>
            <x15:cachedUniqueName index="0" name="[Customer].[Quốc Gia].&amp;[Hong Kong]"/>
            <x15:cachedUniqueName index="1" name="[Customer].[Quốc Gia].&amp;[Portugal]"/>
            <x15:cachedUniqueName index="2" name="[Customer].[Quốc Gia].&amp;[UK]"/>
            <x15:cachedUniqueName index="3" name="[Customer].[Quốc Gia].&amp;[USA]"/>
            <x15:cachedUniqueName index="4" name="[Customer].[Quốc Gia].&amp;[Việt Nam]"/>
            <x15:cachedUniqueName index="5" name="[Customer].[Quốc Gia].&amp;[Luxembourg]"/>
            <x15:cachedUniqueName index="6" name="[Customer].[Quốc Gia].&amp;[Mexico]"/>
            <x15:cachedUniqueName index="7" name="[Customer].[Quốc Gia].&amp;[Greece]"/>
            <x15:cachedUniqueName index="8" name="[Customer].[Quốc Gia].&amp;[Singapore]"/>
            <x15:cachedUniqueName index="9" name="[Customer].[Quốc Gia].&amp;[Australia]"/>
          </x15:cachedUniqueNames>
        </ext>
      </extLst>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9"/>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1"/>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8"/>
      </fieldsUsage>
    </cacheHierarchy>
    <cacheHierarchy uniqueName="[Date].[Month]" caption="Month" attribute="1" defaultMemberUniqueName="[Date].[Month].[All]" allUniqueName="[Date].[Month].[All]" dimensionUniqueName="[Date]" displayFolder="" count="2" memberValueDatatype="20" unbalanced="0">
      <fieldsUsage count="2">
        <fieldUsage x="-1"/>
        <fieldUsage x="10"/>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2"/>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7"/>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33680556" createdVersion="8" refreshedVersion="8" minRefreshableVersion="3" recordCount="0" supportSubquery="1" supportAdvancedDrill="1" xr:uid="{5C2C55DF-51E1-4207-94F0-631B7B952B9A}">
  <cacheSource type="external" connectionId="14"/>
  <cacheFields count="14">
    <cacheField name="[Customer].[Quốc Gia].[Quốc Gia]" caption="Quốc Gia" numFmtId="0" hierarchy="17" level="1">
      <sharedItems count="10">
        <s v="Australia"/>
        <s v="Hong Kong"/>
        <s v="Luxembourg"/>
        <s v="Mexico"/>
        <s v="Portugal"/>
        <s v="Singapore"/>
        <s v="Switzerland"/>
        <s v="United Kingdom"/>
        <s v="USA"/>
        <s v="Việt Nam"/>
      </sharedItems>
    </cacheField>
    <cacheField name="[Loai bao cao].[Loại báo cáo].[Loại báo cáo]" caption="Loại báo cáo" numFmtId="0" hierarchy="64"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Table_TytrongDT SL].[Ty trong].[Ty trong]" caption="Ty trong" numFmtId="0" hierarchy="103" level="1">
      <sharedItems containsSemiMixedTypes="0" containsNonDate="0" containsString="0"/>
    </cacheField>
    <cacheField name="[Measures].[Lãi gộp, lãi NL TT]" caption="Lãi gộp, lãi NL TT" numFmtId="0" hierarchy="153" level="32767"/>
    <cacheField name="[Measures].[Doanh thu TT]" caption="Doanh thu TT" numFmtId="0" hierarchy="122" level="32767"/>
    <cacheField name="[Measures].[% lãi gộp, lãi nguyên liệu TT]" caption="% lãi gộp, lãi nguyên liệu TT" numFmtId="0" hierarchy="154" level="32767"/>
    <cacheField name="[Customer].[Tên KH].[Tên KH]" caption="Tên KH" numFmtId="0" hierarchy="14" level="1">
      <sharedItems count="15">
        <s v="Duy Tân DTP"/>
        <s v="Gia Tường"/>
        <s v="KORYFES"/>
        <s v="La Vie"/>
        <s v="Niagara US"/>
        <s v="Outeirinho"/>
        <s v="Plascene"/>
        <s v="Plascene- DTP"/>
        <s v="Premium Water"/>
        <s v="Shepley Spring"/>
        <s v="Suntory VN"/>
        <s v="Unilever Duy Tân"/>
        <s v="Unilever-NNG"/>
        <s v="Uy Kiệt"/>
        <s v="Vinmar"/>
      </sharedItems>
    </cacheField>
    <cacheField name="[Material].[Tên SP].[Tên SP]" caption="Tên SP" numFmtId="0" hierarchy="67" level="1">
      <sharedItems count="6">
        <s v="rHDPE MBF01"/>
        <s v="rPET iSS01084G"/>
        <s v="rPET iSS01G 1"/>
        <s v="rPET WSS01G 1"/>
        <s v="rPET WSS03G"/>
        <s v="rPET iSS01G 2" u="1"/>
      </sharedItems>
      <extLst>
        <ext xmlns:x15="http://schemas.microsoft.com/office/spreadsheetml/2010/11/main" uri="{4F2E5C28-24EA-4eb8-9CBF-B6C8F9C3D259}">
          <x15:cachedUniqueNames>
            <x15:cachedUniqueName index="0" name="[Material].[Tên SP].&amp;[rHDPE MBF01]"/>
            <x15:cachedUniqueName index="1" name="[Material].[Tên SP].&amp;[rPET iSS01084G]"/>
            <x15:cachedUniqueName index="2" name="[Material].[Tên SP].&amp;[rPET iSS01G 1]"/>
            <x15:cachedUniqueName index="3" name="[Material].[Tên SP].&amp;[rPET WSS01G 1]"/>
            <x15:cachedUniqueName index="4" name="[Material].[Tên SP].&amp;[rPET WSS03G]"/>
            <x15:cachedUniqueName index="5" name="[Material].[Tên SP].&amp;[rPET iSS01G 2]"/>
          </x15:cachedUniqueNames>
        </ext>
      </extLst>
    </cacheField>
    <cacheField name="[Table_LoaiLai].[Loai Lai].[Loai Lai]" caption="Loai Lai" numFmtId="0" hierarchy="102" level="1">
      <sharedItems containsSemiMixedTypes="0" containsNonDate="0" containsString="0"/>
    </cacheField>
    <cacheField name="[Date].[Year].[Year]" caption="Year" numFmtId="0" hierarchy="21"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7"/>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2"/>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0"/>
      </fieldsUsage>
    </cacheHierarchy>
    <cacheHierarchy uniqueName="[Date].[Month]" caption="Month" attribute="1" defaultMemberUniqueName="[Date].[Month].[All]" allUniqueName="[Date].[Month].[All]" dimensionUniqueName="[Date]" displayFolder="" count="2" memberValueDatatype="20" unbalanced="0">
      <fieldsUsage count="2">
        <fieldUsage x="-1"/>
        <fieldUsage x="11"/>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2" memberValueDatatype="130" unbalanced="0">
      <fieldsUsage count="2">
        <fieldUsage x="-1"/>
        <fieldUsage x="8"/>
      </fieldsUsage>
    </cacheHierarchy>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3"/>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2"/>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9"/>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3"/>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5"/>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oneField="1">
      <fieldsUsage count="1">
        <fieldUsage x="4"/>
      </fieldsUsage>
    </cacheHierarchy>
    <cacheHierarchy uniqueName="[Measures].[% lãi gộp, lãi nguyên liệu TT]" caption="% lãi gộp, lãi nguyên liệu TT" measure="1" displayFolder="" measureGroup="Gross Profit" count="0" oneField="1">
      <fieldsUsage count="1">
        <fieldUsage x="6"/>
      </fieldsUsage>
    </cacheHierarchy>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35300926" createdVersion="8" refreshedVersion="8" minRefreshableVersion="3" recordCount="0" supportSubquery="1" supportAdvancedDrill="1" xr:uid="{384DD9A3-07BC-40A2-B4B1-74216038B048}">
  <cacheSource type="external" connectionId="14"/>
  <cacheFields count="3">
    <cacheField name="[Table_LoaiLai].[Loai Lai].[Loai Lai]" caption="Loai Lai" numFmtId="0" hierarchy="102" level="1">
      <sharedItems count="1">
        <s v="Lãi gộp"/>
      </sharedItems>
      <extLst>
        <ext xmlns:x15="http://schemas.microsoft.com/office/spreadsheetml/2010/11/main" uri="{4F2E5C28-24EA-4eb8-9CBF-B6C8F9C3D259}">
          <x15:cachedUniqueNames>
            <x15:cachedUniqueName index="0" name="[Table_LoaiLai].[Loai Lai].&amp;[Lãi gộp]"/>
          </x15:cachedUniqueNames>
        </ext>
      </extLst>
    </cacheField>
    <cacheField name="[Material].[Nganh SP làm slicer].[Nganh SP làm slicer]" caption="Nganh SP làm slicer" numFmtId="0" hierarchy="7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0" memberValueDatatype="130" unbalanced="0"/>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2"/>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0" memberValueDatatype="130" unbalanced="0"/>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0" memberValueDatatype="130" unbalanced="0"/>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0" memberValueDatatype="130" unbalanced="0"/>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0"/>
      </fieldsUsage>
    </cacheHierarchy>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37152781" createdVersion="8" refreshedVersion="8" minRefreshableVersion="3" recordCount="0" supportSubquery="1" supportAdvancedDrill="1" xr:uid="{23A9FE90-D3CC-46CB-8145-4F875B01260D}">
  <cacheSource type="external" connectionId="14"/>
  <cacheFields count="3">
    <cacheField name="[Table_LoaiLai].[Loai Lai].[Loai Lai]" caption="Loai Lai" numFmtId="0" hierarchy="102" level="1">
      <sharedItems count="1">
        <s v="Lãi gộp"/>
      </sharedItems>
      <extLst>
        <ext xmlns:x15="http://schemas.microsoft.com/office/spreadsheetml/2010/11/main" uri="{4F2E5C28-24EA-4eb8-9CBF-B6C8F9C3D259}">
          <x15:cachedUniqueNames>
            <x15:cachedUniqueName index="0" name="[Table_LoaiLai].[Loai Lai].&amp;[Lãi gộp]"/>
          </x15:cachedUniqueNames>
        </ext>
      </extLst>
    </cacheField>
    <cacheField name="[Material].[Nganh SP làm slicer].[Nganh SP làm slicer]" caption="Nganh SP làm slicer" numFmtId="0" hierarchy="7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0" memberValueDatatype="130" unbalanced="0"/>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2"/>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0" memberValueDatatype="130" unbalanced="0"/>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0" memberValueDatatype="130" unbalanced="0"/>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
      </fieldsUsage>
    </cacheHierarchy>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0" memberValueDatatype="130" unbalanced="0"/>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0"/>
      </fieldsUsage>
    </cacheHierarchy>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138773152" createdVersion="8" refreshedVersion="8" minRefreshableVersion="3" recordCount="0" supportSubquery="1" supportAdvancedDrill="1" xr:uid="{211673BA-74F1-45EC-A230-42D0320C1D96}">
  <cacheSource type="external" connectionId="14"/>
  <cacheFields count="12">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Date].[Year].[Year]" caption="Year" numFmtId="0" hierarchy="21" level="1">
      <sharedItems containsSemiMixedTypes="0" containsString="0" containsNumber="1" containsInteger="1" minValue="2024" maxValue="2026" count="3">
        <n v="2024"/>
        <n v="2025"/>
        <n v="2026"/>
      </sharedItems>
      <extLst>
        <ext xmlns:x15="http://schemas.microsoft.com/office/spreadsheetml/2010/11/main" uri="{4F2E5C28-24EA-4eb8-9CBF-B6C8F9C3D259}">
          <x15:cachedUniqueNames>
            <x15:cachedUniqueName index="0" name="[Date].[Year].&amp;[2024]"/>
            <x15:cachedUniqueName index="1" name="[Date].[Year].&amp;[2025]"/>
            <x15:cachedUniqueName index="2" name="[Date].[Year].&amp;[2026]"/>
          </x15:cachedUniqueNames>
        </ext>
      </extLst>
    </cacheField>
    <cacheField name="[Loai bao cao].[Loại báo cáo].[Loại báo cáo]" caption="Loại báo cáo" numFmtId="0" hierarchy="64" level="1">
      <sharedItems containsSemiMixedTypes="0" containsNonDate="0" containsString="0"/>
    </cacheField>
    <cacheField name="[Material].[Tên Ngành SP].[Tên Ngành SP]" caption="Tên Ngành SP" numFmtId="0" hierarchy="73" level="1">
      <sharedItems count="10">
        <s v="Hạt rHDPE Ép"/>
        <s v="Hạt rHDPE Thổi"/>
        <s v="Hạt rLDPE"/>
        <s v="Hạt rPET"/>
        <s v="Hạt rPP"/>
        <s v="Vảy HDPE Ép"/>
        <s v="Vảy HDPE Thổi"/>
        <s v="Vảy LDPE"/>
        <s v="Vảy PET"/>
        <s v="Vảy PP"/>
      </sharedItems>
    </cacheField>
    <cacheField name="[Material].[Nganh SP].[Nganh SP]" caption="Nganh SP" numFmtId="0" hierarchy="71" level="1">
      <sharedItems containsBlank="1" count="7">
        <s v="HDPE Ép"/>
        <s v="HDPE Thổi"/>
        <s v="PET"/>
        <s v="Phó sản"/>
        <s v="PP"/>
        <s v="LDPE" u="1"/>
        <m u="1"/>
      </sharedItems>
    </cacheField>
    <cacheField name="[Measures].[Kế hoạch]" caption="Kế hoạch" numFmtId="0" hierarchy="148" level="32767"/>
    <cacheField name="[Measures].[Thực hiện]" caption="Thực hiện" numFmtId="0" hierarchy="147" level="32767"/>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Month].[Month]" caption="Month" numFmtId="0" hierarchy="22" level="1">
      <sharedItems containsSemiMixedTypes="0" containsNonDate="0" containsString="0"/>
    </cacheField>
    <cacheField name="[Customer].[XK/ trong nước].[XK/ trong nước]" caption="XK/ trong nước" numFmtId="0" hierarchy="15" level="1">
      <sharedItems containsSemiMixedTypes="0" containsNonDate="0" containsString="0"/>
    </cacheField>
    <cacheField name="[Material].[Nganh SP làm slicer].[Nganh SP làm slicer]" caption="Nganh SP làm slicer" numFmtId="0" hierarchy="72"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fieldsUsage count="2">
        <fieldUsage x="-1"/>
        <fieldUsage x="10"/>
      </fieldsUsage>
    </cacheHierarchy>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1"/>
      </fieldsUsage>
    </cacheHierarchy>
    <cacheHierarchy uniqueName="[Date].[Month]" caption="Month" attribute="1" defaultMemberUniqueName="[Date].[Month].[All]" allUniqueName="[Date].[Month].[All]" dimensionUniqueName="[Date]" displayFolder="" count="2" memberValueDatatype="20" unbalanced="0">
      <fieldsUsage count="2">
        <fieldUsage x="-1"/>
        <fieldUsage x="9"/>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2"/>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2" memberValueDatatype="130" unbalanced="0">
      <fieldsUsage count="2">
        <fieldUsage x="-1"/>
        <fieldUsage x="4"/>
      </fieldsUsage>
    </cacheHierarchy>
    <cacheHierarchy uniqueName="[Material].[Nganh SP làm slicer]" caption="Nganh SP làm slicer" attribute="1" defaultMemberUniqueName="[Material].[Nganh SP làm slicer].[All]" allUniqueName="[Material].[Nganh SP làm slicer].[All]" dimensionUniqueName="[Material]" displayFolder="" count="2" memberValueDatatype="130" unbalanced="0">
      <fieldsUsage count="2">
        <fieldUsage x="-1"/>
        <fieldUsage x="11"/>
      </fieldsUsage>
    </cacheHierarchy>
    <cacheHierarchy uniqueName="[Material].[Tên Ngành SP]" caption="Tên Ngành SP" attribute="1" defaultMemberUniqueName="[Material].[Tên Ngành SP].[All]" allUniqueName="[Material].[Tên Ngành SP].[All]" dimensionUniqueName="[Material]" displayFolder="" count="2" memberValueDatatype="130" unbalanced="0">
      <fieldsUsage count="2">
        <fieldUsage x="-1"/>
        <fieldUsage x="3"/>
      </fieldsUsage>
    </cacheHierarchy>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0"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0"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oneField="1">
      <fieldsUsage count="1">
        <fieldUsage x="6"/>
      </fieldsUsage>
    </cacheHierarchy>
    <cacheHierarchy uniqueName="[Measures].[Kế hoạch]" caption="Kế hoạch" measure="1" displayFolder="" measureGroup="Gross Profit" count="0" oneField="1">
      <fieldsUsage count="1">
        <fieldUsage x="5"/>
      </fieldsUsage>
    </cacheHierarchy>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77199072" createdVersion="8" refreshedVersion="8" minRefreshableVersion="3" recordCount="0" supportSubquery="1" supportAdvancedDrill="1" xr:uid="{6BDEF2BB-1D21-4C3D-9A9A-BDE2BC4840CD}">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Measures].[Sản lượng TT]" caption="Sản lượng TT" numFmtId="0" hierarchy="121" level="32767"/>
    <cacheField name="[Measures].[Sản lượng KH]" caption="Sản lượng KH" numFmtId="0" hierarchy="130" level="32767"/>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6"/>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7"/>
      </fieldsUsage>
    </cacheHierarchy>
    <cacheHierarchy uniqueName="[Date].[Month]" caption="Month" attribute="1" defaultMemberUniqueName="[Date].[Month].[All]" allUniqueName="[Date].[Month].[All]" dimensionUniqueName="[Date]" displayFolder="" count="2" memberValueDatatype="20" unbalanced="0">
      <fieldsUsage count="2">
        <fieldUsage x="-1"/>
        <fieldUsage x="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10"/>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5"/>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4"/>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oneField="1">
      <fieldsUsage count="1">
        <fieldUsage x="8"/>
      </fieldsUsage>
    </cacheHierarchy>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oneField="1">
      <fieldsUsage count="1">
        <fieldUsage x="9"/>
      </fieldsUsage>
    </cacheHierarchy>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7835648" createdVersion="8" refreshedVersion="8" minRefreshableVersion="3" recordCount="0" supportSubquery="1" supportAdvancedDrill="1" xr:uid="{DC6FAF93-B950-40B6-84F6-C3E9AAF64A66}">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Measures].[Doanh thu KH]" caption="Doanh thu KH" numFmtId="0" hierarchy="131" level="32767"/>
    <cacheField name="[Measures].[Doanh thu TT]" caption="Doanh thu TT" numFmtId="0" hierarchy="122" level="32767"/>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6"/>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7"/>
      </fieldsUsage>
    </cacheHierarchy>
    <cacheHierarchy uniqueName="[Date].[Month]" caption="Month" attribute="1" defaultMemberUniqueName="[Date].[Month].[All]" allUniqueName="[Date].[Month].[All]" dimensionUniqueName="[Date]" displayFolder="" count="2" memberValueDatatype="20" unbalanced="0">
      <fieldsUsage count="2">
        <fieldUsage x="-1"/>
        <fieldUsage x="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10"/>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5"/>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4"/>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oneField="1">
      <fieldsUsage count="1">
        <fieldUsage x="9"/>
      </fieldsUsage>
    </cacheHierarchy>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oneField="1">
      <fieldsUsage count="1">
        <fieldUsage x="8"/>
      </fieldsUsage>
    </cacheHierarchy>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79166666" createdVersion="8" refreshedVersion="8" minRefreshableVersion="3" recordCount="0" supportSubquery="1" supportAdvancedDrill="1" xr:uid="{18AF089F-7EAF-467C-9673-4492AADA705B}">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Measures].[Giá vốn/Kg TT]" caption="Giá vốn/Kg TT" numFmtId="0" hierarchy="139" level="32767"/>
    <cacheField name="[Measures].[Giá vốn/Kg KH]" caption="Giá vốn/Kg KH" numFmtId="0" hierarchy="140" level="32767"/>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9"/>
      </fieldsUsage>
    </cacheHierarchy>
    <cacheHierarchy uniqueName="[Date].[Month]" caption="Month" attribute="1" defaultMemberUniqueName="[Date].[Month].[All]" allUniqueName="[Date].[Month].[All]" dimensionUniqueName="[Date]" displayFolder="" count="2" memberValueDatatype="20" unbalanced="0">
      <fieldsUsage count="2">
        <fieldUsage x="-1"/>
        <fieldUsage x="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10"/>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6"/>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oneField="1">
      <fieldsUsage count="1">
        <fieldUsage x="4"/>
      </fieldsUsage>
    </cacheHierarchy>
    <cacheHierarchy uniqueName="[Measures].[Giá vốn/Kg KH]" caption="Giá vốn/Kg KH" measure="1" displayFolder="" measureGroup="Gross Profit" count="0" oneField="1">
      <fieldsUsage count="1">
        <fieldUsage x="5"/>
      </fieldsUsage>
    </cacheHierarchy>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0092589" createdVersion="8" refreshedVersion="8" minRefreshableVersion="3" recordCount="0" supportSubquery="1" supportAdvancedDrill="1" xr:uid="{D061A9A4-B26B-4AFC-8866-9B0AA0E8DCA9}">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Measures].[Giá bán EXW/Kg TT]" caption="Giá bán EXW/Kg TT" numFmtId="0" hierarchy="129" level="32767"/>
    <cacheField name="[Measures].[Giá bán EXW/Kg KH]" caption="Giá bán EXW/Kg KH" numFmtId="0" hierarchy="137" level="32767"/>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9"/>
      </fieldsUsage>
    </cacheHierarchy>
    <cacheHierarchy uniqueName="[Date].[Month]" caption="Month" attribute="1" defaultMemberUniqueName="[Date].[Month].[All]" allUniqueName="[Date].[Month].[All]" dimensionUniqueName="[Date]" displayFolder="" count="2" memberValueDatatype="20" unbalanced="0">
      <fieldsUsage count="2">
        <fieldUsage x="-1"/>
        <fieldUsage x="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10"/>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6"/>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oneField="1">
      <fieldsUsage count="1">
        <fieldUsage x="4"/>
      </fieldsUsage>
    </cacheHierarchy>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oneField="1">
      <fieldsUsage count="1">
        <fieldUsage x="5"/>
      </fieldsUsage>
    </cacheHierarchy>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1134259" createdVersion="8" refreshedVersion="8" minRefreshableVersion="3" recordCount="0" supportSubquery="1" supportAdvancedDrill="1" xr:uid="{8DDC2324-F9E9-42F9-A326-EC32F3C2728E}">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Measures].[Giá bán EXW/Kg KH]" caption="Giá bán EXW/Kg KH" numFmtId="0" hierarchy="137" level="32767"/>
    <cacheField name="[Measures].[Giá vốn/Kg KH]" caption="Giá vốn/Kg KH" numFmtId="0" hierarchy="140" level="32767"/>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9"/>
      </fieldsUsage>
    </cacheHierarchy>
    <cacheHierarchy uniqueName="[Date].[Month]" caption="Month" attribute="1" defaultMemberUniqueName="[Date].[Month].[All]" allUniqueName="[Date].[Month].[All]" dimensionUniqueName="[Date]" displayFolder="" count="2" memberValueDatatype="20" unbalanced="0">
      <fieldsUsage count="2">
        <fieldUsage x="-1"/>
        <fieldUsage x="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10"/>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6"/>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oneField="1">
      <fieldsUsage count="1">
        <fieldUsage x="4"/>
      </fieldsUsage>
    </cacheHierarchy>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oneField="1">
      <fieldsUsage count="1">
        <fieldUsage x="5"/>
      </fieldsUsage>
    </cacheHierarchy>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2060183" createdVersion="8" refreshedVersion="8" minRefreshableVersion="3" recordCount="0" supportSubquery="1" supportAdvancedDrill="1" xr:uid="{24147B47-2172-419E-B226-D8302FE5EE4A}">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Date].[Month].[Month]" caption="Month" numFmtId="0" hierarchy="22" level="1">
      <sharedItems containsSemiMixedTypes="0" containsString="0" containsNumber="1" containsInteger="1" minValue="1" maxValue="12" count="12">
        <n v="1"/>
        <n v="2"/>
        <n v="3"/>
        <n v="4"/>
        <n v="5"/>
        <n v="6" u="1"/>
        <n v="7" u="1"/>
        <n v="8" u="1"/>
        <n v="9" u="1"/>
        <n v="10" u="1"/>
        <n v="11" u="1"/>
        <n v="12" u="1"/>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Measures].[Giá bán EXW/Kg TT]" caption="Giá bán EXW/Kg TT" numFmtId="0" hierarchy="129" level="32767"/>
    <cacheField name="[Measures].[Giá vốn/Kg TT]" caption="Giá vốn/Kg TT" numFmtId="0" hierarchy="139" level="32767"/>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9"/>
      </fieldsUsage>
    </cacheHierarchy>
    <cacheHierarchy uniqueName="[Date].[Month]" caption="Month" attribute="1" defaultMemberUniqueName="[Date].[Month].[All]" allUniqueName="[Date].[Month].[All]" dimensionUniqueName="[Date]" displayFolder="" count="2" memberValueDatatype="20" unbalanced="0">
      <fieldsUsage count="2">
        <fieldUsage x="-1"/>
        <fieldUsage x="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10"/>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7"/>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6"/>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oneField="1">
      <fieldsUsage count="1">
        <fieldUsage x="4"/>
      </fieldsUsage>
    </cacheHierarchy>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oneField="1">
      <fieldsUsage count="1">
        <fieldUsage x="5"/>
      </fieldsUsage>
    </cacheHierarchy>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2870368" createdVersion="8" refreshedVersion="8" minRefreshableVersion="3" recordCount="0" supportSubquery="1" supportAdvancedDrill="1" xr:uid="{1978874C-DD2D-4425-86C6-6392E7A83FDE}">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Measures].[Lãi gộp/Kg KH]" caption="Lãi gộp/Kg KH" numFmtId="0" hierarchy="167" level="32767"/>
    <cacheField name="[Measures].[Lãi gộp/Kg TT]" caption="Lãi gộp/Kg TT" numFmtId="0" hierarchy="166" level="32767"/>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9"/>
      </fieldsUsage>
    </cacheHierarchy>
    <cacheHierarchy uniqueName="[Date].[Month]" caption="Month" attribute="1" defaultMemberUniqueName="[Date].[Month].[All]" allUniqueName="[Date].[Month].[All]" dimensionUniqueName="[Date]" displayFolder="" count="2" memberValueDatatype="20" unbalanced="0">
      <fieldsUsage count="2">
        <fieldUsage x="-1"/>
        <fieldUsage x="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10"/>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5"/>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4"/>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oneField="1">
      <fieldsUsage count="1">
        <fieldUsage x="7"/>
      </fieldsUsage>
    </cacheHierarchy>
    <cacheHierarchy uniqueName="[Measures].[Lãi gộp/Kg KH]" caption="Lãi gộp/Kg KH" measure="1" displayFolder="" measureGroup="Gross Profit" count="0" oneField="1">
      <fieldsUsage count="1">
        <fieldUsage x="6"/>
      </fieldsUsage>
    </cacheHierarchy>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3564815" createdVersion="8" refreshedVersion="8" minRefreshableVersion="3" recordCount="0" supportSubquery="1" supportAdvancedDrill="1" xr:uid="{2B60F3D1-B799-4D6F-8FDA-937F0ED0C8AB}">
  <cacheSource type="external" connectionId="14"/>
  <cacheFields count="11">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Date].[Month].[Month]" caption="Month" numFmtId="0" hierarchy="2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ate].[Month].&amp;[1]"/>
            <x15:cachedUniqueName index="1" name="[Date].[Month].&amp;[2]"/>
            <x15:cachedUniqueName index="2" name="[Date].[Month].&amp;[3]"/>
            <x15:cachedUniqueName index="3" name="[Date].[Month].&amp;[4]"/>
            <x15:cachedUniqueName index="4" name="[Date].[Month].&amp;[5]"/>
            <x15:cachedUniqueName index="5" name="[Date].[Month].&amp;[6]"/>
            <x15:cachedUniqueName index="6" name="[Date].[Month].&amp;[7]"/>
            <x15:cachedUniqueName index="7" name="[Date].[Month].&amp;[8]"/>
            <x15:cachedUniqueName index="8" name="[Date].[Month].&amp;[9]"/>
            <x15:cachedUniqueName index="9" name="[Date].[Month].&amp;[10]"/>
            <x15:cachedUniqueName index="10" name="[Date].[Month].&amp;[11]"/>
            <x15:cachedUniqueName index="11" name="[Date].[Month].&amp;[12]"/>
          </x15:cachedUniqueNames>
        </ext>
      </extLst>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Measures].[Lãi nguyên liệu/Kg KH]" caption="Lãi nguyên liệu/Kg KH" numFmtId="0" hierarchy="169" level="32767"/>
    <cacheField name="[Measures].[Lãi nguyên liệu/Kg TT]" caption="Lãi nguyên liệu/Kg TT" numFmtId="0" hierarchy="168" level="32767"/>
    <cacheField name="[Customer].[Tên KH].[Tên KH]" caption="Tên KH" numFmtId="0" hierarchy="14" level="1">
      <sharedItems containsSemiMixedTypes="0" containsNonDate="0" containsString="0"/>
    </cacheField>
    <cacheField name="[Date].[Year].[Year]" caption="Year" numFmtId="0" hierarchy="21" level="1">
      <sharedItems containsSemiMixedTypes="0" containsNonDate="0" containsString="0"/>
    </cacheField>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8"/>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9"/>
      </fieldsUsage>
    </cacheHierarchy>
    <cacheHierarchy uniqueName="[Date].[Month]" caption="Month" attribute="1" defaultMemberUniqueName="[Date].[Month].[All]" allUniqueName="[Date].[Month].[All]" dimensionUniqueName="[Date]" displayFolder="" count="2" memberValueDatatype="20" unbalanced="0">
      <fieldsUsage count="2">
        <fieldUsage x="-1"/>
        <fieldUsage x="3"/>
      </fieldsUsage>
    </cacheHierarchy>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10"/>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5"/>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4"/>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oneField="1">
      <fieldsUsage count="1">
        <fieldUsage x="7"/>
      </fieldsUsage>
    </cacheHierarchy>
    <cacheHierarchy uniqueName="[Measures].[Lãi nguyên liệu/Kg KH]" caption="Lãi nguyên liệu/Kg KH" measure="1" displayFolder="" measureGroup="Gross Profit" count="0" oneField="1">
      <fieldsUsage count="1">
        <fieldUsage x="6"/>
      </fieldsUsage>
    </cacheHierarchy>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4375" createdVersion="8" refreshedVersion="8" minRefreshableVersion="3" recordCount="0" supportSubquery="1" supportAdvancedDrill="1" xr:uid="{DB41A7EB-5D1A-478F-B702-B08CF3435D65}">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String="0" containsNumber="1" containsInteger="1" minValue="2026" maxValue="2026" count="1">
        <n v="2026"/>
      </sharedItems>
      <extLst>
        <ext xmlns:x15="http://schemas.microsoft.com/office/spreadsheetml/2010/11/main" uri="{4F2E5C28-24EA-4eb8-9CBF-B6C8F9C3D259}">
          <x15:cachedUniqueNames>
            <x15:cachedUniqueName index="0" name="[Date].[Year].&amp;[2026]"/>
          </x15:cachedUniqueNames>
        </ext>
      </extLst>
    </cacheField>
    <cacheField name="[Measures].[Sản lượng TT lũy kế]" caption="Sản lượng TT lũy kế" numFmtId="0" hierarchy="143" level="32767"/>
    <cacheField name="[Measures].[Sản lượng KH lũy kế (đến tháng hiện tại)]" caption="Sản lượng KH lũy kế (đến tháng hiện tại)" numFmtId="0" hierarchy="172" level="32767"/>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5"/>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6"/>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9"/>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4"/>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3"/>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oneField="1">
      <fieldsUsage count="1">
        <fieldUsage x="7"/>
      </fieldsUsage>
    </cacheHierarchy>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oneField="1">
      <fieldsUsage count="1">
        <fieldUsage x="8"/>
      </fieldsUsage>
    </cacheHierarchy>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5300924" createdVersion="8" refreshedVersion="8" minRefreshableVersion="3" recordCount="0" supportSubquery="1" supportAdvancedDrill="1" xr:uid="{74CB0FF7-94A0-45AC-90F6-B060B5A34204}">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String="0" containsNumber="1" containsInteger="1" minValue="2026" maxValue="2026" count="1">
        <n v="2026"/>
      </sharedItems>
      <extLst>
        <ext xmlns:x15="http://schemas.microsoft.com/office/spreadsheetml/2010/11/main" uri="{4F2E5C28-24EA-4eb8-9CBF-B6C8F9C3D259}">
          <x15:cachedUniqueNames>
            <x15:cachedUniqueName index="0" name="[Date].[Year].&amp;[2026]"/>
          </x15:cachedUniqueNames>
        </ext>
      </extLst>
    </cacheField>
    <cacheField name="[Measures].[Doanh thu KH kũy kế (đến tháng hiện tại)]" caption="Doanh thu KH kũy kế (đến tháng hiện tại)" numFmtId="0" hierarchy="170" level="32767"/>
    <cacheField name="[Measures].[Doanh thu TT lũy kế (đến tháng hiện tại)]" caption="Doanh thu TT lũy kế (đến tháng hiện tại)" numFmtId="0" hierarchy="171" level="32767"/>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5"/>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6"/>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9"/>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4"/>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3"/>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oneField="1">
      <fieldsUsage count="1">
        <fieldUsage x="7"/>
      </fieldsUsage>
    </cacheHierarchy>
    <cacheHierarchy uniqueName="[Measures].[Doanh thu TT lũy kế (đến tháng hiện tại)]" caption="Doanh thu TT lũy kế (đến tháng hiện tại)" measure="1" displayFolder="" measureGroup="Gross Profit" count="0" oneField="1">
      <fieldsUsage count="1">
        <fieldUsage x="8"/>
      </fieldsUsage>
    </cacheHierarchy>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5879631" createdVersion="8" refreshedVersion="8" minRefreshableVersion="3" recordCount="0" supportSubquery="1" supportAdvancedDrill="1" xr:uid="{0DBD6252-F34C-494F-AD32-6201DD035047}">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String="0" containsNumber="1" containsInteger="1" minValue="2026" maxValue="2026" count="1">
        <n v="2026"/>
      </sharedItems>
      <extLst>
        <ext xmlns:x15="http://schemas.microsoft.com/office/spreadsheetml/2010/11/main" uri="{4F2E5C28-24EA-4eb8-9CBF-B6C8F9C3D259}">
          <x15:cachedUniqueNames>
            <x15:cachedUniqueName index="0" name="[Date].[Year].&amp;[2026]"/>
          </x15:cachedUniqueNames>
        </ext>
      </extLst>
    </cacheField>
    <cacheField name="[Measures].[Lãi NL KH lũy kế (đến tháng hiện tại)]" caption="Lãi NL KH lũy kế (đến tháng hiện tại)" numFmtId="0" hierarchy="176" level="32767"/>
    <cacheField name="[Measures].[Lãi NL TT lũy kế (đến tháng hiện tại)]" caption="Lãi NL TT lũy kế (đến tháng hiện tại)" numFmtId="0" hierarchy="175" level="32767"/>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5"/>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6"/>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9"/>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4"/>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3"/>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oneField="1">
      <fieldsUsage count="1">
        <fieldUsage x="8"/>
      </fieldsUsage>
    </cacheHierarchy>
    <cacheHierarchy uniqueName="[Measures].[Lãi NL KH lũy kế (đến tháng hiện tại)]" caption="Lãi NL KH lũy kế (đến tháng hiện tại)" measure="1" displayFolder="" measureGroup="Gross Profit" count="0" oneField="1">
      <fieldsUsage count="1">
        <fieldUsage x="7"/>
      </fieldsUsage>
    </cacheHierarchy>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70686574071" createdVersion="8" refreshedVersion="8" minRefreshableVersion="3" recordCount="0" supportSubquery="1" supportAdvancedDrill="1" xr:uid="{DE2FAFBB-5B9D-4935-81A6-67864A3818BC}">
  <cacheSource type="external" connectionId="14"/>
  <cacheFields count="10">
    <cacheField name="[Customer].[Quốc Gia].[Quốc Gia]" caption="Quốc Gia" numFmtId="0" hierarchy="17" level="1">
      <sharedItems count="13">
        <s v="Australia"/>
        <s v="Bulgaria"/>
        <s v="Canada"/>
        <s v="Colombia"/>
        <s v="Ghana"/>
        <s v="Hong Kong"/>
        <s v="Japan"/>
        <s v="Luxembourg"/>
        <s v="Mexico"/>
        <s v="Portugal"/>
        <s v="United Kingdom"/>
        <s v="USA"/>
        <s v="Việt Nam"/>
      </sharedItems>
    </cacheField>
    <cacheField name="[Loai bao cao].[Loại báo cáo].[Loại báo cáo]" caption="Loại báo cáo" numFmtId="0" hierarchy="64" level="1">
      <sharedItems containsSemiMixedTypes="0" containsNonDate="0" containsString="0"/>
    </cacheField>
    <cacheField name="[Table_TytrongDT SL].[Ty trong].[Ty trong]" caption="Ty trong" numFmtId="0" hierarchy="103" level="1">
      <sharedItems containsSemiMixedTypes="0" containsNonDate="0" containsString="0"/>
    </cacheField>
    <cacheField name="[Table_LoaiLai].[Loai Lai].[Loai Lai]" caption="Loai Lai" numFmtId="0" hierarchy="102" level="1">
      <sharedItems containsSemiMixedTypes="0" containsNonDate="0" containsString="0"/>
    </cacheField>
    <cacheField name="[Table_ChonDTorSL].[Chỉ tiêu Doanh thu/Sản lượng].[Chỉ tiêu Doanh thu/Sản lượng]" caption="Chỉ tiêu Doanh thu/Sản lượng" numFmtId="0" hierarchy="101" level="1">
      <sharedItems containsSemiMixedTypes="0" containsNonDate="0" containsString="0"/>
    </cacheField>
    <cacheField name="[Customer].[Tên KH].[Tên KH]" caption="Tên KH" numFmtId="0" hierarchy="14" level="1">
      <sharedItems containsSemiMixedTypes="0" containsNonDate="0" containsString="0"/>
    </cacheField>
    <cacheField name="[Date].[Year].[Year]" caption="Year" numFmtId="0" hierarchy="21" level="1">
      <sharedItems containsSemiMixedTypes="0" containsString="0" containsNumber="1" containsInteger="1" minValue="2026" maxValue="2026" count="1">
        <n v="2026"/>
      </sharedItems>
      <extLst>
        <ext xmlns:x15="http://schemas.microsoft.com/office/spreadsheetml/2010/11/main" uri="{4F2E5C28-24EA-4eb8-9CBF-B6C8F9C3D259}">
          <x15:cachedUniqueNames>
            <x15:cachedUniqueName index="0" name="[Date].[Year].&amp;[2026]"/>
          </x15:cachedUniqueNames>
        </ext>
      </extLst>
    </cacheField>
    <cacheField name="[Measures].[Lãi gộp KH lũy kế (đến tháng hiện tại)]" caption="Lãi gộp KH lũy kế (đến tháng hiện tại)" numFmtId="0" hierarchy="173" level="32767"/>
    <cacheField name="[Measures].[Lãi gộp TT lũy kế (đến tháng hiện tại)]" caption="Lãi gộp TT lũy kế (đến tháng hiện tại)" numFmtId="0" hierarchy="174" level="32767"/>
    <cacheField name="[Slicer KH].[Tên khách hàng].[Tên khách hàng]" caption="Tên khách hàng" numFmtId="0" hierarchy="95" level="1">
      <sharedItems containsSemiMixedTypes="0" containsNonDate="0" containsString="0"/>
    </cacheField>
  </cacheFields>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2" memberValueDatatype="130" unbalanced="0">
      <fieldsUsage count="2">
        <fieldUsage x="-1"/>
        <fieldUsage x="5"/>
      </fieldsUsage>
    </cacheHierarchy>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2" memberValueDatatype="130" unbalanced="0">
      <fieldsUsage count="2">
        <fieldUsage x="-1"/>
        <fieldUsage x="0"/>
      </fieldsUsage>
    </cacheHierarchy>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fieldsUsage count="2">
        <fieldUsage x="-1"/>
        <fieldUsage x="6"/>
      </fieldsUsage>
    </cacheHierarchy>
    <cacheHierarchy uniqueName="[Date].[Month]" caption="Month" attribute="1" defaultMemberUniqueName="[Date].[Month].[All]" allUniqueName="[Date].[Month].[All]" dimensionUniqueName="[Date]" displayFolder="" count="0"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2" memberValueDatatype="130" unbalanced="0">
      <fieldsUsage count="2">
        <fieldUsage x="-1"/>
        <fieldUsage x="1"/>
      </fieldsUsage>
    </cacheHierarchy>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fieldsUsage count="2">
        <fieldUsage x="-1"/>
        <fieldUsage x="9"/>
      </fieldsUsage>
    </cacheHierarchy>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fieldsUsage count="2">
        <fieldUsage x="-1"/>
        <fieldUsage x="4"/>
      </fieldsUsage>
    </cacheHierarchy>
    <cacheHierarchy uniqueName="[Table_LoaiLai].[Loai Lai]" caption="Loai Lai" attribute="1" defaultMemberUniqueName="[Table_LoaiLai].[Loai Lai].[All]" allUniqueName="[Table_LoaiLai].[Loai Lai].[All]" dimensionUniqueName="[Table_LoaiLai]" displayFolder="" count="2" memberValueDatatype="130" unbalanced="0">
      <fieldsUsage count="2">
        <fieldUsage x="-1"/>
        <fieldUsage x="3"/>
      </fieldsUsage>
    </cacheHierarchy>
    <cacheHierarchy uniqueName="[Table_TytrongDT SL].[Ty trong]" caption="Ty trong" attribute="1" defaultMemberUniqueName="[Table_TytrongDT SL].[Ty trong].[All]" allUniqueName="[Table_TytrongDT SL].[Ty trong].[All]" dimensionUniqueName="[Table_TytrongDT SL]" displayFolder="" count="2" memberValueDatatype="130" unbalanced="0">
      <fieldsUsage count="2">
        <fieldUsage x="-1"/>
        <fieldUsage x="2"/>
      </fieldsUsage>
    </cacheHierarchy>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oneField="1">
      <fieldsUsage count="1">
        <fieldUsage x="7"/>
      </fieldsUsage>
    </cacheHierarchy>
    <cacheHierarchy uniqueName="[Measures].[Lãi gộp TT lũy kế (đến tháng hiện tại)]" caption="Lãi gộp TT lũy kế (đến tháng hiện tại)" measure="1" displayFolder="" measureGroup="Gross Profit" count="0" oneField="1">
      <fieldsUsage count="1">
        <fieldUsage x="8"/>
      </fieldsUsage>
    </cacheHierarchy>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dimensions count="12">
    <dimension name="Chi phi ban hang" uniqueName="[Chi phi ban hang]" caption="Chi phi ban hang"/>
    <dimension name="Customer" uniqueName="[Customer]" caption="Customer"/>
    <dimension name="Date" uniqueName="[Date]" caption="Date"/>
    <dimension name="Gross Profit" uniqueName="[Gross Profit]" caption="Gross Profit"/>
    <dimension name="Loai bao cao" uniqueName="[Loai bao cao]" caption="Loai bao cao"/>
    <dimension name="Material" uniqueName="[Material]" caption="Material"/>
    <dimension measure="1" name="Measures" uniqueName="[Measures]" caption="Measures"/>
    <dimension name="Slicer KH" uniqueName="[Slicer KH]" caption="Slicer KH"/>
    <dimension name="Table_Chieuphantich" uniqueName="[Table_Chieuphantich]" caption="Table_Chieuphantich"/>
    <dimension name="Table_ChonDTorSL" uniqueName="[Table_ChonDTorSL]" caption="Table_ChonDTorSL"/>
    <dimension name="Table_LoaiLai" uniqueName="[Table_LoaiLai]" caption="Table_LoaiLai"/>
    <dimension name="Table_TytrongDT SL" uniqueName="[Table_TytrongDT SL]" caption="Table_TytrongDT SL"/>
  </dimensions>
  <measureGroups count="11">
    <measureGroup name="Chi phi ban hang" caption="Chi phi ban hang"/>
    <measureGroup name="Customer" caption="Customer"/>
    <measureGroup name="Date" caption="Date"/>
    <measureGroup name="Gross Profit" caption="Gross Profit"/>
    <measureGroup name="Loai bao cao" caption="Loai bao cao"/>
    <measureGroup name="Material" caption="Material"/>
    <measureGroup name="Slicer KH" caption="Slicer KH"/>
    <measureGroup name="Table_Chieuphantich" caption="Table_Chieuphantich"/>
    <measureGroup name="Table_ChonDTorSL" caption="Table_ChonDTorSL"/>
    <measureGroup name="Table_LoaiLai" caption="Table_LoaiLai"/>
    <measureGroup name="Table_TytrongDT SL" caption="Table_TytrongDT SL"/>
  </measureGroups>
  <maps count="20">
    <map measureGroup="0" dimension="0"/>
    <map measureGroup="0" dimension="1"/>
    <map measureGroup="0" dimension="2"/>
    <map measureGroup="0" dimension="4"/>
    <map measureGroup="0" dimension="5"/>
    <map measureGroup="1" dimension="1"/>
    <map measureGroup="2" dimension="2"/>
    <map measureGroup="3" dimension="1"/>
    <map measureGroup="3" dimension="2"/>
    <map measureGroup="3" dimension="3"/>
    <map measureGroup="3" dimension="4"/>
    <map measureGroup="3" dimension="5"/>
    <map measureGroup="3" dimension="7"/>
    <map measureGroup="4" dimension="4"/>
    <map measureGroup="5" dimension="5"/>
    <map measureGroup="6" dimension="7"/>
    <map measureGroup="7" dimension="8"/>
    <map measureGroup="8" dimension="9"/>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àng, Phạm Đình" refreshedDate="46181.651037037038" createdVersion="3" refreshedVersion="8" minRefreshableVersion="3" recordCount="0" supportSubquery="1" supportAdvancedDrill="1" xr:uid="{AB17CF60-B156-4432-BA93-F699A8E7683C}">
  <cacheSource type="external" connectionId="14">
    <extLst>
      <ext xmlns:x14="http://schemas.microsoft.com/office/spreadsheetml/2009/9/main" uri="{F057638F-6D5F-4e77-A914-E7F072B9BCA8}">
        <x14:sourceConnection name="ThisWorkbookDataModel"/>
      </ext>
    </extLst>
  </cacheSource>
  <cacheFields count="0"/>
  <cacheHierarchies count="189">
    <cacheHierarchy uniqueName="[Chi phi ban hang].[Loại báo cáo]" caption="Loại báo cáo" attribute="1" defaultMemberUniqueName="[Chi phi ban hang].[Loại báo cáo].[All]" allUniqueName="[Chi phi ban hang].[Loại báo cáo].[All]" dimensionUniqueName="[Chi phi ban hang]" displayFolder="" count="0" memberValueDatatype="130" unbalanced="0"/>
    <cacheHierarchy uniqueName="[Chi phi ban hang].[Năm]" caption="Năm" attribute="1" defaultMemberUniqueName="[Chi phi ban hang].[Năm].[All]" allUniqueName="[Chi phi ban hang].[Năm].[All]" dimensionUniqueName="[Chi phi ban hang]" displayFolder="" count="0" memberValueDatatype="20" unbalanced="0"/>
    <cacheHierarchy uniqueName="[Chi phi ban hang].[Tháng]" caption="Tháng" attribute="1" defaultMemberUniqueName="[Chi phi ban hang].[Tháng].[All]" allUniqueName="[Chi phi ban hang].[Tháng].[All]" dimensionUniqueName="[Chi phi ban hang]" displayFolder="" count="0" memberValueDatatype="20" unbalanced="0"/>
    <cacheHierarchy uniqueName="[Chi phi ban hang].[Mã KH]" caption="Mã KH" attribute="1" defaultMemberUniqueName="[Chi phi ban hang].[Mã KH].[All]" allUniqueName="[Chi phi ban hang].[Mã KH].[All]" dimensionUniqueName="[Chi phi ban hang]" displayFolder="" count="0" memberValueDatatype="130" unbalanced="0"/>
    <cacheHierarchy uniqueName="[Chi phi ban hang].[Tên KH]" caption="Tên KH" attribute="1" defaultMemberUniqueName="[Chi phi ban hang].[Tên KH].[All]" allUniqueName="[Chi phi ban hang].[Tên KH].[All]" dimensionUniqueName="[Chi phi ban hang]" displayFolder="" count="0" memberValueDatatype="130" unbalanced="0"/>
    <cacheHierarchy uniqueName="[Chi phi ban hang].[Mã SP]" caption="Mã SP" attribute="1" defaultMemberUniqueName="[Chi phi ban hang].[Mã SP].[All]" allUniqueName="[Chi phi ban hang].[Mã SP].[All]" dimensionUniqueName="[Chi phi ban hang]" displayFolder="" count="0" memberValueDatatype="20" unbalanced="0"/>
    <cacheHierarchy uniqueName="[Chi phi ban hang].[Tên SP]" caption="Tên SP" attribute="1" defaultMemberUniqueName="[Chi phi ban hang].[Tên SP].[All]" allUniqueName="[Chi phi ban hang].[Tên SP].[All]" dimensionUniqueName="[Chi phi ban hang]" displayFolder="" count="0" memberValueDatatype="130" unbalanced="0"/>
    <cacheHierarchy uniqueName="[Chi phi ban hang].[CP Pallet]" caption="CP Pallet" attribute="1" defaultMemberUniqueName="[Chi phi ban hang].[CP Pallet].[All]" allUniqueName="[Chi phi ban hang].[CP Pallet].[All]" dimensionUniqueName="[Chi phi ban hang]" displayFolder="" count="0" memberValueDatatype="5" unbalanced="0"/>
    <cacheHierarchy uniqueName="[Chi phi ban hang].[CP hoa hồng]" caption="CP hoa hồng" attribute="1" defaultMemberUniqueName="[Chi phi ban hang].[CP hoa hồng].[All]" allUniqueName="[Chi phi ban hang].[CP hoa hồng].[All]" dimensionUniqueName="[Chi phi ban hang]" displayFolder="" count="0" memberValueDatatype="20" unbalanced="0"/>
    <cacheHierarchy uniqueName="[Chi phi ban hang].[CP vận chuyển]" caption="CP vận chuyển" attribute="1" defaultMemberUniqueName="[Chi phi ban hang].[CP vận chuyển].[All]" allUniqueName="[Chi phi ban hang].[CP vận chuyển].[All]" dimensionUniqueName="[Chi phi ban hang]" displayFolder="" count="0" memberValueDatatype="5" unbalanced="0"/>
    <cacheHierarchy uniqueName="[Chi phi ban hang].[Tổng CP bán hàng]" caption="Tổng CP bán hàng" attribute="1" defaultMemberUniqueName="[Chi phi ban hang].[Tổng CP bán hàng].[All]" allUniqueName="[Chi phi ban hang].[Tổng CP bán hàng].[All]" dimensionUniqueName="[Chi phi ban hang]" displayFolder="" count="0" memberValueDatatype="5" unbalanced="0"/>
    <cacheHierarchy uniqueName="[Chi phi ban hang].[Date]" caption="Date" attribute="1" time="1" defaultMemberUniqueName="[Chi phi ban hang].[Date].[All]" allUniqueName="[Chi phi ban hang].[Date].[All]" dimensionUniqueName="[Chi phi ban hang]" displayFolder="" count="0" memberValueDatatype="7" unbalanced="0"/>
    <cacheHierarchy uniqueName="[Customer].[Mã KH]" caption="Mã KH" attribute="1" defaultMemberUniqueName="[Customer].[Mã KH].[All]" allUniqueName="[Customer].[Mã KH].[All]" dimensionUniqueName="[Customer]" displayFolder="" count="0" memberValueDatatype="130" unbalanced="0"/>
    <cacheHierarchy uniqueName="[Customer].[Tên khách hàng đầy đủ]" caption="Tên khách hàng đầy đủ" attribute="1" defaultMemberUniqueName="[Customer].[Tên khách hàng đầy đủ].[All]" allUniqueName="[Customer].[Tên khách hàng đầy đủ].[All]" dimensionUniqueName="[Customer]" displayFolder="" count="0" memberValueDatatype="130" unbalanced="0"/>
    <cacheHierarchy uniqueName="[Customer].[Tên KH]" caption="Tên KH" attribute="1" defaultMemberUniqueName="[Customer].[Tên KH].[All]" allUniqueName="[Customer].[Tên KH].[All]" dimensionUniqueName="[Customer]" displayFolder="" count="0" memberValueDatatype="130" unbalanced="0"/>
    <cacheHierarchy uniqueName="[Customer].[XK/ trong nước]" caption="XK/ trong nước" attribute="1" defaultMemberUniqueName="[Customer].[XK/ trong nước].[All]" allUniqueName="[Customer].[XK/ trong nước].[All]" dimensionUniqueName="[Customer]" displayFolder="" count="2" memberValueDatatype="130" unbalanced="0"/>
    <cacheHierarchy uniqueName="[Customer].[Châu Lục]" caption="Châu Lục" attribute="1" defaultMemberUniqueName="[Customer].[Châu Lục].[All]" allUniqueName="[Customer].[Châu Lục].[All]" dimensionUniqueName="[Customer]" displayFolder="" count="0" memberValueDatatype="130" unbalanced="0"/>
    <cacheHierarchy uniqueName="[Customer].[Quốc Gia]" caption="Quốc Gia" attribute="1" defaultMemberUniqueName="[Customer].[Quốc Gia].[All]" allUniqueName="[Customer].[Quốc Gia].[All]" dimensionUniqueName="[Customer]" displayFolder="" count="0" memberValueDatatype="130" unbalanced="0"/>
    <cacheHierarchy uniqueName="[Customer].[Tỉnh/Bang]" caption="Tỉnh/Bang" attribute="1" defaultMemberUniqueName="[Customer].[Tỉnh/Bang].[All]" allUniqueName="[Customer].[Tỉnh/Bang].[All]" dimensionUniqueName="[Customer]" displayFolder="" count="0" memberValueDatatype="130" unbalanced="0"/>
    <cacheHierarchy uniqueName="[Customer].[Nhân viên sales]" caption="Nhân viên sales" attribute="1" defaultMemberUniqueName="[Customer].[Nhân viên sales].[All]" allUniqueName="[Customer].[Nhân viên sales].[All]" dimensionUniqueName="[Customer]" displayFolder="" count="0" memberValueDatatype="130" unbalanced="0"/>
    <cacheHierarchy uniqueName="[Date].[Date]" caption="Date" attribute="1" time="1" defaultMemberUniqueName="[Date].[Date].[All]" allUniqueName="[Date].[Date].[All]" dimensionUniqueName="[Date]" displayFolder="" count="0"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20" unbalanced="0"/>
    <cacheHierarchy uniqueName="[Gross Profit].[Source.Name]" caption="Source.Name" attribute="1" defaultMemberUniqueName="[Gross Profit].[Source.Name].[All]" allUniqueName="[Gross Profit].[Source.Name].[All]" dimensionUniqueName="[Gross Profit]" displayFolder="" count="0" memberValueDatatype="130" unbalanced="0"/>
    <cacheHierarchy uniqueName="[Gross Profit].[Loại báo cáo]" caption="Loại báo cáo" attribute="1" defaultMemberUniqueName="[Gross Profit].[Loại báo cáo].[All]" allUniqueName="[Gross Profit].[Loại báo cáo].[All]" dimensionUniqueName="[Gross Profit]" displayFolder="" count="0" memberValueDatatype="130" unbalanced="0"/>
    <cacheHierarchy uniqueName="[Gross Profit].[Năm]" caption="Năm" attribute="1" defaultMemberUniqueName="[Gross Profit].[Năm].[All]" allUniqueName="[Gross Profit].[Năm].[All]" dimensionUniqueName="[Gross Profit]" displayFolder="" count="0" memberValueDatatype="20" unbalanced="0"/>
    <cacheHierarchy uniqueName="[Gross Profit].[Tháng]" caption="Tháng" attribute="1" defaultMemberUniqueName="[Gross Profit].[Tháng].[All]" allUniqueName="[Gross Profit].[Tháng].[All]" dimensionUniqueName="[Gross Profit]" displayFolder="" count="0" memberValueDatatype="20" unbalanced="0"/>
    <cacheHierarchy uniqueName="[Gross Profit].[Mã KH]" caption="Mã KH" attribute="1" defaultMemberUniqueName="[Gross Profit].[Mã KH].[All]" allUniqueName="[Gross Profit].[Mã KH].[All]" dimensionUniqueName="[Gross Profit]" displayFolder="" count="0" memberValueDatatype="130" unbalanced="0"/>
    <cacheHierarchy uniqueName="[Gross Profit].[Tên KH]" caption="Tên KH" attribute="1" defaultMemberUniqueName="[Gross Profit].[Tên KH].[All]" allUniqueName="[Gross Profit].[Tên KH].[All]" dimensionUniqueName="[Gross Profit]" displayFolder="" count="0" memberValueDatatype="130" unbalanced="0"/>
    <cacheHierarchy uniqueName="[Gross Profit].[E.user F.Trace]" caption="E.user F.Trace" attribute="1" defaultMemberUniqueName="[Gross Profit].[E.user F.Trace].[All]" allUniqueName="[Gross Profit].[E.user F.Trace].[All]" dimensionUniqueName="[Gross Profit]" displayFolder="" count="0" memberValueDatatype="130" unbalanced="0"/>
    <cacheHierarchy uniqueName="[Gross Profit].[E.U  F.Trace (text)]" caption="E.U  F.Trace (text)" attribute="1" defaultMemberUniqueName="[Gross Profit].[E.U  F.Trace (text)].[All]" allUniqueName="[Gross Profit].[E.U  F.Trace (text)].[All]" dimensionUniqueName="[Gross Profit]" displayFolder="" count="0" memberValueDatatype="130" unbalanced="0"/>
    <cacheHierarchy uniqueName="[Gross Profit].[Material Group]" caption="Material Group" attribute="1" defaultMemberUniqueName="[Gross Profit].[Material Group].[All]" allUniqueName="[Gross Profit].[Material Group].[All]" dimensionUniqueName="[Gross Profit]" displayFolder="" count="0" memberValueDatatype="130" unbalanced="0"/>
    <cacheHierarchy uniqueName="[Gross Profit].[Mã SP]" caption="Mã SP" attribute="1" defaultMemberUniqueName="[Gross Profit].[Mã SP].[All]" allUniqueName="[Gross Profit].[Mã SP].[All]" dimensionUniqueName="[Gross Profit]" displayFolder="" count="0" memberValueDatatype="20" unbalanced="0"/>
    <cacheHierarchy uniqueName="[Gross Profit].[Tên SP]" caption="Tên SP" attribute="1" defaultMemberUniqueName="[Gross Profit].[Tên SP].[All]" allUniqueName="[Gross Profit].[Tên SP].[All]" dimensionUniqueName="[Gross Profit]" displayFolder="" count="0" memberValueDatatype="130" unbalanced="0"/>
    <cacheHierarchy uniqueName="[Gross Profit].[Số lượng h.bán T.Tế]" caption="Số lượng h.bán T.Tế" attribute="1" defaultMemberUniqueName="[Gross Profit].[Số lượng h.bán T.Tế].[All]" allUniqueName="[Gross Profit].[Số lượng h.bán T.Tế].[All]" dimensionUniqueName="[Gross Profit]" displayFolder="" count="0" memberValueDatatype="5" unbalanced="0"/>
    <cacheHierarchy uniqueName="[Gross Profit].[Doanh thu gộp T.Tế]" caption="Doanh thu gộp T.Tế" attribute="1" defaultMemberUniqueName="[Gross Profit].[Doanh thu gộp T.Tế].[All]" allUniqueName="[Gross Profit].[Doanh thu gộp T.Tế].[All]" dimensionUniqueName="[Gross Profit]" displayFolder="" count="0" memberValueDatatype="5" unbalanced="0"/>
    <cacheHierarchy uniqueName="[Gross Profit].[Doanh thu thuần 2 T.Tế]" caption="Doanh thu thuần 2 T.Tế" attribute="1" defaultMemberUniqueName="[Gross Profit].[Doanh thu thuần 2 T.Tế].[All]" allUniqueName="[Gross Profit].[Doanh thu thuần 2 T.Tế].[All]" dimensionUniqueName="[Gross Profit]" displayFolder="" count="0" memberValueDatatype="5" unbalanced="0"/>
    <cacheHierarchy uniqueName="[Gross Profit].[CP Hạt nhựa t.tế T.Tế]" caption="CP Hạt nhựa t.tế T.Tế" attribute="1" defaultMemberUniqueName="[Gross Profit].[CP Hạt nhựa t.tế T.Tế].[All]" allUniqueName="[Gross Profit].[CP Hạt nhựa t.tế T.Tế].[All]" dimensionUniqueName="[Gross Profit]" displayFolder="" count="0" memberValueDatatype="5" unbalanced="0"/>
    <cacheHierarchy uniqueName="[Gross Profit].[CP.Nhựa phế t.tế T.Tế]" caption="CP.Nhựa phế t.tế T.Tế" attribute="1" defaultMemberUniqueName="[Gross Profit].[CP.Nhựa phế t.tế T.Tế].[All]" allUniqueName="[Gross Profit].[CP.Nhựa phế t.tế T.Tế].[All]" dimensionUniqueName="[Gross Profit]" displayFolder="" count="0" memberValueDatatype="5" unbalanced="0"/>
    <cacheHierarchy uniqueName="[Gross Profit].[CP.Vảy mua ngoài ttế T.Tế]" caption="CP.Vảy mua ngoài ttế T.Tế" attribute="1" defaultMemberUniqueName="[Gross Profit].[CP.Vảy mua ngoài ttế T.Tế].[All]" allUniqueName="[Gross Profit].[CP.Vảy mua ngoài ttế T.Tế].[All]" dimensionUniqueName="[Gross Profit]" displayFolder="" count="0" memberValueDatatype="5" unbalanced="0"/>
    <cacheHierarchy uniqueName="[Gross Profit].[CP Keo xay t.tế T.Tế]" caption="CP Keo xay t.tế T.Tế" attribute="1" defaultMemberUniqueName="[Gross Profit].[CP Keo xay t.tế T.Tế].[All]" allUniqueName="[Gross Profit].[CP Keo xay t.tế T.Tế].[All]" dimensionUniqueName="[Gross Profit]" displayFolder="" count="0" memberValueDatatype="5" unbalanced="0"/>
    <cacheHierarchy uniqueName="[Gross Profit].[CP BTP/TP t.tế T.Tế]" caption="CP BTP/TP t.tế T.Tế" attribute="1" defaultMemberUniqueName="[Gross Profit].[CP BTP/TP t.tế T.Tế].[All]" allUniqueName="[Gross Profit].[CP BTP/TP t.tế T.Tế].[All]" dimensionUniqueName="[Gross Profit]" displayFolder="" count="0" memberValueDatatype="5" unbalanced="0"/>
    <cacheHierarchy uniqueName="[Gross Profit].[CP Màu t.tế T.Tế]" caption="CP Màu t.tế T.Tế" attribute="1" defaultMemberUniqueName="[Gross Profit].[CP Màu t.tế T.Tế].[All]" allUniqueName="[Gross Profit].[CP Màu t.tế T.Tế].[All]" dimensionUniqueName="[Gross Profit]" displayFolder="" count="0" memberValueDatatype="5" unbalanced="0"/>
    <cacheHierarchy uniqueName="[Gross Profit].[CP NVL phụ t.tế T.Tế]" caption="CP NVL phụ t.tế T.Tế" attribute="1" defaultMemberUniqueName="[Gross Profit].[CP NVL phụ t.tế T.Tế].[All]" allUniqueName="[Gross Profit].[CP NVL phụ t.tế T.Tế].[All]" dimensionUniqueName="[Gross Profit]" displayFolder="" count="0" memberValueDatatype="5" unbalanced="0"/>
    <cacheHierarchy uniqueName="[Gross Profit].[CP.Nylon màng co ttế T.Tế]" caption="CP.Nylon màng co ttế T.Tế" attribute="1" defaultMemberUniqueName="[Gross Profit].[CP.Nylon màng co ttế T.Tế].[All]" allUniqueName="[Gross Profit].[CP.Nylon màng co ttế T.Tế].[All]" dimensionUniqueName="[Gross Profit]" displayFolder="" count="0" memberValueDatatype="5" unbalanced="0"/>
    <cacheHierarchy uniqueName="[Gross Profit].[CP.Thùng giấy ttế T.Tế]" caption="CP.Thùng giấy ttế T.Tế" attribute="1" defaultMemberUniqueName="[Gross Profit].[CP.Thùng giấy ttế T.Tế].[All]" allUniqueName="[Gross Profit].[CP.Thùng giấy ttế T.Tế].[All]" dimensionUniqueName="[Gross Profit]" displayFolder="" count="0" memberValueDatatype="5" unbalanced="0"/>
    <cacheHierarchy uniqueName="[Gross Profit].[CP.Tem mã vạch ttế T.Tế]" caption="CP.Tem mã vạch ttế T.Tế" attribute="1" defaultMemberUniqueName="[Gross Profit].[CP.Tem mã vạch ttế T.Tế].[All]" allUniqueName="[Gross Profit].[CP.Tem mã vạch ttế T.Tế].[All]" dimensionUniqueName="[Gross Profit]" displayFolder="" count="0" memberValueDatatype="5" unbalanced="0"/>
    <cacheHierarchy uniqueName="[Gross Profit].[CP.Nhãn ttế T.Tế]" caption="CP.Nhãn ttế T.Tế" attribute="1" defaultMemberUniqueName="[Gross Profit].[CP.Nhãn ttế T.Tế].[All]" allUniqueName="[Gross Profit].[CP.Nhãn ttế T.Tế].[All]" dimensionUniqueName="[Gross Profit]" displayFolder="" count="0" memberValueDatatype="5" unbalanced="0"/>
    <cacheHierarchy uniqueName="[Gross Profit].[CP.Bbi đóng gói t.tế T.Tế]" caption="CP.Bbi đóng gói t.tế T.Tế" attribute="1" defaultMemberUniqueName="[Gross Profit].[CP.Bbi đóng gói t.tế T.Tế].[All]" allUniqueName="[Gross Profit].[CP.Bbi đóng gói t.tế T.Tế].[All]" dimensionUniqueName="[Gross Profit]" displayFolder="" count="0" memberValueDatatype="5" unbalanced="0"/>
    <cacheHierarchy uniqueName="[Gross Profit].[CP Gia công t.tế T.Tế]" caption="CP Gia công t.tế T.Tế" attribute="1" defaultMemberUniqueName="[Gross Profit].[CP Gia công t.tế T.Tế].[All]" allUniqueName="[Gross Profit].[CP Gia công t.tế T.Tế].[All]" dimensionUniqueName="[Gross Profit]" displayFolder="" count="0" memberValueDatatype="5" unbalanced="0"/>
    <cacheHierarchy uniqueName="[Gross Profit].[CP N.công đ.máy t.tế T.Tế]" caption="CP N.công đ.máy t.tế T.Tế" attribute="1" defaultMemberUniqueName="[Gross Profit].[CP N.công đ.máy t.tế T.Tế].[All]" allUniqueName="[Gross Profit].[CP N.công đ.máy t.tế T.Tế].[All]" dimensionUniqueName="[Gross Profit]" displayFolder="" count="0" memberValueDatatype="5" unbalanced="0"/>
    <cacheHierarchy uniqueName="[Gross Profit].[CP NC đ.gói t.tế T.Tế]" caption="CP NC đ.gói t.tế T.Tế" attribute="1" defaultMemberUniqueName="[Gross Profit].[CP NC đ.gói t.tế T.Tế].[All]" allUniqueName="[Gross Profit].[CP NC đ.gói t.tế T.Tế].[All]" dimensionUniqueName="[Gross Profit]" displayFolder="" count="0" memberValueDatatype="5" unbalanced="0"/>
    <cacheHierarchy uniqueName="[Gross Profit].[CP NC g.tiếp t.tế T.Tế]" caption="CP NC g.tiếp t.tế T.Tế" attribute="1" defaultMemberUniqueName="[Gross Profit].[CP NC g.tiếp t.tế T.Tế].[All]" allUniqueName="[Gross Profit].[CP NC g.tiếp t.tế T.Tế].[All]" dimensionUniqueName="[Gross Profit]" displayFolder="" count="0" memberValueDatatype="5" unbalanced="0"/>
    <cacheHierarchy uniqueName="[Gross Profit].[CP KH máy t.tế T.Tế]" caption="CP KH máy t.tế T.Tế" attribute="1" defaultMemberUniqueName="[Gross Profit].[CP KH máy t.tế T.Tế].[All]" allUniqueName="[Gross Profit].[CP KH máy t.tế T.Tế].[All]" dimensionUniqueName="[Gross Profit]" displayFolder="" count="0" memberValueDatatype="5" unbalanced="0"/>
    <cacheHierarchy uniqueName="[Gross Profit].[CP KH khuôn t.tế T.Tế]" caption="CP KH khuôn t.tế T.Tế" attribute="1" defaultMemberUniqueName="[Gross Profit].[CP KH khuôn t.tế T.Tế].[All]" allUniqueName="[Gross Profit].[CP KH khuôn t.tế T.Tế].[All]" dimensionUniqueName="[Gross Profit]" displayFolder="" count="0" memberValueDatatype="5" unbalanced="0"/>
    <cacheHierarchy uniqueName="[Gross Profit].[CP Điện sx t.tế T.Tế]" caption="CP Điện sx t.tế T.Tế" attribute="1" defaultMemberUniqueName="[Gross Profit].[CP Điện sx t.tế T.Tế].[All]" allUniqueName="[Gross Profit].[CP Điện sx t.tế T.Tế].[All]" dimensionUniqueName="[Gross Profit]" displayFolder="" count="0" memberValueDatatype="5" unbalanced="0"/>
    <cacheHierarchy uniqueName="[Gross Profit].[CP sx chung t.tế T.Tế]" caption="CP sx chung t.tế T.Tế" attribute="1" defaultMemberUniqueName="[Gross Profit].[CP sx chung t.tế T.Tế].[All]" allUniqueName="[Gross Profit].[CP sx chung t.tế T.Tế].[All]" dimensionUniqueName="[Gross Profit]" displayFolder="" count="0" memberValueDatatype="5" unbalanced="0"/>
    <cacheHierarchy uniqueName="[Gross Profit].[Giá vốn thực tế HH T.Tế]" caption="Giá vốn thực tế HH T.Tế" attribute="1" defaultMemberUniqueName="[Gross Profit].[Giá vốn thực tế HH T.Tế].[All]" allUniqueName="[Gross Profit].[Giá vốn thực tế HH T.Tế].[All]" dimensionUniqueName="[Gross Profit]" displayFolder="" count="0" memberValueDatatype="5" unbalanced="0"/>
    <cacheHierarchy uniqueName="[Gross Profit].[Giá vốn thực tế T.Tế]" caption="Giá vốn thực tế T.Tế" attribute="1" defaultMemberUniqueName="[Gross Profit].[Giá vốn thực tế T.Tế].[All]" allUniqueName="[Gross Profit].[Giá vốn thực tế T.Tế].[All]" dimensionUniqueName="[Gross Profit]" displayFolder="" count="0" memberValueDatatype="5" unbalanced="0"/>
    <cacheHierarchy uniqueName="[Gross Profit].[Giá vốn HB khác T.Tế]" caption="Giá vốn HB khác T.Tế" attribute="1" defaultMemberUniqueName="[Gross Profit].[Giá vốn HB khác T.Tế].[All]" allUniqueName="[Gross Profit].[Giá vốn HB khác T.Tế].[All]" dimensionUniqueName="[Gross Profit]" displayFolder="" count="0" memberValueDatatype="5" unbalanced="0"/>
    <cacheHierarchy uniqueName="[Gross Profit].[Nguyên liệu]" caption="Nguyên liệu" attribute="1" defaultMemberUniqueName="[Gross Profit].[Nguyên liệu].[All]" allUniqueName="[Gross Profit].[Nguyên liệu].[All]" dimensionUniqueName="[Gross Profit]" displayFolder="" count="0" memberValueDatatype="5" unbalanced="0"/>
    <cacheHierarchy uniqueName="[Gross Profit].[Lãi gộp]" caption="Lãi gộp" attribute="1" defaultMemberUniqueName="[Gross Profit].[Lãi gộp].[All]" allUniqueName="[Gross Profit].[Lãi gộp].[All]" dimensionUniqueName="[Gross Profit]" displayFolder="" count="0" memberValueDatatype="5" unbalanced="0"/>
    <cacheHierarchy uniqueName="[Gross Profit].[Lãi nguyên liệu]" caption="Lãi nguyên liệu" attribute="1" defaultMemberUniqueName="[Gross Profit].[Lãi nguyên liệu].[All]" allUniqueName="[Gross Profit].[Lãi nguyên liệu].[All]" dimensionUniqueName="[Gross Profit]" displayFolder="" count="0" memberValueDatatype="5" unbalanced="0"/>
    <cacheHierarchy uniqueName="[Gross Profit].[Date]" caption="Date" attribute="1" time="1" defaultMemberUniqueName="[Gross Profit].[Date].[All]" allUniqueName="[Gross Profit].[Date].[All]" dimensionUniqueName="[Gross Profit]" displayFolder="" count="0" memberValueDatatype="7" unbalanced="0"/>
    <cacheHierarchy uniqueName="[Loai bao cao].[Loại báo cáo]" caption="Loại báo cáo" attribute="1" defaultMemberUniqueName="[Loai bao cao].[Loại báo cáo].[All]" allUniqueName="[Loai bao cao].[Loại báo cáo].[All]" dimensionUniqueName="[Loai bao cao]" displayFolder="" count="0" memberValueDatatype="130" unbalanced="0"/>
    <cacheHierarchy uniqueName="[Material].[Mã SP]" caption="Mã SP" attribute="1" defaultMemberUniqueName="[Material].[Mã SP].[All]" allUniqueName="[Material].[Mã SP].[All]" dimensionUniqueName="[Material]" displayFolder="" count="0" memberValueDatatype="20" unbalanced="0"/>
    <cacheHierarchy uniqueName="[Material].[Material Description (SAP)]" caption="Material Description (SAP)" attribute="1" defaultMemberUniqueName="[Material].[Material Description (SAP)].[All]" allUniqueName="[Material].[Material Description (SAP)].[All]" dimensionUniqueName="[Material]" displayFolder="" count="0" memberValueDatatype="130" unbalanced="0"/>
    <cacheHierarchy uniqueName="[Material].[Tên SP]" caption="Tên SP" attribute="1" defaultMemberUniqueName="[Material].[Tên SP].[All]" allUniqueName="[Material].[Tên SP].[All]" dimensionUniqueName="[Material]" displayFolder="" count="0" memberValueDatatype="130" unbalanced="0"/>
    <cacheHierarchy uniqueName="[Material].[Mã Nhóm SP]" caption="Mã Nhóm SP" attribute="1" defaultMemberUniqueName="[Material].[Mã Nhóm SP].[All]" allUniqueName="[Material].[Mã Nhóm SP].[All]" dimensionUniqueName="[Material]" displayFolder="" count="0" memberValueDatatype="130" unbalanced="0"/>
    <cacheHierarchy uniqueName="[Material].[Nhóm SP]" caption="Nhóm SP" attribute="1" defaultMemberUniqueName="[Material].[Nhóm SP].[All]" allUniqueName="[Material].[Nhóm SP].[All]" dimensionUniqueName="[Material]" displayFolder="" count="0" memberValueDatatype="130" unbalanced="0"/>
    <cacheHierarchy uniqueName="[Material].[Mã Ngành SP]" caption="Mã Ngành SP" attribute="1" defaultMemberUniqueName="[Material].[Mã Ngành SP].[All]" allUniqueName="[Material].[Mã Ngành SP].[All]" dimensionUniqueName="[Material]" displayFolder="" count="0" memberValueDatatype="20" unbalanced="0"/>
    <cacheHierarchy uniqueName="[Material].[Nganh SP]" caption="Nganh SP" attribute="1" defaultMemberUniqueName="[Material].[Nganh SP].[All]" allUniqueName="[Material].[Nganh SP].[All]" dimensionUniqueName="[Material]" displayFolder="" count="0" memberValueDatatype="130" unbalanced="0"/>
    <cacheHierarchy uniqueName="[Material].[Nganh SP làm slicer]" caption="Nganh SP làm slicer" attribute="1" defaultMemberUniqueName="[Material].[Nganh SP làm slicer].[All]" allUniqueName="[Material].[Nganh SP làm slicer].[All]" dimensionUniqueName="[Material]" displayFolder="" count="2" memberValueDatatype="130" unbalanced="0"/>
    <cacheHierarchy uniqueName="[Material].[Tên Ngành SP]" caption="Tên Ngành SP" attribute="1" defaultMemberUniqueName="[Material].[Tên Ngành SP].[All]" allUniqueName="[Material].[Tên Ngành SP].[All]" dimensionUniqueName="[Material]" displayFolder="" count="0" memberValueDatatype="130" unbalanced="0"/>
    <cacheHierarchy uniqueName="[Material].[Description of material type (detailed)]" caption="Description of material type (detailed)" attribute="1" defaultMemberUniqueName="[Material].[Description of material type (detailed)].[All]" allUniqueName="[Material].[Description of material type (detailed)].[All]" dimensionUniqueName="[Material]" displayFolder="" count="0" memberValueDatatype="130" unbalanced="0"/>
    <cacheHierarchy uniqueName="[Material].[Base Unit of Measure]" caption="Base Unit of Measure" attribute="1" defaultMemberUniqueName="[Material].[Base Unit of Measure].[All]" allUniqueName="[Material].[Base Unit of Measure].[All]" dimensionUniqueName="[Material]" displayFolder="" count="0" memberValueDatatype="130" unbalanced="0"/>
    <cacheHierarchy uniqueName="[Material].[Chỉ số IV]" caption="Chỉ số IV" attribute="1" defaultMemberUniqueName="[Material].[Chỉ số IV].[All]" allUniqueName="[Material].[Chỉ số IV].[All]" dimensionUniqueName="[Material]" displayFolder="" count="0" memberValueDatatype="130" unbalanced="0"/>
    <cacheHierarchy uniqueName="[Material].[Ext. Matl Group]" caption="Ext. Matl Group" attribute="1" defaultMemberUniqueName="[Material].[Ext. Matl Group].[All]" allUniqueName="[Material].[Ext. Matl Group].[All]" dimensionUniqueName="[Material]" displayFolder="" count="0" memberValueDatatype="130" unbalanced="0"/>
    <cacheHierarchy uniqueName="[Material].[DF at client level]" caption="DF at client level" attribute="1" defaultMemberUniqueName="[Material].[DF at client level].[All]" allUniqueName="[Material].[DF at client level].[All]" dimensionUniqueName="[Material]" displayFolder="" count="0" memberValueDatatype="130" unbalanced="0"/>
    <cacheHierarchy uniqueName="[Material].[Created On]" caption="Created On" attribute="1" time="1" defaultMemberUniqueName="[Material].[Created On].[All]" allUniqueName="[Material].[Created On].[All]" dimensionUniqueName="[Material]" displayFolder="" count="0" memberValueDatatype="7" unbalanced="0"/>
    <cacheHierarchy uniqueName="[Material].[Month(Created On)]" caption="Month(Created On)" attribute="1" defaultMemberUniqueName="[Material].[Month(Created On)].[All]" allUniqueName="[Material].[Month(Created On)].[All]" dimensionUniqueName="[Material]" displayFolder="" count="0" memberValueDatatype="20" unbalanced="0"/>
    <cacheHierarchy uniqueName="[Material].[Year(Created On)]" caption="Year(Created On)" attribute="1" defaultMemberUniqueName="[Material].[Year(Created On)].[All]" allUniqueName="[Material].[Year(Created On)].[All]" dimensionUniqueName="[Material]" displayFolder="" count="0" memberValueDatatype="20" unbalanced="0"/>
    <cacheHierarchy uniqueName="[Material].[Created by]" caption="Created by" attribute="1" defaultMemberUniqueName="[Material].[Created by].[All]" allUniqueName="[Material].[Created by].[All]" dimensionUniqueName="[Material]" displayFolder="" count="0" memberValueDatatype="130" unbalanced="0"/>
    <cacheHierarchy uniqueName="[Material].[Last Change]" caption="Last Change" attribute="1" time="1" defaultMemberUniqueName="[Material].[Last Change].[All]" allUniqueName="[Material].[Last Change].[All]" dimensionUniqueName="[Material]" displayFolder="" count="0" memberValueDatatype="7" unbalanced="0"/>
    <cacheHierarchy uniqueName="[Material].[Month(Last Change)]" caption="Month(Last Change)" attribute="1" defaultMemberUniqueName="[Material].[Month(Last Change)].[All]" allUniqueName="[Material].[Month(Last Change)].[All]" dimensionUniqueName="[Material]" displayFolder="" count="0" memberValueDatatype="20" unbalanced="0"/>
    <cacheHierarchy uniqueName="[Material].[Year(Last Change)]" caption="Year(Last Change)" attribute="1" defaultMemberUniqueName="[Material].[Year(Last Change)].[All]" allUniqueName="[Material].[Year(Last Change)].[All]" dimensionUniqueName="[Material]" displayFolder="" count="0" memberValueDatatype="20" unbalanced="0"/>
    <cacheHierarchy uniqueName="[Material].[Changed by]" caption="Changed by" attribute="1" defaultMemberUniqueName="[Material].[Changed by].[All]" allUniqueName="[Material].[Changed by].[All]" dimensionUniqueName="[Material]" displayFolder="" count="0" memberValueDatatype="130" unbalanced="0"/>
    <cacheHierarchy uniqueName="[Material].[Unrestricted]" caption="Unrestricted" attribute="1" defaultMemberUniqueName="[Material].[Unrestricted].[All]" allUniqueName="[Material].[Unrestricted].[All]" dimensionUniqueName="[Material]" displayFolder="" count="0" memberValueDatatype="5" unbalanced="0"/>
    <cacheHierarchy uniqueName="[Material].[Stock in transfer]" caption="Stock in transfer" attribute="1" defaultMemberUniqueName="[Material].[Stock in transfer].[All]" allUniqueName="[Material].[Stock in transfer].[All]" dimensionUniqueName="[Material]" displayFolder="" count="0" memberValueDatatype="20" unbalanced="0"/>
    <cacheHierarchy uniqueName="[Material].[In Quality Insp.]" caption="In Quality Insp." attribute="1" defaultMemberUniqueName="[Material].[In Quality Insp.].[All]" allUniqueName="[Material].[In Quality Insp.].[All]" dimensionUniqueName="[Material]" displayFolder="" count="0" memberValueDatatype="20" unbalanced="0"/>
    <cacheHierarchy uniqueName="[Material].[Blocked]" caption="Blocked" attribute="1" defaultMemberUniqueName="[Material].[Blocked].[All]" allUniqueName="[Material].[Blocked].[All]" dimensionUniqueName="[Material]" displayFolder="" count="0" memberValueDatatype="20" unbalanced="0"/>
    <cacheHierarchy uniqueName="[Material].[Tổng tồn kho]" caption="Tổng tồn kho" attribute="1" defaultMemberUniqueName="[Material].[Tổng tồn kho].[All]" allUniqueName="[Material].[Tổng tồn kho].[All]" dimensionUniqueName="[Material]" displayFolder="" count="0" memberValueDatatype="5" unbalanced="0"/>
    <cacheHierarchy uniqueName="[Material].[Company plant]" caption="Company plant" attribute="1" defaultMemberUniqueName="[Material].[Company plant].[All]" allUniqueName="[Material].[Company plant].[All]" dimensionUniqueName="[Material]" displayFolder="" count="0" memberValueDatatype="20" unbalanced="0"/>
    <cacheHierarchy uniqueName="[Material].[Company Name]" caption="Company Name" attribute="1" defaultMemberUniqueName="[Material].[Company Name].[All]" allUniqueName="[Material].[Company Name].[All]" dimensionUniqueName="[Material]" displayFolder="" count="0" memberValueDatatype="130" unbalanced="0"/>
    <cacheHierarchy uniqueName="[Slicer KH].[Mã KH]" caption="Mã KH" attribute="1" defaultMemberUniqueName="[Slicer KH].[Mã KH].[All]" allUniqueName="[Slicer KH].[Mã KH].[All]" dimensionUniqueName="[Slicer KH]" displayFolder="" count="0" memberValueDatatype="130" unbalanced="0"/>
    <cacheHierarchy uniqueName="[Slicer KH].[Tên khách hàng]" caption="Tên khách hàng" attribute="1" defaultMemberUniqueName="[Slicer KH].[Tên khách hàng].[All]" allUniqueName="[Slicer KH].[Tên khách hàng].[All]" dimensionUniqueName="[Slicer KH]" displayFolder="" count="2" memberValueDatatype="130" unbalanced="0"/>
    <cacheHierarchy uniqueName="[Slicer KH].[Column3]" caption="Column3" attribute="1" defaultMemberUniqueName="[Slicer KH].[Column3].[All]" allUniqueName="[Slicer KH].[Column3].[All]" dimensionUniqueName="[Slicer KH]" displayFolder="" count="0" memberValueDatatype="130" unbalanced="0"/>
    <cacheHierarchy uniqueName="[Slicer KH].[Column4]" caption="Column4" attribute="1" defaultMemberUniqueName="[Slicer KH].[Column4].[All]" allUniqueName="[Slicer KH].[Column4].[All]" dimensionUniqueName="[Slicer KH]" displayFolder="" count="0" memberValueDatatype="130" unbalanced="0"/>
    <cacheHierarchy uniqueName="[Slicer KH].[Column5]" caption="Column5" attribute="1" defaultMemberUniqueName="[Slicer KH].[Column5].[All]" allUniqueName="[Slicer KH].[Column5].[All]" dimensionUniqueName="[Slicer KH]" displayFolder="" count="0" memberValueDatatype="130" unbalanced="0"/>
    <cacheHierarchy uniqueName="[Table_Chieuphantich].[Chiều phân tích]" caption="Chiều phân tích" attribute="1" defaultMemberUniqueName="[Table_Chieuphantich].[Chiều phân tích].[All]" allUniqueName="[Table_Chieuphantich].[Chiều phân tích].[All]" dimensionUniqueName="[Table_Chieuphantich]" displayFolder="" count="0" memberValueDatatype="130" unbalanced="0"/>
    <cacheHierarchy uniqueName="[Table_Chieuphantich].[Sort]" caption="Sort" attribute="1" defaultMemberUniqueName="[Table_Chieuphantich].[Sort].[All]" allUniqueName="[Table_Chieuphantich].[Sort].[All]" dimensionUniqueName="[Table_Chieuphantich]" displayFolder="" count="0" memberValueDatatype="130" unbalanced="0"/>
    <cacheHierarchy uniqueName="[Table_ChonDTorSL].[Chỉ tiêu Doanh thu/Sản lượng]" caption="Chỉ tiêu Doanh thu/Sản lượng" attribute="1" defaultMemberUniqueName="[Table_ChonDTorSL].[Chỉ tiêu Doanh thu/Sản lượng].[All]" allUniqueName="[Table_ChonDTorSL].[Chỉ tiêu Doanh thu/Sản lượng].[All]" dimensionUniqueName="[Table_ChonDTorSL]" displayFolder="" count="2" memberValueDatatype="130" unbalanced="0"/>
    <cacheHierarchy uniqueName="[Table_LoaiLai].[Loai Lai]" caption="Loai Lai" attribute="1" defaultMemberUniqueName="[Table_LoaiLai].[Loai Lai].[All]" allUniqueName="[Table_LoaiLai].[Loai Lai].[All]" dimensionUniqueName="[Table_LoaiLai]" displayFolder="" count="2" memberValueDatatype="130" unbalanced="0"/>
    <cacheHierarchy uniqueName="[Table_TytrongDT SL].[Ty trong]" caption="Ty trong" attribute="1" defaultMemberUniqueName="[Table_TytrongDT SL].[Ty trong].[All]" allUniqueName="[Table_TytrongDT SL].[Ty trong].[All]" dimensionUniqueName="[Table_TytrongDT SL]" displayFolder="" count="0" memberValueDatatype="130" unbalanced="0"/>
    <cacheHierarchy uniqueName="[Measures].[Count of Doanh thu thuần 2 T.Tế]" caption="Count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Lãi nguyên liệu]" caption="Sum of Lãi nguyên liệu" measure="1" displayFolder="" measureGroup="Gross Profit" count="0">
      <extLst>
        <ext xmlns:x15="http://schemas.microsoft.com/office/spreadsheetml/2010/11/main" uri="{B97F6D7D-B522-45F9-BDA1-12C45D357490}">
          <x15:cacheHierarchy aggregatedColumn="62"/>
        </ext>
      </extLst>
    </cacheHierarchy>
    <cacheHierarchy uniqueName="[Measures].[Sum of Lãi gộp]" caption="Sum of Lãi gộp" measure="1" displayFolder="" measureGroup="Gross Profit" count="0">
      <extLst>
        <ext xmlns:x15="http://schemas.microsoft.com/office/spreadsheetml/2010/11/main" uri="{B97F6D7D-B522-45F9-BDA1-12C45D357490}">
          <x15:cacheHierarchy aggregatedColumn="61"/>
        </ext>
      </extLst>
    </cacheHierarchy>
    <cacheHierarchy uniqueName="[Measures].[Sum of Số lượng h.bán T.Tế]" caption="Sum of Số lượng h.bán T.Tế" measure="1" displayFolder="" measureGroup="Gross Profit" count="0">
      <extLst>
        <ext xmlns:x15="http://schemas.microsoft.com/office/spreadsheetml/2010/11/main" uri="{B97F6D7D-B522-45F9-BDA1-12C45D357490}">
          <x15:cacheHierarchy aggregatedColumn="34"/>
        </ext>
      </extLst>
    </cacheHierarchy>
    <cacheHierarchy uniqueName="[Measures].[Sum of Doanh thu thuần 2 T.Tế]" caption="Sum of Doanh thu thuần 2 T.Tế" measure="1" displayFolder="" measureGroup="Gross Profit" count="0">
      <extLst>
        <ext xmlns:x15="http://schemas.microsoft.com/office/spreadsheetml/2010/11/main" uri="{B97F6D7D-B522-45F9-BDA1-12C45D357490}">
          <x15:cacheHierarchy aggregatedColumn="36"/>
        </ext>
      </extLst>
    </cacheHierarchy>
    <cacheHierarchy uniqueName="[Measures].[Sum of Giá vốn thực tế T.Tế]" caption="Sum of Giá vốn thực tế T.Tế" measure="1" displayFolder="" measureGroup="Gross Profit" count="0">
      <extLst>
        <ext xmlns:x15="http://schemas.microsoft.com/office/spreadsheetml/2010/11/main" uri="{B97F6D7D-B522-45F9-BDA1-12C45D357490}">
          <x15:cacheHierarchy aggregatedColumn="58"/>
        </ext>
      </extLst>
    </cacheHierarchy>
    <cacheHierarchy uniqueName="[Measures].[Sum of Tổng CP bán hàng]" caption="Sum of Tổng CP bán hàng" measure="1" displayFolder="" measureGroup="Chi phi ban hang" count="0">
      <extLst>
        <ext xmlns:x15="http://schemas.microsoft.com/office/spreadsheetml/2010/11/main" uri="{B97F6D7D-B522-45F9-BDA1-12C45D357490}">
          <x15:cacheHierarchy aggregatedColumn="10"/>
        </ext>
      </extLst>
    </cacheHierarchy>
    <cacheHierarchy uniqueName="[Measures].[Sum of Year]" caption="Sum of Year" measure="1" displayFolder="" measureGroup="Date" count="0">
      <extLst>
        <ext xmlns:x15="http://schemas.microsoft.com/office/spreadsheetml/2010/11/main" uri="{B97F6D7D-B522-45F9-BDA1-12C45D357490}">
          <x15:cacheHierarchy aggregatedColumn="21"/>
        </ext>
      </extLst>
    </cacheHierarchy>
    <cacheHierarchy uniqueName="[Measures].[Sum of Month]" caption="Sum of Month" measure="1" displayFolder="" measureGroup="Date" count="0">
      <extLst>
        <ext xmlns:x15="http://schemas.microsoft.com/office/spreadsheetml/2010/11/main" uri="{B97F6D7D-B522-45F9-BDA1-12C45D357490}">
          <x15:cacheHierarchy aggregatedColumn="22"/>
        </ext>
      </extLst>
    </cacheHierarchy>
    <cacheHierarchy uniqueName="[Measures].[Count of Chỉ tiêu Doanh thu/Sản lượng]" caption="Count of Chỉ tiêu Doanh thu/Sản lượng" measure="1" displayFolder="" measureGroup="Table_ChonDTorSL" count="0">
      <extLst>
        <ext xmlns:x15="http://schemas.microsoft.com/office/spreadsheetml/2010/11/main" uri="{B97F6D7D-B522-45F9-BDA1-12C45D357490}">
          <x15:cacheHierarchy aggregatedColumn="101"/>
        </ext>
      </extLst>
    </cacheHierarchy>
    <cacheHierarchy uniqueName="[Measures].[Tỷ trọng Doanh thu]" caption="Tỷ trọng Doanh thu" measure="1" displayFolder="" measureGroup="Gross Profit" count="0"/>
    <cacheHierarchy uniqueName="[Measures].[Giá bán EXW/kg]" caption="Giá bán EXW/kg" measure="1" displayFolder="" measureGroup="Gross Profit" count="0"/>
    <cacheHierarchy uniqueName="[Measures].[Giá vốn/kg]" caption="Giá vốn/kg" measure="1" displayFolder="" measureGroup="Gross Profit" count="0"/>
    <cacheHierarchy uniqueName="[Measures].[% Giá vốn/Giá bán EXW]" caption="% Giá vốn/Giá bán EXW" measure="1" displayFolder="" measureGroup="Gross Profit" count="0"/>
    <cacheHierarchy uniqueName="[Measures].[Giá vốn (gồm CPBH)]" caption="Giá vốn (gồm CPBH)" measure="1" displayFolder="" measureGroup="Gross Profit" count="0"/>
    <cacheHierarchy uniqueName="[Measures].[CP nguyên liệu/Kg]" caption="CP nguyên liệu/Kg" measure="1" displayFolder="" measureGroup="Gross Profit" count="0"/>
    <cacheHierarchy uniqueName="[Measures].[% NL/Giá bán]" caption="% NL/Giá bán" measure="1" displayFolder="" measureGroup="Gross Profit" count="0"/>
    <cacheHierarchy uniqueName="[Measures].[Sản lượng TT]" caption="Sản lượng TT" measure="1" displayFolder="" measureGroup="Gross Profit" count="0"/>
    <cacheHierarchy uniqueName="[Measures].[Doanh thu TT]" caption="Doanh thu TT" measure="1" displayFolder="" measureGroup="Gross Profit" count="0"/>
    <cacheHierarchy uniqueName="[Measures].[Giá vốn TT]" caption="Giá vốn TT" measure="1" displayFolder="" measureGroup="Gross Profit" count="0"/>
    <cacheHierarchy uniqueName="[Measures].[Lãi gộp TT]" caption="Lãi gộp TT" measure="1" displayFolder="" measureGroup="Gross Profit" count="0"/>
    <cacheHierarchy uniqueName="[Measures].[Lãi gộp TT (đã trừ CPBH)]" caption="Lãi gộp TT (đã trừ CPBH)" measure="1" displayFolder="" measureGroup="Gross Profit" count="0"/>
    <cacheHierarchy uniqueName="[Measures].[Lãi nguyên liệu TT]" caption="Lãi nguyên liệu TT" measure="1" displayFolder="" measureGroup="Gross Profit" count="0"/>
    <cacheHierarchy uniqueName="[Measures].[Giá vốn TT (gồm CPBH)]" caption="Giá vốn TT (gồm CPBH)" measure="1" displayFolder="" measureGroup="Gross Profit" count="0"/>
    <cacheHierarchy uniqueName="[Measures].[CP nguyên liệu/Kg TT]" caption="CP nguyên liệu/Kg TT" measure="1" displayFolder="" measureGroup="Gross Profit" count="0"/>
    <cacheHierarchy uniqueName="[Measures].[Giá bán EXW/Kg TT]" caption="Giá bán EXW/Kg TT" measure="1" displayFolder="" measureGroup="Gross Profit" count="0"/>
    <cacheHierarchy uniqueName="[Measures].[Sản lượng KH]" caption="Sản lượng KH" measure="1" displayFolder="" measureGroup="Gross Profit" count="0"/>
    <cacheHierarchy uniqueName="[Measures].[Doanh thu KH]" caption="Doanh thu KH" measure="1" displayFolder="" measureGroup="Gross Profit" count="0"/>
    <cacheHierarchy uniqueName="[Measures].[Giá vốn KH]" caption="Giá vốn KH" measure="1" displayFolder="" measureGroup="Gross Profit" count="0"/>
    <cacheHierarchy uniqueName="[Measures].[Giá vốn KH (gồm CPBH)]" caption="Giá vốn KH (gồm CPBH)" measure="1" displayFolder="" measureGroup="Gross Profit" count="0"/>
    <cacheHierarchy uniqueName="[Measures].[Lãi gộp KH]" caption="Lãi gộp KH" measure="1" displayFolder="" measureGroup="Gross Profit" count="0"/>
    <cacheHierarchy uniqueName="[Measures].[Lãi gộp KH (đã trừ CPBH)]" caption="Lãi gộp KH (đã trừ CPBH)" measure="1" displayFolder="" measureGroup="Gross Profit" count="0"/>
    <cacheHierarchy uniqueName="[Measures].[CP nguyên liệu/Kg KH]" caption="CP nguyên liệu/Kg KH" measure="1" displayFolder="" measureGroup="Gross Profit" count="0"/>
    <cacheHierarchy uniqueName="[Measures].[Giá bán EXW/Kg KH]" caption="Giá bán EXW/Kg KH" measure="1" displayFolder="" measureGroup="Gross Profit" count="0"/>
    <cacheHierarchy uniqueName="[Measures].[Lãi nguyên liệu KH]" caption="Lãi nguyên liệu KH" measure="1" displayFolder="" measureGroup="Gross Profit" count="0"/>
    <cacheHierarchy uniqueName="[Measures].[Giá vốn/Kg TT]" caption="Giá vốn/Kg TT" measure="1" displayFolder="" measureGroup="Gross Profit" count="0"/>
    <cacheHierarchy uniqueName="[Measures].[Giá vốn/Kg KH]" caption="Giá vốn/Kg KH" measure="1" displayFolder="" measureGroup="Gross Profit" count="0"/>
    <cacheHierarchy uniqueName="[Measures].[SL lũy kế năm trước]" caption="SL lũy kế năm trước" measure="1" displayFolder="" measureGroup="Gross Profit" count="0"/>
    <cacheHierarchy uniqueName="[Measures].[DT lũy kế năm trước]" caption="DT lũy kế năm trước" measure="1" displayFolder="" measureGroup="Gross Profit" count="0"/>
    <cacheHierarchy uniqueName="[Measures].[Sản lượng TT lũy kế]" caption="Sản lượng TT lũy kế" measure="1" displayFolder="" measureGroup="Gross Profit" count="0"/>
    <cacheHierarchy uniqueName="[Measures].[Sản lượng KH lũy kế]" caption="Sản lượng KH lũy kế" measure="1" displayFolder="" measureGroup="Gross Profit" count="0"/>
    <cacheHierarchy uniqueName="[Measures].[Doanh thu TT lũy kế]" caption="Doanh thu TT lũy kế" measure="1" displayFolder="" measureGroup="Gross Profit" count="0"/>
    <cacheHierarchy uniqueName="[Measures].[Doanh thu KH lũy kế]" caption="Doanh thu KH lũy kế" measure="1" displayFolder="" measureGroup="Gross Profit" count="0"/>
    <cacheHierarchy uniqueName="[Measures].[Thực hiện]" caption="Thực hiện" measure="1" displayFolder="" measureGroup="Gross Profit" count="0"/>
    <cacheHierarchy uniqueName="[Measures].[Kế hoạch]" caption="Kế hoạch" measure="1" displayFolder="" measureGroup="Gross Profit" count="0"/>
    <cacheHierarchy uniqueName="[Measures].[Thực hiện lũy kế]" caption="Thực hiện lũy kế" measure="1" displayFolder="" measureGroup="Gross Profit" count="0"/>
    <cacheHierarchy uniqueName="[Measures].[Kế hoạch lũy kế]" caption="Kế hoạch lũy kế" measure="1" displayFolder="" measureGroup="Gross Profit" count="0"/>
    <cacheHierarchy uniqueName="[Measures].[Tỷ trọng sản lượng]" caption="Tỷ trọng sản lượng" measure="1" displayFolder="" measureGroup="Gross Profit" count="0"/>
    <cacheHierarchy uniqueName="[Measures].[Tỷ trọng]" caption="Tỷ trọng" measure="1" displayFolder="" measureGroup="Gross Profit" count="0"/>
    <cacheHierarchy uniqueName="[Measures].[Lãi gộp, lãi NL TT]" caption="Lãi gộp, lãi NL TT" measure="1" displayFolder="" measureGroup="Gross Profit" count="0"/>
    <cacheHierarchy uniqueName="[Measures].[% lãi gộp, lãi nguyên liệu TT]" caption="% lãi gộp, lãi nguyên liệu TT" measure="1" displayFolder="" measureGroup="Gross Profit" count="0"/>
    <cacheHierarchy uniqueName="[Measures].[% Lãi gộp TT (đã trừ CPBH)]" caption="% Lãi gộp TT (đã trừ CPBH)" measure="1" displayFolder="" measureGroup="Gross Profit" count="0"/>
    <cacheHierarchy uniqueName="[Measures].[% Lãi nguyên liệu TT]" caption="% Lãi nguyên liệu TT" measure="1" displayFolder="" measureGroup="Gross Profit" count="0"/>
    <cacheHierarchy uniqueName="[Measures].[% Lãi nguyên liệu KH]" caption="% Lãi nguyên liệu KH" measure="1" displayFolder="" measureGroup="Gross Profit" count="0"/>
    <cacheHierarchy uniqueName="[Measures].[Lãi gộp, lãi NL KH]" caption="Lãi gộp, lãi NL KH" measure="1" displayFolder="" measureGroup="Gross Profit" count="0"/>
    <cacheHierarchy uniqueName="[Measures].[% lãi gộp, lãi nguyên liệu KH]" caption="% lãi gộp, lãi nguyên liệu KH" measure="1" displayFolder="" measureGroup="Gross Profit" count="0"/>
    <cacheHierarchy uniqueName="[Measures].[% lãi gộp KH (đã trừ CPBH)]" caption="% lãi gộp KH (đã trừ CPBH)" measure="1" displayFolder="" measureGroup="Gross Profit" count="0"/>
    <cacheHierarchy uniqueName="[Measures].[Lãi gộp (đã trừ CPBH)]" caption="Lãi gộp (đã trừ CPBH)" measure="1" displayFolder="" measureGroup="Gross Profit" count="0"/>
    <cacheHierarchy uniqueName="[Measures].[Tỷ lệ đạt DT TH/KH (%)]" caption="Tỷ lệ đạt DT TH/KH (%)" measure="1" displayFolder="" measureGroup="Gross Profit" count="0"/>
    <cacheHierarchy uniqueName="[Measures].[Tỷ lệ đạt lãi TT/KH (%)]" caption="Tỷ lệ đạt lãi TT/KH (%)" measure="1" displayFolder="" measureGroup="Gross Profit" count="0"/>
    <cacheHierarchy uniqueName="[Measures].[Lãi gộp, lãi NL Lũy kế KH]" caption="Lãi gộp, lãi NL Lũy kế KH" measure="1" displayFolder="" measureGroup="Gross Profit" count="0"/>
    <cacheHierarchy uniqueName="[Measures].[Lãi gộp, lãi NL lũy kế TT]" caption="Lãi gộp, lãi NL lũy kế TT" measure="1" displayFolder="" measureGroup="Gross Profit" count="0"/>
    <cacheHierarchy uniqueName="[Measures].[Lãi gộp/Kg TT]" caption="Lãi gộp/Kg TT" measure="1" displayFolder="" measureGroup="Gross Profit" count="0"/>
    <cacheHierarchy uniqueName="[Measures].[Lãi gộp/Kg KH]" caption="Lãi gộp/Kg KH" measure="1" displayFolder="" measureGroup="Gross Profit" count="0"/>
    <cacheHierarchy uniqueName="[Measures].[Lãi nguyên liệu/Kg TT]" caption="Lãi nguyên liệu/Kg TT" measure="1" displayFolder="" measureGroup="Gross Profit" count="0"/>
    <cacheHierarchy uniqueName="[Measures].[Lãi nguyên liệu/Kg KH]" caption="Lãi nguyên liệu/Kg KH" measure="1" displayFolder="" measureGroup="Gross Profit" count="0"/>
    <cacheHierarchy uniqueName="[Measures].[Doanh thu KH kũy kế (đến tháng hiện tại)]" caption="Doanh thu KH kũy kế (đến tháng hiện tại)" measure="1" displayFolder="" measureGroup="Gross Profit" count="0"/>
    <cacheHierarchy uniqueName="[Measures].[Doanh thu TT lũy kế (đến tháng hiện tại)]" caption="Doanh thu TT lũy kế (đến tháng hiện tại)" measure="1" displayFolder="" measureGroup="Gross Profit" count="0"/>
    <cacheHierarchy uniqueName="[Measures].[Sản lượng KH lũy kế (đến tháng hiện tại)]" caption="Sản lượng KH lũy kế (đến tháng hiện tại)" measure="1" displayFolder="" measureGroup="Gross Profit" count="0"/>
    <cacheHierarchy uniqueName="[Measures].[Lãi gộp KH lũy kế (đến tháng hiện tại)]" caption="Lãi gộp KH lũy kế (đến tháng hiện tại)" measure="1" displayFolder="" measureGroup="Gross Profit" count="0"/>
    <cacheHierarchy uniqueName="[Measures].[Lãi gộp TT lũy kế (đến tháng hiện tại)]" caption="Lãi gộp TT lũy kế (đến tháng hiện tại)" measure="1" displayFolder="" measureGroup="Gross Profit" count="0"/>
    <cacheHierarchy uniqueName="[Measures].[Lãi NL TT lũy kế (đến tháng hiện tại)]" caption="Lãi NL TT lũy kế (đến tháng hiện tại)" measure="1" displayFolder="" measureGroup="Gross Profit" count="0"/>
    <cacheHierarchy uniqueName="[Measures].[Lãi NL KH lũy kế (đến tháng hiện tại)]" caption="Lãi NL KH lũy kế (đến tháng hiện tại)" measure="1" displayFolder="" measureGroup="Gross Profit" count="0"/>
    <cacheHierarchy uniqueName="[Measures].[__XL_Count Gross Profit]" caption="__XL_Count Gross Profit" measure="1" displayFolder="" measureGroup="Gross Profit" count="0" hidden="1"/>
    <cacheHierarchy uniqueName="[Measures].[__XL_Count Chi phi ban hang]" caption="__XL_Count Chi phi ban hang" measure="1" displayFolder="" measureGroup="Chi phi ban hang" count="0" hidden="1"/>
    <cacheHierarchy uniqueName="[Measures].[__XL_Count Customer]" caption="__XL_Count Customer" measure="1" displayFolder="" measureGroup="Customer" count="0" hidden="1"/>
    <cacheHierarchy uniqueName="[Measures].[__XL_Count Material]" caption="__XL_Count Material" measure="1" displayFolder="" measureGroup="Material" count="0" hidden="1"/>
    <cacheHierarchy uniqueName="[Measures].[__XL_Count Date]" caption="__XL_Count Date" measure="1" displayFolder="" measureGroup="Date" count="0" hidden="1"/>
    <cacheHierarchy uniqueName="[Measures].[__XL_Count Loai bao cao]" caption="__XL_Count Loai bao cao" measure="1" displayFolder="" measureGroup="Loai bao cao" count="0" hidden="1"/>
    <cacheHierarchy uniqueName="[Measures].[__XL_Count Table_Chieuphantich]" caption="__XL_Count Table_Chieuphantich" measure="1" displayFolder="" measureGroup="Table_Chieuphantich" count="0" hidden="1"/>
    <cacheHierarchy uniqueName="[Measures].[__XL_Count Table_ChonDTorSL]" caption="__XL_Count Table_ChonDTorSL" measure="1" displayFolder="" measureGroup="Table_ChonDTorSL" count="0" hidden="1"/>
    <cacheHierarchy uniqueName="[Measures].[__XL_Count Table_TytrongDT SL]" caption="__XL_Count Table_TytrongDT SL" measure="1" displayFolder="" measureGroup="Table_TytrongDT SL" count="0" hidden="1"/>
    <cacheHierarchy uniqueName="[Measures].[__XL_Count Table_LoaiLai]" caption="__XL_Count Table_LoaiLai" measure="1" displayFolder="" measureGroup="Table_LoaiLai" count="0" hidden="1"/>
    <cacheHierarchy uniqueName="[Measures].[__XL_Count Slicer KH]" caption="__XL_Count Slicer KH" measure="1" displayFolder="" measureGroup="Slicer KH"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51423028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8.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4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9344C1-E827-4B8D-A4CA-EB136BD7710C}" name="2 - Khách hàng -&gt; Sản phẩm" cacheId="23" applyNumberFormats="0" applyBorderFormats="0" applyFontFormats="0" applyPatternFormats="0" applyAlignmentFormats="0" applyWidthHeightFormats="1" dataCaption="Values" tag="8043b58a-8dc3-45de-8266-e6e2a5ac0a9f" updatedVersion="8" minRefreshableVersion="3" subtotalHiddenItems="1" colGrandTotals="0" itemPrintTitles="1" createdVersion="8" indent="0" outline="1" outlineData="1" multipleFieldFilters="0" chartFormat="81" rowHeaderCaption="2 - Khách hàng -&gt; Sản phẩm">
  <location ref="AS4:BC9" firstHeaderRow="0" firstDataRow="1" firstDataCol="1"/>
  <pivotFields count="22">
    <pivotField name="Quốc Gia" allDrilled="1" showAll="0" measureFilter="1"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dataField="1" subtotalTop="0" showAll="0" defaultSubtotal="0"/>
    <pivotField dataField="1" subtotalTop="0" showAll="0" defaultSubtotal="0"/>
    <pivotField dataField="1" subtotalTop="0" showAll="0" defaultSubtotal="0"/>
    <pivotField axis="axisRow" allDrilled="1" showAll="0" sortType="descending" defaultAttributeDrillState="1">
      <items count="2">
        <item s="1" x="0"/>
        <item t="default"/>
      </items>
      <autoSortScope>
        <pivotArea dataOnly="0" outline="0" fieldPosition="0">
          <references count="1">
            <reference field="4294967294" count="1" selected="0">
              <x v="0"/>
            </reference>
          </references>
        </pivotArea>
      </autoSortScope>
    </pivotField>
    <pivotField axis="axisRow" allDrilled="1" showAll="0" sortType="descending" defaultAttributeDrillState="1">
      <items count="4">
        <item x="0"/>
        <item x="1"/>
        <item x="2"/>
        <item t="default"/>
      </items>
      <autoSortScope>
        <pivotArea dataOnly="0" outline="0" fieldPosition="0">
          <references count="1">
            <reference field="4294967294" count="1" selected="0">
              <x v="0"/>
            </reference>
          </references>
        </pivotArea>
      </autoSortScope>
    </pivotField>
    <pivotField allDrilled="1" showAll="0" sortType="de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2">
    <field x="7"/>
    <field x="8"/>
  </rowFields>
  <rowItems count="5">
    <i>
      <x/>
    </i>
    <i r="1">
      <x v="2"/>
    </i>
    <i r="1">
      <x/>
    </i>
    <i r="1">
      <x v="1"/>
    </i>
    <i t="grand">
      <x/>
    </i>
  </rowItems>
  <colFields count="1">
    <field x="-2"/>
  </colFields>
  <colItems count="10">
    <i>
      <x/>
    </i>
    <i i="1">
      <x v="1"/>
    </i>
    <i i="2">
      <x v="2"/>
    </i>
    <i i="3">
      <x v="3"/>
    </i>
    <i i="4">
      <x v="4"/>
    </i>
    <i i="5">
      <x v="5"/>
    </i>
    <i i="6">
      <x v="6"/>
    </i>
    <i i="7">
      <x v="7"/>
    </i>
    <i i="8">
      <x v="8"/>
    </i>
    <i i="9">
      <x v="9"/>
    </i>
  </colItems>
  <dataFields count="10">
    <dataField name="DT thực hiện" fld="5" subtotal="count" baseField="0" baseItem="0"/>
    <dataField fld="12" subtotal="count" baseField="0" baseItem="0"/>
    <dataField name="Lãi thực hiện" fld="4" subtotal="count" baseField="0" baseItem="0"/>
    <dataField fld="10" subtotal="count" baseField="0" baseItem="0"/>
    <dataField fld="6" subtotal="count" baseField="0" baseItem="18" numFmtId="9"/>
    <dataField fld="11" subtotal="count" baseField="9" baseItem="6" numFmtId="9"/>
    <dataField fld="13" subtotal="count" baseField="8" baseItem="2" numFmtId="3"/>
    <dataField fld="14" subtotal="count" baseField="8" baseItem="1" numFmtId="3"/>
    <dataField fld="15" subtotal="count" baseField="8" baseItem="0" numFmtId="3"/>
    <dataField fld="16" subtotal="count" baseField="8" baseItem="9" numFmtId="3"/>
  </dataFields>
  <formats count="20">
    <format dxfId="145">
      <pivotArea type="topRight" dataOnly="0" labelOnly="1" outline="0" fieldPosition="0"/>
    </format>
    <format dxfId="144">
      <pivotArea outline="0" collapsedLevelsAreSubtotals="1" fieldPosition="0"/>
    </format>
    <format dxfId="143">
      <pivotArea outline="0" fieldPosition="0">
        <references count="1">
          <reference field="4294967294" count="1">
            <x v="4"/>
          </reference>
        </references>
      </pivotArea>
    </format>
    <format dxfId="142">
      <pivotArea outline="0" fieldPosition="0">
        <references count="1">
          <reference field="4294967294" count="1">
            <x v="5"/>
          </reference>
        </references>
      </pivotArea>
    </format>
    <format dxfId="141">
      <pivotArea dataOnly="0" labelOnly="1" outline="0" fieldPosition="0">
        <references count="1">
          <reference field="4294967294" count="6">
            <x v="0"/>
            <x v="1"/>
            <x v="2"/>
            <x v="3"/>
            <x v="4"/>
            <x v="5"/>
          </reference>
        </references>
      </pivotArea>
    </format>
    <format dxfId="140">
      <pivotArea dataOnly="0" labelOnly="1" outline="0" fieldPosition="0">
        <references count="1">
          <reference field="4294967294" count="6">
            <x v="0"/>
            <x v="1"/>
            <x v="2"/>
            <x v="3"/>
            <x v="4"/>
            <x v="5"/>
          </reference>
        </references>
      </pivotArea>
    </format>
    <format dxfId="139">
      <pivotArea dataOnly="0" labelOnly="1" outline="0" fieldPosition="0">
        <references count="1">
          <reference field="4294967294" count="6">
            <x v="0"/>
            <x v="1"/>
            <x v="2"/>
            <x v="3"/>
            <x v="4"/>
            <x v="5"/>
          </reference>
        </references>
      </pivotArea>
    </format>
    <format dxfId="138">
      <pivotArea dataOnly="0" labelOnly="1" outline="0" fieldPosition="0">
        <references count="1">
          <reference field="4294967294" count="2">
            <x v="0"/>
            <x v="1"/>
          </reference>
        </references>
      </pivotArea>
    </format>
    <format dxfId="137">
      <pivotArea dataOnly="0" labelOnly="1" outline="0" fieldPosition="0">
        <references count="1">
          <reference field="4294967294" count="2">
            <x v="2"/>
            <x v="3"/>
          </reference>
        </references>
      </pivotArea>
    </format>
    <format dxfId="136">
      <pivotArea dataOnly="0" labelOnly="1" outline="0" fieldPosition="0">
        <references count="1">
          <reference field="4294967294" count="2">
            <x v="4"/>
            <x v="5"/>
          </reference>
        </references>
      </pivotArea>
    </format>
    <format dxfId="135">
      <pivotArea field="9" type="button" dataOnly="0" labelOnly="1" outline="0"/>
    </format>
    <format dxfId="134">
      <pivotArea field="7" type="button" dataOnly="0" labelOnly="1" outline="0" axis="axisRow" fieldPosition="0"/>
    </format>
    <format dxfId="133">
      <pivotArea dataOnly="0" labelOnly="1" outline="0" fieldPosition="0">
        <references count="1">
          <reference field="4294967294" count="2">
            <x v="4"/>
            <x v="5"/>
          </reference>
        </references>
      </pivotArea>
    </format>
    <format dxfId="132">
      <pivotArea outline="0" fieldPosition="0">
        <references count="1">
          <reference field="4294967294" count="1">
            <x v="6"/>
          </reference>
        </references>
      </pivotArea>
    </format>
    <format dxfId="131">
      <pivotArea outline="0" fieldPosition="0">
        <references count="1">
          <reference field="4294967294" count="1">
            <x v="7"/>
          </reference>
        </references>
      </pivotArea>
    </format>
    <format dxfId="130">
      <pivotArea outline="0" fieldPosition="0">
        <references count="1">
          <reference field="4294967294" count="1">
            <x v="8"/>
          </reference>
        </references>
      </pivotArea>
    </format>
    <format dxfId="129">
      <pivotArea outline="0" fieldPosition="0">
        <references count="1">
          <reference field="4294967294" count="1">
            <x v="9"/>
          </reference>
        </references>
      </pivotArea>
    </format>
    <format dxfId="128">
      <pivotArea dataOnly="0" labelOnly="1" outline="0" fieldPosition="0">
        <references count="1">
          <reference field="4294967294" count="2">
            <x v="6"/>
            <x v="7"/>
          </reference>
        </references>
      </pivotArea>
    </format>
    <format dxfId="127">
      <pivotArea dataOnly="0" labelOnly="1" outline="0" fieldPosition="0">
        <references count="1">
          <reference field="4294967294" count="4">
            <x v="6"/>
            <x v="7"/>
            <x v="8"/>
            <x v="9"/>
          </reference>
        </references>
      </pivotArea>
    </format>
    <format dxfId="126">
      <pivotArea dataOnly="0" labelOnly="1" outline="0" fieldPosition="0">
        <references count="1">
          <reference field="4294967294" count="10">
            <x v="0"/>
            <x v="1"/>
            <x v="2"/>
            <x v="3"/>
            <x v="4"/>
            <x v="5"/>
            <x v="6"/>
            <x v="7"/>
            <x v="8"/>
            <x v="9"/>
          </reference>
        </references>
      </pivotArea>
    </format>
  </formats>
  <chartFormats count="30">
    <chartFormat chart="47" format="43" series="1">
      <pivotArea type="data" outline="0" fieldPosition="0">
        <references count="1">
          <reference field="4294967294" count="1" selected="0">
            <x v="2"/>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2"/>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2"/>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2"/>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2"/>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2"/>
          </reference>
        </references>
      </pivotArea>
    </chartFormat>
    <chartFormat chart="63" format="2" series="1">
      <pivotArea type="data" outline="0" fieldPosition="0">
        <references count="1">
          <reference field="4294967294" count="1" selected="0">
            <x v="4"/>
          </reference>
        </references>
      </pivotArea>
    </chartFormat>
    <chartFormat chart="65" format="76" series="1">
      <pivotArea type="data" outline="0" fieldPosition="0">
        <references count="1">
          <reference field="4294967294" count="1" selected="0">
            <x v="0"/>
          </reference>
        </references>
      </pivotArea>
    </chartFormat>
    <chartFormat chart="65" format="86" series="1">
      <pivotArea type="data" outline="0" fieldPosition="0">
        <references count="1">
          <reference field="4294967294" count="1" selected="0">
            <x v="2"/>
          </reference>
        </references>
      </pivotArea>
    </chartFormat>
    <chartFormat chart="65" format="87" series="1">
      <pivotArea type="data" outline="0" fieldPosition="0">
        <references count="1">
          <reference field="4294967294" count="1" selected="0">
            <x v="4"/>
          </reference>
        </references>
      </pivotArea>
    </chartFormat>
    <chartFormat chart="68" format="101" series="1">
      <pivotArea type="data" outline="0" fieldPosition="0">
        <references count="1">
          <reference field="4294967294" count="1" selected="0">
            <x v="0"/>
          </reference>
        </references>
      </pivotArea>
    </chartFormat>
    <chartFormat chart="68" format="102" series="1">
      <pivotArea type="data" outline="0" fieldPosition="0">
        <references count="1">
          <reference field="4294967294" count="1" selected="0">
            <x v="2"/>
          </reference>
        </references>
      </pivotArea>
    </chartFormat>
    <chartFormat chart="68" format="103" series="1">
      <pivotArea type="data" outline="0" fieldPosition="0">
        <references count="1">
          <reference field="4294967294" count="1" selected="0">
            <x v="4"/>
          </reference>
        </references>
      </pivotArea>
    </chartFormat>
    <chartFormat chart="72" format="116" series="1">
      <pivotArea type="data" outline="0" fieldPosition="0">
        <references count="1">
          <reference field="4294967294" count="1" selected="0">
            <x v="0"/>
          </reference>
        </references>
      </pivotArea>
    </chartFormat>
    <chartFormat chart="72" format="117" series="1">
      <pivotArea type="data" outline="0" fieldPosition="0">
        <references count="1">
          <reference field="4294967294" count="1" selected="0">
            <x v="2"/>
          </reference>
        </references>
      </pivotArea>
    </chartFormat>
    <chartFormat chart="72" format="118" series="1">
      <pivotArea type="data" outline="0" fieldPosition="0">
        <references count="1">
          <reference field="4294967294" count="1" selected="0">
            <x v="4"/>
          </reference>
        </references>
      </pivotArea>
    </chartFormat>
    <chartFormat chart="76" format="131" series="1">
      <pivotArea type="data" outline="0" fieldPosition="0">
        <references count="1">
          <reference field="4294967294" count="1" selected="0">
            <x v="0"/>
          </reference>
        </references>
      </pivotArea>
    </chartFormat>
    <chartFormat chart="76" format="132" series="1">
      <pivotArea type="data" outline="0" fieldPosition="0">
        <references count="1">
          <reference field="4294967294" count="1" selected="0">
            <x v="2"/>
          </reference>
        </references>
      </pivotArea>
    </chartFormat>
    <chartFormat chart="76" format="133" series="1">
      <pivotArea type="data" outline="0" fieldPosition="0">
        <references count="1">
          <reference field="4294967294" count="1" selected="0">
            <x v="4"/>
          </reference>
        </references>
      </pivotArea>
    </chartFormat>
    <chartFormat chart="80" format="171" series="1">
      <pivotArea type="data" outline="0" fieldPosition="0">
        <references count="1">
          <reference field="4294967294" count="1" selected="0">
            <x v="0"/>
          </reference>
        </references>
      </pivotArea>
    </chartFormat>
    <chartFormat chart="80" format="178" series="1">
      <pivotArea type="data" outline="0" fieldPosition="0">
        <references count="1">
          <reference field="4294967294" count="1" selected="0">
            <x v="2"/>
          </reference>
        </references>
      </pivotArea>
    </chartFormat>
    <chartFormat chart="80" format="183" series="1">
      <pivotArea type="data" outline="0" fieldPosition="0">
        <references count="1">
          <reference field="4294967294" count="1" selected="0">
            <x v="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caption="Tỷ lệ đạt DT"/>
    <pivotHierarchy dragToRow="0" dragToCol="0" dragToPage="0" dragToData="1" caption="Tỷ lệ đạt lã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9" showRowHeaders="1" showColHeaders="1" showRowStripes="0" showColStripes="0" showLastColumn="1"/>
  <filters count="1">
    <filter fld="0" type="count" id="1" iMeasureHier="122">
      <autoFilter ref="A1">
        <filterColumn colId="0">
          <top10 val="10" filterVal="10"/>
        </filterColumn>
      </autoFilter>
    </filter>
  </filters>
  <rowHierarchiesUsage count="2">
    <rowHierarchyUsage hierarchyUsage="14"/>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31014A-1A6A-42F0-A008-28D8CAD576A0}" name="PivotTable5" cacheId="27" applyNumberFormats="0" applyBorderFormats="0" applyFontFormats="0" applyPatternFormats="0" applyAlignmentFormats="0" applyWidthHeightFormats="1" dataCaption="Values" tag="43578cca-d877-4d5e-bf73-03e64715b1ae" updatedVersion="8" minRefreshableVersion="3" subtotalHiddenItems="1" colGrandTotals="0" itemPrintTitles="1" createdVersion="8" indent="0" outline="1" outlineData="1" multipleFieldFilters="0" chartFormat="81" rowHeaderCaption="5 - PET -&gt; IV">
  <location ref="CO4:CY12" firstHeaderRow="0" firstDataRow="1" firstDataCol="1"/>
  <pivotFields count="23">
    <pivotField name="Quốc Gia" allDrilled="1" showAll="0" measureFilter="1" sortType="de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dataField="1" subtotalTop="0" showAll="0" defaultSubtotal="0"/>
    <pivotField dataField="1" subtotalTop="0" showAll="0" defaultSubtotal="0"/>
    <pivotField dataField="1" subtotalTop="0" showAll="0" defaultSubtotal="0"/>
    <pivotField allDrilled="1" showAll="0" measureFilter="1" sortType="descending" defaultAttributeDrillState="1">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autoSortScope>
        <pivotArea dataOnly="0" outline="0" fieldPosition="0">
          <references count="1">
            <reference field="4294967294" count="1" selected="0">
              <x v="0"/>
            </reference>
          </references>
        </pivotArea>
      </autoSortScope>
    </pivotField>
    <pivotField allDrilled="1" showAll="0" sortType="descending" defaultAttributeDrillState="1">
      <items count="2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t="default"/>
      </items>
      <autoSortScope>
        <pivotArea dataOnly="0" outline="0" fieldPosition="0">
          <references count="1">
            <reference field="4294967294" count="1" selected="0">
              <x v="0"/>
            </reference>
          </references>
        </pivotArea>
      </autoSortScope>
    </pivotField>
    <pivotField axis="axisRow" allDrilled="1" showAll="0" sortType="descending" defaultAttributeDrillState="1">
      <items count="2">
        <item x="0"/>
        <item t="default"/>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howAll="0"/>
    <pivotField dataField="1" showAll="0"/>
    <pivotField dataField="1" showAll="0"/>
    <pivotField dataField="1" showAll="0"/>
    <pivotField axis="axisRow" allDrilled="1" showAll="0" sortType="descending" defaultAttributeDrillState="1">
      <items count="9">
        <item s="1" x="5"/>
        <item s="1" x="4"/>
        <item s="1" x="3"/>
        <item s="1" x="6"/>
        <item s="1" x="2"/>
        <item s="1" x="1"/>
        <item s="1" x="0"/>
        <item s="1" x="7"/>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2">
    <field x="9"/>
    <field x="17"/>
  </rowFields>
  <rowItems count="8">
    <i>
      <x/>
    </i>
    <i r="1">
      <x/>
    </i>
    <i r="1">
      <x v="1"/>
    </i>
    <i r="1">
      <x v="2"/>
    </i>
    <i r="1">
      <x v="4"/>
    </i>
    <i r="1">
      <x v="5"/>
    </i>
    <i r="1">
      <x v="6"/>
    </i>
    <i t="grand">
      <x/>
    </i>
  </rowItems>
  <colFields count="1">
    <field x="-2"/>
  </colFields>
  <colItems count="10">
    <i>
      <x/>
    </i>
    <i i="1">
      <x v="1"/>
    </i>
    <i i="2">
      <x v="2"/>
    </i>
    <i i="3">
      <x v="3"/>
    </i>
    <i i="4">
      <x v="4"/>
    </i>
    <i i="5">
      <x v="5"/>
    </i>
    <i i="6">
      <x v="6"/>
    </i>
    <i i="7">
      <x v="7"/>
    </i>
    <i i="8">
      <x v="8"/>
    </i>
    <i i="9">
      <x v="9"/>
    </i>
  </colItems>
  <dataFields count="10">
    <dataField name="DT thực hiện" fld="5" subtotal="count" baseField="0" baseItem="0"/>
    <dataField fld="12" subtotal="count" baseField="0" baseItem="0"/>
    <dataField name="Lãi thực hiện" fld="4" subtotal="count" baseField="0" baseItem="0"/>
    <dataField fld="10" subtotal="count" baseField="0" baseItem="0"/>
    <dataField fld="6" subtotal="count" baseField="0" baseItem="18" numFmtId="9"/>
    <dataField fld="11" subtotal="count" baseField="9" baseItem="6" numFmtId="9"/>
    <dataField fld="13" subtotal="count" baseField="8" baseItem="2" numFmtId="3"/>
    <dataField fld="14" subtotal="count" baseField="8" baseItem="1" numFmtId="3"/>
    <dataField fld="15" subtotal="count" baseField="8" baseItem="0" numFmtId="3"/>
    <dataField fld="16" subtotal="count" baseField="8" baseItem="9" numFmtId="3"/>
  </dataFields>
  <formats count="20">
    <format dxfId="165">
      <pivotArea type="topRight" dataOnly="0" labelOnly="1" outline="0" fieldPosition="0"/>
    </format>
    <format dxfId="164">
      <pivotArea outline="0" collapsedLevelsAreSubtotals="1" fieldPosition="0"/>
    </format>
    <format dxfId="163">
      <pivotArea outline="0" fieldPosition="0">
        <references count="1">
          <reference field="4294967294" count="1">
            <x v="4"/>
          </reference>
        </references>
      </pivotArea>
    </format>
    <format dxfId="162">
      <pivotArea outline="0" fieldPosition="0">
        <references count="1">
          <reference field="4294967294" count="1">
            <x v="5"/>
          </reference>
        </references>
      </pivotArea>
    </format>
    <format dxfId="161">
      <pivotArea dataOnly="0" labelOnly="1" outline="0" fieldPosition="0">
        <references count="1">
          <reference field="4294967294" count="6">
            <x v="0"/>
            <x v="1"/>
            <x v="2"/>
            <x v="3"/>
            <x v="4"/>
            <x v="5"/>
          </reference>
        </references>
      </pivotArea>
    </format>
    <format dxfId="160">
      <pivotArea dataOnly="0" labelOnly="1" outline="0" fieldPosition="0">
        <references count="1">
          <reference field="4294967294" count="6">
            <x v="0"/>
            <x v="1"/>
            <x v="2"/>
            <x v="3"/>
            <x v="4"/>
            <x v="5"/>
          </reference>
        </references>
      </pivotArea>
    </format>
    <format dxfId="159">
      <pivotArea dataOnly="0" labelOnly="1" outline="0" fieldPosition="0">
        <references count="1">
          <reference field="4294967294" count="6">
            <x v="0"/>
            <x v="1"/>
            <x v="2"/>
            <x v="3"/>
            <x v="4"/>
            <x v="5"/>
          </reference>
        </references>
      </pivotArea>
    </format>
    <format dxfId="158">
      <pivotArea dataOnly="0" labelOnly="1" outline="0" fieldPosition="0">
        <references count="1">
          <reference field="4294967294" count="2">
            <x v="0"/>
            <x v="1"/>
          </reference>
        </references>
      </pivotArea>
    </format>
    <format dxfId="157">
      <pivotArea dataOnly="0" labelOnly="1" outline="0" fieldPosition="0">
        <references count="1">
          <reference field="4294967294" count="2">
            <x v="2"/>
            <x v="3"/>
          </reference>
        </references>
      </pivotArea>
    </format>
    <format dxfId="156">
      <pivotArea dataOnly="0" labelOnly="1" outline="0" fieldPosition="0">
        <references count="1">
          <reference field="4294967294" count="2">
            <x v="4"/>
            <x v="5"/>
          </reference>
        </references>
      </pivotArea>
    </format>
    <format dxfId="155">
      <pivotArea field="9" type="button" dataOnly="0" labelOnly="1" outline="0" axis="axisRow" fieldPosition="0"/>
    </format>
    <format dxfId="154">
      <pivotArea field="7" type="button" dataOnly="0" labelOnly="1" outline="0"/>
    </format>
    <format dxfId="153">
      <pivotArea dataOnly="0" labelOnly="1" outline="0" fieldPosition="0">
        <references count="1">
          <reference field="4294967294" count="2">
            <x v="4"/>
            <x v="5"/>
          </reference>
        </references>
      </pivotArea>
    </format>
    <format dxfId="152">
      <pivotArea outline="0" fieldPosition="0">
        <references count="1">
          <reference field="4294967294" count="1">
            <x v="6"/>
          </reference>
        </references>
      </pivotArea>
    </format>
    <format dxfId="151">
      <pivotArea outline="0" fieldPosition="0">
        <references count="1">
          <reference field="4294967294" count="1">
            <x v="7"/>
          </reference>
        </references>
      </pivotArea>
    </format>
    <format dxfId="150">
      <pivotArea outline="0" fieldPosition="0">
        <references count="1">
          <reference field="4294967294" count="1">
            <x v="8"/>
          </reference>
        </references>
      </pivotArea>
    </format>
    <format dxfId="149">
      <pivotArea outline="0" fieldPosition="0">
        <references count="1">
          <reference field="4294967294" count="1">
            <x v="9"/>
          </reference>
        </references>
      </pivotArea>
    </format>
    <format dxfId="148">
      <pivotArea dataOnly="0" labelOnly="1" outline="0" fieldPosition="0">
        <references count="1">
          <reference field="4294967294" count="2">
            <x v="6"/>
            <x v="7"/>
          </reference>
        </references>
      </pivotArea>
    </format>
    <format dxfId="147">
      <pivotArea dataOnly="0" labelOnly="1" outline="0" fieldPosition="0">
        <references count="1">
          <reference field="4294967294" count="4">
            <x v="6"/>
            <x v="7"/>
            <x v="8"/>
            <x v="9"/>
          </reference>
        </references>
      </pivotArea>
    </format>
    <format dxfId="146">
      <pivotArea dataOnly="0" labelOnly="1" outline="0" fieldPosition="0">
        <references count="1">
          <reference field="4294967294" count="10">
            <x v="0"/>
            <x v="1"/>
            <x v="2"/>
            <x v="3"/>
            <x v="4"/>
            <x v="5"/>
            <x v="6"/>
            <x v="7"/>
            <x v="8"/>
            <x v="9"/>
          </reference>
        </references>
      </pivotArea>
    </format>
  </formats>
  <chartFormats count="30">
    <chartFormat chart="47" format="43" series="1">
      <pivotArea type="data" outline="0" fieldPosition="0">
        <references count="1">
          <reference field="4294967294" count="1" selected="0">
            <x v="2"/>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2"/>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2"/>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2"/>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2"/>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2"/>
          </reference>
        </references>
      </pivotArea>
    </chartFormat>
    <chartFormat chart="63" format="2" series="1">
      <pivotArea type="data" outline="0" fieldPosition="0">
        <references count="1">
          <reference field="4294967294" count="1" selected="0">
            <x v="4"/>
          </reference>
        </references>
      </pivotArea>
    </chartFormat>
    <chartFormat chart="65" format="76" series="1">
      <pivotArea type="data" outline="0" fieldPosition="0">
        <references count="1">
          <reference field="4294967294" count="1" selected="0">
            <x v="0"/>
          </reference>
        </references>
      </pivotArea>
    </chartFormat>
    <chartFormat chart="65" format="86" series="1">
      <pivotArea type="data" outline="0" fieldPosition="0">
        <references count="1">
          <reference field="4294967294" count="1" selected="0">
            <x v="2"/>
          </reference>
        </references>
      </pivotArea>
    </chartFormat>
    <chartFormat chart="65" format="87" series="1">
      <pivotArea type="data" outline="0" fieldPosition="0">
        <references count="1">
          <reference field="4294967294" count="1" selected="0">
            <x v="4"/>
          </reference>
        </references>
      </pivotArea>
    </chartFormat>
    <chartFormat chart="68" format="101" series="1">
      <pivotArea type="data" outline="0" fieldPosition="0">
        <references count="1">
          <reference field="4294967294" count="1" selected="0">
            <x v="0"/>
          </reference>
        </references>
      </pivotArea>
    </chartFormat>
    <chartFormat chart="68" format="102" series="1">
      <pivotArea type="data" outline="0" fieldPosition="0">
        <references count="1">
          <reference field="4294967294" count="1" selected="0">
            <x v="2"/>
          </reference>
        </references>
      </pivotArea>
    </chartFormat>
    <chartFormat chart="68" format="103" series="1">
      <pivotArea type="data" outline="0" fieldPosition="0">
        <references count="1">
          <reference field="4294967294" count="1" selected="0">
            <x v="4"/>
          </reference>
        </references>
      </pivotArea>
    </chartFormat>
    <chartFormat chart="72" format="116" series="1">
      <pivotArea type="data" outline="0" fieldPosition="0">
        <references count="1">
          <reference field="4294967294" count="1" selected="0">
            <x v="0"/>
          </reference>
        </references>
      </pivotArea>
    </chartFormat>
    <chartFormat chart="72" format="117" series="1">
      <pivotArea type="data" outline="0" fieldPosition="0">
        <references count="1">
          <reference field="4294967294" count="1" selected="0">
            <x v="2"/>
          </reference>
        </references>
      </pivotArea>
    </chartFormat>
    <chartFormat chart="72" format="118" series="1">
      <pivotArea type="data" outline="0" fieldPosition="0">
        <references count="1">
          <reference field="4294967294" count="1" selected="0">
            <x v="4"/>
          </reference>
        </references>
      </pivotArea>
    </chartFormat>
    <chartFormat chart="76" format="131" series="1">
      <pivotArea type="data" outline="0" fieldPosition="0">
        <references count="1">
          <reference field="4294967294" count="1" selected="0">
            <x v="0"/>
          </reference>
        </references>
      </pivotArea>
    </chartFormat>
    <chartFormat chart="76" format="132" series="1">
      <pivotArea type="data" outline="0" fieldPosition="0">
        <references count="1">
          <reference field="4294967294" count="1" selected="0">
            <x v="2"/>
          </reference>
        </references>
      </pivotArea>
    </chartFormat>
    <chartFormat chart="76" format="133" series="1">
      <pivotArea type="data" outline="0" fieldPosition="0">
        <references count="1">
          <reference field="4294967294" count="1" selected="0">
            <x v="4"/>
          </reference>
        </references>
      </pivotArea>
    </chartFormat>
    <chartFormat chart="80" format="171" series="1">
      <pivotArea type="data" outline="0" fieldPosition="0">
        <references count="1">
          <reference field="4294967294" count="1" selected="0">
            <x v="0"/>
          </reference>
        </references>
      </pivotArea>
    </chartFormat>
    <chartFormat chart="80" format="178" series="1">
      <pivotArea type="data" outline="0" fieldPosition="0">
        <references count="1">
          <reference field="4294967294" count="1" selected="0">
            <x v="2"/>
          </reference>
        </references>
      </pivotArea>
    </chartFormat>
    <chartFormat chart="80" format="183" series="1">
      <pivotArea type="data" outline="0" fieldPosition="0">
        <references count="1">
          <reference field="4294967294" count="1" selected="0">
            <x v="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members count="11" level="1">
        <member name=""/>
        <member name=""/>
        <member name=""/>
        <member name=""/>
        <member name=""/>
        <member name="[Material].[Chỉ số IV].&amp;[0.73 ± 0.03]"/>
        <member name=""/>
        <member name=""/>
        <member name=""/>
        <member name=""/>
        <member name="[Material].[Chỉ số IV].&amp;[Dự kiến (0.6 - 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caption="Tỷ lệ đạt DT"/>
    <pivotHierarchy dragToRow="0" dragToCol="0" dragToPage="0" dragToData="1" caption="Tỷ lệ đạt lã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9" showRowHeaders="1" showColHeaders="1" showRowStripes="0" showColStripes="0" showLastColumn="1"/>
  <filters count="2">
    <filter fld="7" type="count" id="2" iMeasureHier="122">
      <autoFilter ref="A1">
        <filterColumn colId="0">
          <top10 val="15" filterVal="15"/>
        </filterColumn>
      </autoFilter>
    </filter>
    <filter fld="0" type="count" id="1" iMeasureHier="122">
      <autoFilter ref="A1">
        <filterColumn colId="0">
          <top10 val="10" filterVal="10"/>
        </filterColumn>
      </autoFilter>
    </filter>
  </filters>
  <rowHierarchiesUsage count="2">
    <rowHierarchyUsage hierarchyUsage="71"/>
    <rowHierarchyUsage hierarchyUsage="7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998EF9-E400-4693-AFD5-6CD07B5EEF63}" name="4 - Quốc Gia -&gt; Sản phẩm" cacheId="26" applyNumberFormats="0" applyBorderFormats="0" applyFontFormats="0" applyPatternFormats="0" applyAlignmentFormats="0" applyWidthHeightFormats="1" dataCaption="Values" tag="152e2bc5-a5b6-4dee-ba33-b7f1681c1ee2" updatedVersion="8" minRefreshableVersion="3" subtotalHiddenItems="1" colGrandTotals="0" itemPrintTitles="1" createdVersion="8" indent="0" outline="1" outlineData="1" multipleFieldFilters="0" chartFormat="81" rowHeaderCaption="4 - Quốc Gia -&gt; Sản phẩm">
  <location ref="BY4:CI109" firstHeaderRow="0" firstDataRow="1" firstDataCol="1"/>
  <pivotFields count="22">
    <pivotField name="Quốc Gia" axis="axisRow" allDrilled="1" showAll="0" measureFilter="1" sortType="de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dataField="1" subtotalTop="0" showAll="0" defaultSubtotal="0"/>
    <pivotField dataField="1" subtotalTop="0" showAll="0" defaultSubtotal="0"/>
    <pivotField dataField="1" subtotalTop="0" showAll="0" defaultSubtotal="0"/>
    <pivotField allDrilled="1" showAll="0" sortType="descending" defaultAttributeDrillState="1">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s="1"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autoSortScope>
        <pivotArea dataOnly="0" outline="0" fieldPosition="0">
          <references count="1">
            <reference field="4294967294" count="1" selected="0">
              <x v="0"/>
            </reference>
          </references>
        </pivotArea>
      </autoSortScope>
    </pivotField>
    <pivotField axis="axisRow" allDrilled="1" showAll="0" sortType="descending" defaultAttributeDrillState="1">
      <items count="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autoSortScope>
        <pivotArea dataOnly="0" outline="0" fieldPosition="0">
          <references count="1">
            <reference field="4294967294" count="1" selected="0">
              <x v="0"/>
            </reference>
          </references>
        </pivotArea>
      </autoSortScope>
    </pivotField>
    <pivotField allDrilled="1" showAll="0" sortType="de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2">
    <field x="0"/>
    <field x="8"/>
  </rowFields>
  <rowItems count="105">
    <i>
      <x v="9"/>
    </i>
    <i r="1">
      <x v="6"/>
    </i>
    <i r="1">
      <x v="1"/>
    </i>
    <i r="1">
      <x v="4"/>
    </i>
    <i r="1">
      <x v="39"/>
    </i>
    <i r="1">
      <x v="48"/>
    </i>
    <i r="1">
      <x v="40"/>
    </i>
    <i r="1">
      <x v="31"/>
    </i>
    <i r="1">
      <x v="42"/>
    </i>
    <i r="1">
      <x v="13"/>
    </i>
    <i r="1">
      <x v="12"/>
    </i>
    <i r="1">
      <x v="65"/>
    </i>
    <i r="1">
      <x v="22"/>
    </i>
    <i r="1">
      <x v="11"/>
    </i>
    <i r="1">
      <x v="32"/>
    </i>
    <i r="1">
      <x v="64"/>
    </i>
    <i r="1">
      <x v="3"/>
    </i>
    <i r="1">
      <x v="35"/>
    </i>
    <i r="1">
      <x v="61"/>
    </i>
    <i r="1">
      <x v="37"/>
    </i>
    <i r="1">
      <x v="57"/>
    </i>
    <i r="1">
      <x v="38"/>
    </i>
    <i r="1">
      <x v="2"/>
    </i>
    <i r="1">
      <x v="21"/>
    </i>
    <i r="1">
      <x v="20"/>
    </i>
    <i r="1">
      <x v="43"/>
    </i>
    <i r="1">
      <x v="51"/>
    </i>
    <i r="1">
      <x v="66"/>
    </i>
    <i r="1">
      <x v="63"/>
    </i>
    <i r="1">
      <x v="26"/>
    </i>
    <i r="1">
      <x v="25"/>
    </i>
    <i r="1">
      <x v="24"/>
    </i>
    <i r="1">
      <x v="62"/>
    </i>
    <i r="1">
      <x v="34"/>
    </i>
    <i r="1">
      <x v="46"/>
    </i>
    <i r="1">
      <x v="41"/>
    </i>
    <i r="1">
      <x v="36"/>
    </i>
    <i r="1">
      <x v="23"/>
    </i>
    <i r="1">
      <x v="44"/>
    </i>
    <i r="1">
      <x v="30"/>
    </i>
    <i r="1">
      <x v="60"/>
    </i>
    <i r="1">
      <x v="50"/>
    </i>
    <i r="1">
      <x v="58"/>
    </i>
    <i r="1">
      <x v="53"/>
    </i>
    <i r="1">
      <x v="56"/>
    </i>
    <i r="1">
      <x v="33"/>
    </i>
    <i r="1">
      <x v="45"/>
    </i>
    <i r="1">
      <x v="59"/>
    </i>
    <i r="1">
      <x v="7"/>
    </i>
    <i r="1">
      <x v="27"/>
    </i>
    <i r="1">
      <x v="52"/>
    </i>
    <i r="1">
      <x v="54"/>
    </i>
    <i r="1">
      <x v="49"/>
    </i>
    <i r="1">
      <x v="18"/>
    </i>
    <i r="1">
      <x v="19"/>
    </i>
    <i r="1">
      <x v="29"/>
    </i>
    <i r="1">
      <x v="28"/>
    </i>
    <i r="1">
      <x v="55"/>
    </i>
    <i r="1">
      <x v="5"/>
    </i>
    <i r="1">
      <x v="17"/>
    </i>
    <i r="1">
      <x v="16"/>
    </i>
    <i r="1">
      <x v="15"/>
    </i>
    <i r="1">
      <x/>
    </i>
    <i r="1">
      <x v="14"/>
    </i>
    <i r="1">
      <x v="47"/>
    </i>
    <i>
      <x v="8"/>
    </i>
    <i r="1">
      <x v="1"/>
    </i>
    <i r="1">
      <x v="3"/>
    </i>
    <i r="1">
      <x v="10"/>
    </i>
    <i r="1">
      <x v="6"/>
    </i>
    <i r="1">
      <x v="11"/>
    </i>
    <i r="1">
      <x/>
    </i>
    <i r="1">
      <x v="5"/>
    </i>
    <i>
      <x v="7"/>
    </i>
    <i r="1">
      <x v="1"/>
    </i>
    <i r="1">
      <x/>
    </i>
    <i>
      <x v="6"/>
    </i>
    <i r="1">
      <x v="9"/>
    </i>
    <i r="1">
      <x v="3"/>
    </i>
    <i r="1">
      <x v="10"/>
    </i>
    <i r="1">
      <x/>
    </i>
    <i>
      <x v="3"/>
    </i>
    <i r="1">
      <x v="4"/>
    </i>
    <i r="1">
      <x/>
    </i>
    <i>
      <x v="4"/>
    </i>
    <i r="1">
      <x v="3"/>
    </i>
    <i r="1">
      <x/>
    </i>
    <i r="1">
      <x v="5"/>
    </i>
    <i>
      <x v="5"/>
    </i>
    <i r="1">
      <x v="1"/>
    </i>
    <i r="1">
      <x v="8"/>
    </i>
    <i r="1">
      <x v="7"/>
    </i>
    <i r="1">
      <x v="5"/>
    </i>
    <i r="1">
      <x/>
    </i>
    <i r="1">
      <x v="6"/>
    </i>
    <i>
      <x v="1"/>
    </i>
    <i r="1">
      <x v="2"/>
    </i>
    <i>
      <x v="2"/>
    </i>
    <i r="1">
      <x v="3"/>
    </i>
    <i r="1">
      <x v="4"/>
    </i>
    <i r="1">
      <x/>
    </i>
    <i>
      <x/>
    </i>
    <i r="1">
      <x v="1"/>
    </i>
    <i r="1">
      <x/>
    </i>
    <i t="grand">
      <x/>
    </i>
  </rowItems>
  <colFields count="1">
    <field x="-2"/>
  </colFields>
  <colItems count="10">
    <i>
      <x/>
    </i>
    <i i="1">
      <x v="1"/>
    </i>
    <i i="2">
      <x v="2"/>
    </i>
    <i i="3">
      <x v="3"/>
    </i>
    <i i="4">
      <x v="4"/>
    </i>
    <i i="5">
      <x v="5"/>
    </i>
    <i i="6">
      <x v="6"/>
    </i>
    <i i="7">
      <x v="7"/>
    </i>
    <i i="8">
      <x v="8"/>
    </i>
    <i i="9">
      <x v="9"/>
    </i>
  </colItems>
  <dataFields count="10">
    <dataField name="DT thực hiện" fld="5" subtotal="count" baseField="0" baseItem="0"/>
    <dataField fld="12" subtotal="count" baseField="0" baseItem="0"/>
    <dataField name="Lãi thực hiện" fld="4" subtotal="count" baseField="0" baseItem="0"/>
    <dataField fld="10" subtotal="count" baseField="0" baseItem="0"/>
    <dataField fld="6" subtotal="count" baseField="0" baseItem="18" numFmtId="9"/>
    <dataField fld="11" subtotal="count" baseField="9" baseItem="6" numFmtId="9"/>
    <dataField fld="13" subtotal="count" baseField="8" baseItem="2" numFmtId="3"/>
    <dataField fld="14" subtotal="count" baseField="8" baseItem="1" numFmtId="3"/>
    <dataField fld="15" subtotal="count" baseField="8" baseItem="0" numFmtId="3"/>
    <dataField fld="16" subtotal="count" baseField="8" baseItem="9" numFmtId="3"/>
  </dataFields>
  <formats count="21">
    <format dxfId="186">
      <pivotArea type="topRight" dataOnly="0" labelOnly="1" outline="0" fieldPosition="0"/>
    </format>
    <format dxfId="185">
      <pivotArea outline="0" collapsedLevelsAreSubtotals="1" fieldPosition="0"/>
    </format>
    <format dxfId="184">
      <pivotArea outline="0" fieldPosition="0">
        <references count="1">
          <reference field="4294967294" count="1">
            <x v="4"/>
          </reference>
        </references>
      </pivotArea>
    </format>
    <format dxfId="183">
      <pivotArea outline="0" fieldPosition="0">
        <references count="1">
          <reference field="4294967294" count="1">
            <x v="5"/>
          </reference>
        </references>
      </pivotArea>
    </format>
    <format dxfId="182">
      <pivotArea dataOnly="0" labelOnly="1" outline="0" fieldPosition="0">
        <references count="1">
          <reference field="4294967294" count="6">
            <x v="0"/>
            <x v="1"/>
            <x v="2"/>
            <x v="3"/>
            <x v="4"/>
            <x v="5"/>
          </reference>
        </references>
      </pivotArea>
    </format>
    <format dxfId="181">
      <pivotArea dataOnly="0" labelOnly="1" outline="0" fieldPosition="0">
        <references count="1">
          <reference field="4294967294" count="6">
            <x v="0"/>
            <x v="1"/>
            <x v="2"/>
            <x v="3"/>
            <x v="4"/>
            <x v="5"/>
          </reference>
        </references>
      </pivotArea>
    </format>
    <format dxfId="180">
      <pivotArea dataOnly="0" labelOnly="1" outline="0" fieldPosition="0">
        <references count="1">
          <reference field="4294967294" count="6">
            <x v="0"/>
            <x v="1"/>
            <x v="2"/>
            <x v="3"/>
            <x v="4"/>
            <x v="5"/>
          </reference>
        </references>
      </pivotArea>
    </format>
    <format dxfId="179">
      <pivotArea dataOnly="0" labelOnly="1" outline="0" fieldPosition="0">
        <references count="1">
          <reference field="4294967294" count="2">
            <x v="0"/>
            <x v="1"/>
          </reference>
        </references>
      </pivotArea>
    </format>
    <format dxfId="178">
      <pivotArea dataOnly="0" labelOnly="1" outline="0" fieldPosition="0">
        <references count="1">
          <reference field="4294967294" count="2">
            <x v="2"/>
            <x v="3"/>
          </reference>
        </references>
      </pivotArea>
    </format>
    <format dxfId="177">
      <pivotArea dataOnly="0" labelOnly="1" outline="0" fieldPosition="0">
        <references count="1">
          <reference field="4294967294" count="2">
            <x v="4"/>
            <x v="5"/>
          </reference>
        </references>
      </pivotArea>
    </format>
    <format dxfId="176">
      <pivotArea field="9" type="button" dataOnly="0" labelOnly="1" outline="0"/>
    </format>
    <format dxfId="175">
      <pivotArea field="7" type="button" dataOnly="0" labelOnly="1" outline="0"/>
    </format>
    <format dxfId="174">
      <pivotArea dataOnly="0" labelOnly="1" outline="0" fieldPosition="0">
        <references count="1">
          <reference field="4294967294" count="2">
            <x v="4"/>
            <x v="5"/>
          </reference>
        </references>
      </pivotArea>
    </format>
    <format dxfId="173">
      <pivotArea outline="0" fieldPosition="0">
        <references count="1">
          <reference field="4294967294" count="1">
            <x v="6"/>
          </reference>
        </references>
      </pivotArea>
    </format>
    <format dxfId="172">
      <pivotArea outline="0" fieldPosition="0">
        <references count="1">
          <reference field="4294967294" count="1">
            <x v="7"/>
          </reference>
        </references>
      </pivotArea>
    </format>
    <format dxfId="171">
      <pivotArea outline="0" fieldPosition="0">
        <references count="1">
          <reference field="4294967294" count="1">
            <x v="8"/>
          </reference>
        </references>
      </pivotArea>
    </format>
    <format dxfId="170">
      <pivotArea outline="0" fieldPosition="0">
        <references count="1">
          <reference field="4294967294" count="1">
            <x v="9"/>
          </reference>
        </references>
      </pivotArea>
    </format>
    <format dxfId="169">
      <pivotArea dataOnly="0" labelOnly="1" outline="0" fieldPosition="0">
        <references count="1">
          <reference field="4294967294" count="2">
            <x v="6"/>
            <x v="7"/>
          </reference>
        </references>
      </pivotArea>
    </format>
    <format dxfId="168">
      <pivotArea dataOnly="0" labelOnly="1" outline="0" fieldPosition="0">
        <references count="1">
          <reference field="4294967294" count="4">
            <x v="6"/>
            <x v="7"/>
            <x v="8"/>
            <x v="9"/>
          </reference>
        </references>
      </pivotArea>
    </format>
    <format dxfId="167">
      <pivotArea field="0" type="button" dataOnly="0" labelOnly="1" outline="0" axis="axisRow" fieldPosition="0"/>
    </format>
    <format dxfId="166">
      <pivotArea dataOnly="0" labelOnly="1" outline="0" fieldPosition="0">
        <references count="1">
          <reference field="4294967294" count="10">
            <x v="0"/>
            <x v="1"/>
            <x v="2"/>
            <x v="3"/>
            <x v="4"/>
            <x v="5"/>
            <x v="6"/>
            <x v="7"/>
            <x v="8"/>
            <x v="9"/>
          </reference>
        </references>
      </pivotArea>
    </format>
  </formats>
  <chartFormats count="30">
    <chartFormat chart="47" format="43" series="1">
      <pivotArea type="data" outline="0" fieldPosition="0">
        <references count="1">
          <reference field="4294967294" count="1" selected="0">
            <x v="2"/>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2"/>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2"/>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2"/>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2"/>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2"/>
          </reference>
        </references>
      </pivotArea>
    </chartFormat>
    <chartFormat chart="63" format="2" series="1">
      <pivotArea type="data" outline="0" fieldPosition="0">
        <references count="1">
          <reference field="4294967294" count="1" selected="0">
            <x v="4"/>
          </reference>
        </references>
      </pivotArea>
    </chartFormat>
    <chartFormat chart="65" format="76" series="1">
      <pivotArea type="data" outline="0" fieldPosition="0">
        <references count="1">
          <reference field="4294967294" count="1" selected="0">
            <x v="0"/>
          </reference>
        </references>
      </pivotArea>
    </chartFormat>
    <chartFormat chart="65" format="86" series="1">
      <pivotArea type="data" outline="0" fieldPosition="0">
        <references count="1">
          <reference field="4294967294" count="1" selected="0">
            <x v="2"/>
          </reference>
        </references>
      </pivotArea>
    </chartFormat>
    <chartFormat chart="65" format="87" series="1">
      <pivotArea type="data" outline="0" fieldPosition="0">
        <references count="1">
          <reference field="4294967294" count="1" selected="0">
            <x v="4"/>
          </reference>
        </references>
      </pivotArea>
    </chartFormat>
    <chartFormat chart="68" format="101" series="1">
      <pivotArea type="data" outline="0" fieldPosition="0">
        <references count="1">
          <reference field="4294967294" count="1" selected="0">
            <x v="0"/>
          </reference>
        </references>
      </pivotArea>
    </chartFormat>
    <chartFormat chart="68" format="102" series="1">
      <pivotArea type="data" outline="0" fieldPosition="0">
        <references count="1">
          <reference field="4294967294" count="1" selected="0">
            <x v="2"/>
          </reference>
        </references>
      </pivotArea>
    </chartFormat>
    <chartFormat chart="68" format="103" series="1">
      <pivotArea type="data" outline="0" fieldPosition="0">
        <references count="1">
          <reference field="4294967294" count="1" selected="0">
            <x v="4"/>
          </reference>
        </references>
      </pivotArea>
    </chartFormat>
    <chartFormat chart="72" format="116" series="1">
      <pivotArea type="data" outline="0" fieldPosition="0">
        <references count="1">
          <reference field="4294967294" count="1" selected="0">
            <x v="0"/>
          </reference>
        </references>
      </pivotArea>
    </chartFormat>
    <chartFormat chart="72" format="117" series="1">
      <pivotArea type="data" outline="0" fieldPosition="0">
        <references count="1">
          <reference field="4294967294" count="1" selected="0">
            <x v="2"/>
          </reference>
        </references>
      </pivotArea>
    </chartFormat>
    <chartFormat chart="72" format="118" series="1">
      <pivotArea type="data" outline="0" fieldPosition="0">
        <references count="1">
          <reference field="4294967294" count="1" selected="0">
            <x v="4"/>
          </reference>
        </references>
      </pivotArea>
    </chartFormat>
    <chartFormat chart="76" format="131" series="1">
      <pivotArea type="data" outline="0" fieldPosition="0">
        <references count="1">
          <reference field="4294967294" count="1" selected="0">
            <x v="0"/>
          </reference>
        </references>
      </pivotArea>
    </chartFormat>
    <chartFormat chart="76" format="132" series="1">
      <pivotArea type="data" outline="0" fieldPosition="0">
        <references count="1">
          <reference field="4294967294" count="1" selected="0">
            <x v="2"/>
          </reference>
        </references>
      </pivotArea>
    </chartFormat>
    <chartFormat chart="76" format="133" series="1">
      <pivotArea type="data" outline="0" fieldPosition="0">
        <references count="1">
          <reference field="4294967294" count="1" selected="0">
            <x v="4"/>
          </reference>
        </references>
      </pivotArea>
    </chartFormat>
    <chartFormat chart="80" format="171" series="1">
      <pivotArea type="data" outline="0" fieldPosition="0">
        <references count="1">
          <reference field="4294967294" count="1" selected="0">
            <x v="0"/>
          </reference>
        </references>
      </pivotArea>
    </chartFormat>
    <chartFormat chart="80" format="178" series="1">
      <pivotArea type="data" outline="0" fieldPosition="0">
        <references count="1">
          <reference field="4294967294" count="1" selected="0">
            <x v="2"/>
          </reference>
        </references>
      </pivotArea>
    </chartFormat>
    <chartFormat chart="80" format="183" series="1">
      <pivotArea type="data" outline="0" fieldPosition="0">
        <references count="1">
          <reference field="4294967294" count="1" selected="0">
            <x v="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caption="Tỷ lệ đạt DT"/>
    <pivotHierarchy dragToRow="0" dragToCol="0" dragToPage="0" dragToData="1" caption="Tỷ lệ đạt lã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9" showRowHeaders="1" showColHeaders="1" showRowStripes="0" showColStripes="0" showLastColumn="1"/>
  <filters count="1">
    <filter fld="0" type="count" id="1" iMeasureHier="122">
      <autoFilter ref="A1">
        <filterColumn colId="0">
          <top10 val="10" filterVal="10"/>
        </filterColumn>
      </autoFilter>
    </filter>
  </filters>
  <rowHierarchiesUsage count="2">
    <rowHierarchyUsage hierarchyUsage="17"/>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D39A07-D89C-46D2-BF79-74A241E05994}" name="3 - Sản phẩm -&gt; Khách hàng" cacheId="25" applyNumberFormats="0" applyBorderFormats="0" applyFontFormats="0" applyPatternFormats="0" applyAlignmentFormats="0" applyWidthHeightFormats="1" dataCaption="Values" tag="a954c933-c6fe-42a8-a821-cbd52c9a19a5" updatedVersion="8" minRefreshableVersion="3" subtotalHiddenItems="1" colGrandTotals="0" itemPrintTitles="1" createdVersion="8" indent="0" outline="1" outlineData="1" multipleFieldFilters="0" chartFormat="81" rowHeaderCaption="3 - Sản phẩm -&gt; Khách hàng">
  <location ref="BI4:BS11" firstHeaderRow="0" firstDataRow="1" firstDataCol="1"/>
  <pivotFields count="22">
    <pivotField name="Quốc Gia" allDrilled="1" showAll="0" measureFilter="1"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dataField="1" subtotalTop="0" showAll="0" defaultSubtotal="0"/>
    <pivotField dataField="1" subtotalTop="0" showAll="0" defaultSubtotal="0"/>
    <pivotField dataField="1" subtotalTop="0" showAll="0" defaultSubtotal="0"/>
    <pivotField axis="axisRow" allDrilled="1" showAll="0" sortType="descending" defaultAttributeDrillState="1">
      <items count="2">
        <item s="1" x="0"/>
        <item t="default"/>
      </items>
      <autoSortScope>
        <pivotArea dataOnly="0" outline="0" fieldPosition="0">
          <references count="1">
            <reference field="4294967294" count="1" selected="0">
              <x v="0"/>
            </reference>
          </references>
        </pivotArea>
      </autoSortScope>
    </pivotField>
    <pivotField axis="axisRow" allDrilled="1" showAll="0" sortType="descending" defaultAttributeDrillState="1">
      <items count="4">
        <item x="0"/>
        <item x="1"/>
        <item x="2"/>
        <item t="default"/>
      </items>
      <autoSortScope>
        <pivotArea dataOnly="0" outline="0" fieldPosition="0">
          <references count="1">
            <reference field="4294967294" count="1" selected="0">
              <x v="0"/>
            </reference>
          </references>
        </pivotArea>
      </autoSortScope>
    </pivotField>
    <pivotField allDrilled="1" showAll="0" sortType="de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2">
    <field x="8"/>
    <field x="7"/>
  </rowFields>
  <rowItems count="7">
    <i>
      <x v="2"/>
    </i>
    <i r="1">
      <x/>
    </i>
    <i>
      <x/>
    </i>
    <i r="1">
      <x/>
    </i>
    <i>
      <x v="1"/>
    </i>
    <i r="1">
      <x/>
    </i>
    <i t="grand">
      <x/>
    </i>
  </rowItems>
  <colFields count="1">
    <field x="-2"/>
  </colFields>
  <colItems count="10">
    <i>
      <x/>
    </i>
    <i i="1">
      <x v="1"/>
    </i>
    <i i="2">
      <x v="2"/>
    </i>
    <i i="3">
      <x v="3"/>
    </i>
    <i i="4">
      <x v="4"/>
    </i>
    <i i="5">
      <x v="5"/>
    </i>
    <i i="6">
      <x v="6"/>
    </i>
    <i i="7">
      <x v="7"/>
    </i>
    <i i="8">
      <x v="8"/>
    </i>
    <i i="9">
      <x v="9"/>
    </i>
  </colItems>
  <dataFields count="10">
    <dataField name="DT thực hiện" fld="5" subtotal="count" baseField="0" baseItem="0"/>
    <dataField fld="12" subtotal="count" baseField="0" baseItem="0"/>
    <dataField name="Lãi thực hiện" fld="4" subtotal="count" baseField="0" baseItem="0"/>
    <dataField fld="10" subtotal="count" baseField="0" baseItem="0"/>
    <dataField fld="6" subtotal="count" baseField="0" baseItem="18" numFmtId="9"/>
    <dataField fld="11" subtotal="count" baseField="9" baseItem="6" numFmtId="9"/>
    <dataField fld="13" subtotal="count" baseField="8" baseItem="2" numFmtId="3"/>
    <dataField fld="14" subtotal="count" baseField="8" baseItem="1" numFmtId="3"/>
    <dataField fld="15" subtotal="count" baseField="8" baseItem="0" numFmtId="3"/>
    <dataField fld="16" subtotal="count" baseField="8" baseItem="9" numFmtId="3"/>
  </dataFields>
  <formats count="20">
    <format dxfId="206">
      <pivotArea type="topRight" dataOnly="0" labelOnly="1" outline="0" fieldPosition="0"/>
    </format>
    <format dxfId="205">
      <pivotArea outline="0" collapsedLevelsAreSubtotals="1" fieldPosition="0"/>
    </format>
    <format dxfId="204">
      <pivotArea outline="0" fieldPosition="0">
        <references count="1">
          <reference field="4294967294" count="1">
            <x v="4"/>
          </reference>
        </references>
      </pivotArea>
    </format>
    <format dxfId="203">
      <pivotArea outline="0" fieldPosition="0">
        <references count="1">
          <reference field="4294967294" count="1">
            <x v="5"/>
          </reference>
        </references>
      </pivotArea>
    </format>
    <format dxfId="202">
      <pivotArea dataOnly="0" labelOnly="1" outline="0" fieldPosition="0">
        <references count="1">
          <reference field="4294967294" count="6">
            <x v="0"/>
            <x v="1"/>
            <x v="2"/>
            <x v="3"/>
            <x v="4"/>
            <x v="5"/>
          </reference>
        </references>
      </pivotArea>
    </format>
    <format dxfId="201">
      <pivotArea dataOnly="0" labelOnly="1" outline="0" fieldPosition="0">
        <references count="1">
          <reference field="4294967294" count="6">
            <x v="0"/>
            <x v="1"/>
            <x v="2"/>
            <x v="3"/>
            <x v="4"/>
            <x v="5"/>
          </reference>
        </references>
      </pivotArea>
    </format>
    <format dxfId="200">
      <pivotArea dataOnly="0" labelOnly="1" outline="0" fieldPosition="0">
        <references count="1">
          <reference field="4294967294" count="6">
            <x v="0"/>
            <x v="1"/>
            <x v="2"/>
            <x v="3"/>
            <x v="4"/>
            <x v="5"/>
          </reference>
        </references>
      </pivotArea>
    </format>
    <format dxfId="199">
      <pivotArea dataOnly="0" labelOnly="1" outline="0" fieldPosition="0">
        <references count="1">
          <reference field="4294967294" count="2">
            <x v="0"/>
            <x v="1"/>
          </reference>
        </references>
      </pivotArea>
    </format>
    <format dxfId="198">
      <pivotArea dataOnly="0" labelOnly="1" outline="0" fieldPosition="0">
        <references count="1">
          <reference field="4294967294" count="2">
            <x v="2"/>
            <x v="3"/>
          </reference>
        </references>
      </pivotArea>
    </format>
    <format dxfId="197">
      <pivotArea dataOnly="0" labelOnly="1" outline="0" fieldPosition="0">
        <references count="1">
          <reference field="4294967294" count="2">
            <x v="4"/>
            <x v="5"/>
          </reference>
        </references>
      </pivotArea>
    </format>
    <format dxfId="196">
      <pivotArea field="9" type="button" dataOnly="0" labelOnly="1" outline="0"/>
    </format>
    <format dxfId="195">
      <pivotArea field="7" type="button" dataOnly="0" labelOnly="1" outline="0" axis="axisRow" fieldPosition="1"/>
    </format>
    <format dxfId="194">
      <pivotArea dataOnly="0" labelOnly="1" outline="0" fieldPosition="0">
        <references count="1">
          <reference field="4294967294" count="2">
            <x v="4"/>
            <x v="5"/>
          </reference>
        </references>
      </pivotArea>
    </format>
    <format dxfId="193">
      <pivotArea outline="0" fieldPosition="0">
        <references count="1">
          <reference field="4294967294" count="1">
            <x v="6"/>
          </reference>
        </references>
      </pivotArea>
    </format>
    <format dxfId="192">
      <pivotArea outline="0" fieldPosition="0">
        <references count="1">
          <reference field="4294967294" count="1">
            <x v="7"/>
          </reference>
        </references>
      </pivotArea>
    </format>
    <format dxfId="191">
      <pivotArea outline="0" fieldPosition="0">
        <references count="1">
          <reference field="4294967294" count="1">
            <x v="8"/>
          </reference>
        </references>
      </pivotArea>
    </format>
    <format dxfId="190">
      <pivotArea outline="0" fieldPosition="0">
        <references count="1">
          <reference field="4294967294" count="1">
            <x v="9"/>
          </reference>
        </references>
      </pivotArea>
    </format>
    <format dxfId="189">
      <pivotArea dataOnly="0" labelOnly="1" outline="0" fieldPosition="0">
        <references count="1">
          <reference field="4294967294" count="2">
            <x v="6"/>
            <x v="7"/>
          </reference>
        </references>
      </pivotArea>
    </format>
    <format dxfId="188">
      <pivotArea dataOnly="0" labelOnly="1" outline="0" fieldPosition="0">
        <references count="1">
          <reference field="4294967294" count="4">
            <x v="6"/>
            <x v="7"/>
            <x v="8"/>
            <x v="9"/>
          </reference>
        </references>
      </pivotArea>
    </format>
    <format dxfId="187">
      <pivotArea dataOnly="0" labelOnly="1" outline="0" fieldPosition="0">
        <references count="1">
          <reference field="4294967294" count="10">
            <x v="0"/>
            <x v="1"/>
            <x v="2"/>
            <x v="3"/>
            <x v="4"/>
            <x v="5"/>
            <x v="6"/>
            <x v="7"/>
            <x v="8"/>
            <x v="9"/>
          </reference>
        </references>
      </pivotArea>
    </format>
  </formats>
  <chartFormats count="30">
    <chartFormat chart="47" format="43" series="1">
      <pivotArea type="data" outline="0" fieldPosition="0">
        <references count="1">
          <reference field="4294967294" count="1" selected="0">
            <x v="2"/>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2"/>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2"/>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2"/>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2"/>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2"/>
          </reference>
        </references>
      </pivotArea>
    </chartFormat>
    <chartFormat chart="63" format="2" series="1">
      <pivotArea type="data" outline="0" fieldPosition="0">
        <references count="1">
          <reference field="4294967294" count="1" selected="0">
            <x v="4"/>
          </reference>
        </references>
      </pivotArea>
    </chartFormat>
    <chartFormat chart="65" format="76" series="1">
      <pivotArea type="data" outline="0" fieldPosition="0">
        <references count="1">
          <reference field="4294967294" count="1" selected="0">
            <x v="0"/>
          </reference>
        </references>
      </pivotArea>
    </chartFormat>
    <chartFormat chart="65" format="86" series="1">
      <pivotArea type="data" outline="0" fieldPosition="0">
        <references count="1">
          <reference field="4294967294" count="1" selected="0">
            <x v="2"/>
          </reference>
        </references>
      </pivotArea>
    </chartFormat>
    <chartFormat chart="65" format="87" series="1">
      <pivotArea type="data" outline="0" fieldPosition="0">
        <references count="1">
          <reference field="4294967294" count="1" selected="0">
            <x v="4"/>
          </reference>
        </references>
      </pivotArea>
    </chartFormat>
    <chartFormat chart="68" format="101" series="1">
      <pivotArea type="data" outline="0" fieldPosition="0">
        <references count="1">
          <reference field="4294967294" count="1" selected="0">
            <x v="0"/>
          </reference>
        </references>
      </pivotArea>
    </chartFormat>
    <chartFormat chart="68" format="102" series="1">
      <pivotArea type="data" outline="0" fieldPosition="0">
        <references count="1">
          <reference field="4294967294" count="1" selected="0">
            <x v="2"/>
          </reference>
        </references>
      </pivotArea>
    </chartFormat>
    <chartFormat chart="68" format="103" series="1">
      <pivotArea type="data" outline="0" fieldPosition="0">
        <references count="1">
          <reference field="4294967294" count="1" selected="0">
            <x v="4"/>
          </reference>
        </references>
      </pivotArea>
    </chartFormat>
    <chartFormat chart="72" format="116" series="1">
      <pivotArea type="data" outline="0" fieldPosition="0">
        <references count="1">
          <reference field="4294967294" count="1" selected="0">
            <x v="0"/>
          </reference>
        </references>
      </pivotArea>
    </chartFormat>
    <chartFormat chart="72" format="117" series="1">
      <pivotArea type="data" outline="0" fieldPosition="0">
        <references count="1">
          <reference field="4294967294" count="1" selected="0">
            <x v="2"/>
          </reference>
        </references>
      </pivotArea>
    </chartFormat>
    <chartFormat chart="72" format="118" series="1">
      <pivotArea type="data" outline="0" fieldPosition="0">
        <references count="1">
          <reference field="4294967294" count="1" selected="0">
            <x v="4"/>
          </reference>
        </references>
      </pivotArea>
    </chartFormat>
    <chartFormat chart="76" format="131" series="1">
      <pivotArea type="data" outline="0" fieldPosition="0">
        <references count="1">
          <reference field="4294967294" count="1" selected="0">
            <x v="0"/>
          </reference>
        </references>
      </pivotArea>
    </chartFormat>
    <chartFormat chart="76" format="132" series="1">
      <pivotArea type="data" outline="0" fieldPosition="0">
        <references count="1">
          <reference field="4294967294" count="1" selected="0">
            <x v="2"/>
          </reference>
        </references>
      </pivotArea>
    </chartFormat>
    <chartFormat chart="76" format="133" series="1">
      <pivotArea type="data" outline="0" fieldPosition="0">
        <references count="1">
          <reference field="4294967294" count="1" selected="0">
            <x v="4"/>
          </reference>
        </references>
      </pivotArea>
    </chartFormat>
    <chartFormat chart="80" format="171" series="1">
      <pivotArea type="data" outline="0" fieldPosition="0">
        <references count="1">
          <reference field="4294967294" count="1" selected="0">
            <x v="0"/>
          </reference>
        </references>
      </pivotArea>
    </chartFormat>
    <chartFormat chart="80" format="178" series="1">
      <pivotArea type="data" outline="0" fieldPosition="0">
        <references count="1">
          <reference field="4294967294" count="1" selected="0">
            <x v="2"/>
          </reference>
        </references>
      </pivotArea>
    </chartFormat>
    <chartFormat chart="80" format="183" series="1">
      <pivotArea type="data" outline="0" fieldPosition="0">
        <references count="1">
          <reference field="4294967294" count="1" selected="0">
            <x v="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caption="Tỷ lệ đạt DT"/>
    <pivotHierarchy dragToRow="0" dragToCol="0" dragToPage="0" dragToData="1" caption="Tỷ lệ đạt lã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9" showRowHeaders="1" showColHeaders="1" showRowStripes="0" showColStripes="0" showLastColumn="1"/>
  <filters count="1">
    <filter fld="0" type="count" id="1" iMeasureHier="122">
      <autoFilter ref="A1">
        <filterColumn colId="0">
          <top10 val="10" filterVal="10"/>
        </filterColumn>
      </autoFilter>
    </filter>
  </filters>
  <rowHierarchiesUsage count="2">
    <rowHierarchyUsage hierarchyUsage="67"/>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9876FC-E22C-4EAC-A19E-791EEF631E6A}" name="1 - Ngành -&gt; Sản phẩm" cacheId="24" applyNumberFormats="0" applyBorderFormats="0" applyFontFormats="0" applyPatternFormats="0" applyAlignmentFormats="0" applyWidthHeightFormats="1" dataCaption="Values" tag="656b2423-2b99-4f7b-a693-f1295e8a6f13" updatedVersion="8" minRefreshableVersion="3" subtotalHiddenItems="1" colGrandTotals="0" itemPrintTitles="1" createdVersion="8" indent="0" outline="1" outlineData="1" multipleFieldFilters="0" chartFormat="82" rowHeaderCaption="1 - Ngành -&gt; Sản phẩm">
  <location ref="AA4:AK79" firstHeaderRow="0" firstDataRow="1" firstDataCol="1"/>
  <pivotFields count="22">
    <pivotField name="Quốc Gia" allDrilled="1" showAll="0" measureFilter="1" sortType="a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dataField="1" subtotalTop="0" showAll="0" defaultSubtotal="0"/>
    <pivotField dataField="1" subtotalTop="0" showAll="0" defaultSubtotal="0"/>
    <pivotField dataField="1" subtotalTop="0" showAll="0" defaultSubtotal="0"/>
    <pivotField allDrilled="1" showAll="0" sortType="descending" defaultAttributeDrillState="1">
      <items count="16">
        <item x="0"/>
        <item x="1"/>
        <item x="2"/>
        <item x="3"/>
        <item x="4"/>
        <item x="5"/>
        <item x="6"/>
        <item x="7"/>
        <item s="1" x="8"/>
        <item x="9"/>
        <item x="10"/>
        <item x="11"/>
        <item x="12"/>
        <item x="13"/>
        <item x="14"/>
        <item t="default"/>
      </items>
      <autoSortScope>
        <pivotArea dataOnly="0" outline="0" fieldPosition="0">
          <references count="1">
            <reference field="4294967294" count="1" selected="0">
              <x v="0"/>
            </reference>
          </references>
        </pivotArea>
      </autoSortScope>
    </pivotField>
    <pivotField axis="axisRow" allDrilled="1" showAll="0" sortType="descending" defaultAttributeDrillState="1">
      <items count="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t="default"/>
      </items>
      <autoSortScope>
        <pivotArea dataOnly="0" outline="0" fieldPosition="0">
          <references count="1">
            <reference field="4294967294" count="1" selected="0">
              <x v="0"/>
            </reference>
          </references>
        </pivotArea>
      </autoSortScope>
    </pivotField>
    <pivotField axis="axisRow" allDrilled="1" showAll="0" sortType="de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howAll="0"/>
    <pivotField dataField="1" showAll="0"/>
    <pivotField dataField="1" showAll="0"/>
    <pivotField dataField="1" showAll="0"/>
    <pivotField allDrilled="1" showAll="0" dataSourceSort="1" defaultAttributeDrillState="1"/>
    <pivotField allDrilled="1" showAll="0" dataSourceSort="1" defaultAttributeDrillState="1"/>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2">
    <field x="9"/>
    <field x="8"/>
  </rowFields>
  <rowItems count="75">
    <i>
      <x v="4"/>
    </i>
    <i r="1">
      <x v="33"/>
    </i>
    <i r="1">
      <x v="28"/>
    </i>
    <i r="1">
      <x v="36"/>
    </i>
    <i r="1">
      <x v="29"/>
    </i>
    <i r="1">
      <x v="30"/>
    </i>
    <i r="1">
      <x v="41"/>
    </i>
    <i r="1">
      <x v="40"/>
    </i>
    <i r="1">
      <x v="32"/>
    </i>
    <i r="1">
      <x v="27"/>
    </i>
    <i r="1">
      <x v="34"/>
    </i>
    <i r="1">
      <x v="38"/>
    </i>
    <i r="1">
      <x v="31"/>
    </i>
    <i r="1">
      <x v="35"/>
    </i>
    <i r="1">
      <x v="37"/>
    </i>
    <i r="1">
      <x v="39"/>
    </i>
    <i>
      <x v="3"/>
    </i>
    <i r="1">
      <x v="25"/>
    </i>
    <i r="1">
      <x v="26"/>
    </i>
    <i r="1">
      <x v="23"/>
    </i>
    <i r="1">
      <x v="24"/>
    </i>
    <i r="1">
      <x v="19"/>
    </i>
    <i r="1">
      <x v="22"/>
    </i>
    <i r="1">
      <x v="21"/>
    </i>
    <i r="1">
      <x v="20"/>
    </i>
    <i>
      <x v="5"/>
    </i>
    <i r="1">
      <x v="55"/>
    </i>
    <i r="1">
      <x v="46"/>
    </i>
    <i r="1">
      <x v="54"/>
    </i>
    <i r="1">
      <x v="45"/>
    </i>
    <i r="1">
      <x v="44"/>
    </i>
    <i r="1">
      <x v="53"/>
    </i>
    <i r="1">
      <x v="50"/>
    </i>
    <i r="1">
      <x v="49"/>
    </i>
    <i r="1">
      <x v="48"/>
    </i>
    <i r="1">
      <x v="47"/>
    </i>
    <i r="1">
      <x v="51"/>
    </i>
    <i r="1">
      <x v="43"/>
    </i>
    <i r="1">
      <x v="42"/>
    </i>
    <i r="1">
      <x v="52"/>
    </i>
    <i>
      <x v="2"/>
    </i>
    <i r="1">
      <x v="5"/>
    </i>
    <i r="1">
      <x v="8"/>
    </i>
    <i r="1">
      <x v="17"/>
    </i>
    <i r="1">
      <x v="10"/>
    </i>
    <i r="1">
      <x v="13"/>
    </i>
    <i r="1">
      <x v="11"/>
    </i>
    <i r="1">
      <x v="18"/>
    </i>
    <i r="1">
      <x v="7"/>
    </i>
    <i r="1">
      <x v="9"/>
    </i>
    <i r="1">
      <x v="16"/>
    </i>
    <i r="1">
      <x v="14"/>
    </i>
    <i r="1">
      <x v="12"/>
    </i>
    <i r="1">
      <x v="6"/>
    </i>
    <i r="1">
      <x v="15"/>
    </i>
    <i>
      <x v="1"/>
    </i>
    <i r="1">
      <x v="4"/>
    </i>
    <i>
      <x v="6"/>
    </i>
    <i r="1">
      <x v="62"/>
    </i>
    <i r="1">
      <x v="59"/>
    </i>
    <i r="1">
      <x v="66"/>
    </i>
    <i r="1">
      <x v="60"/>
    </i>
    <i r="1">
      <x v="58"/>
    </i>
    <i r="1">
      <x v="63"/>
    </i>
    <i r="1">
      <x v="61"/>
    </i>
    <i r="1">
      <x v="64"/>
    </i>
    <i r="1">
      <x v="57"/>
    </i>
    <i r="1">
      <x v="56"/>
    </i>
    <i r="1">
      <x v="65"/>
    </i>
    <i>
      <x/>
    </i>
    <i r="1">
      <x v="3"/>
    </i>
    <i r="1">
      <x v="2"/>
    </i>
    <i r="1">
      <x/>
    </i>
    <i r="1">
      <x v="1"/>
    </i>
    <i t="grand">
      <x/>
    </i>
  </rowItems>
  <colFields count="1">
    <field x="-2"/>
  </colFields>
  <colItems count="10">
    <i>
      <x/>
    </i>
    <i i="1">
      <x v="1"/>
    </i>
    <i i="2">
      <x v="2"/>
    </i>
    <i i="3">
      <x v="3"/>
    </i>
    <i i="4">
      <x v="4"/>
    </i>
    <i i="5">
      <x v="5"/>
    </i>
    <i i="6">
      <x v="6"/>
    </i>
    <i i="7">
      <x v="7"/>
    </i>
    <i i="8">
      <x v="8"/>
    </i>
    <i i="9">
      <x v="9"/>
    </i>
  </colItems>
  <dataFields count="10">
    <dataField name="DT thực hiện" fld="5" subtotal="count" baseField="0" baseItem="0"/>
    <dataField fld="18" subtotal="count" baseField="0" baseItem="0"/>
    <dataField name="Lãi thực hiện" fld="4" subtotal="count" baseField="0" baseItem="0"/>
    <dataField fld="10" subtotal="count" baseField="0" baseItem="0"/>
    <dataField fld="6" subtotal="count" baseField="0" baseItem="18" numFmtId="9"/>
    <dataField fld="11" subtotal="count" baseField="9" baseItem="6" numFmtId="9"/>
    <dataField fld="12" subtotal="count" baseField="8" baseItem="2" numFmtId="3"/>
    <dataField fld="13" subtotal="count" baseField="8" baseItem="1" numFmtId="3"/>
    <dataField fld="14" subtotal="count" baseField="8" baseItem="0" numFmtId="3"/>
    <dataField fld="15" subtotal="count" baseField="8" baseItem="9" numFmtId="3"/>
  </dataFields>
  <formats count="21">
    <format dxfId="227">
      <pivotArea type="topRight" dataOnly="0" labelOnly="1" outline="0" fieldPosition="0"/>
    </format>
    <format dxfId="226">
      <pivotArea outline="0" collapsedLevelsAreSubtotals="1" fieldPosition="0"/>
    </format>
    <format dxfId="225">
      <pivotArea outline="0" fieldPosition="0">
        <references count="1">
          <reference field="4294967294" count="1">
            <x v="4"/>
          </reference>
        </references>
      </pivotArea>
    </format>
    <format dxfId="224">
      <pivotArea outline="0" fieldPosition="0">
        <references count="1">
          <reference field="4294967294" count="1">
            <x v="5"/>
          </reference>
        </references>
      </pivotArea>
    </format>
    <format dxfId="223">
      <pivotArea dataOnly="0" labelOnly="1" outline="0" fieldPosition="0">
        <references count="1">
          <reference field="4294967294" count="5">
            <x v="0"/>
            <x v="2"/>
            <x v="3"/>
            <x v="4"/>
            <x v="5"/>
          </reference>
        </references>
      </pivotArea>
    </format>
    <format dxfId="222">
      <pivotArea dataOnly="0" labelOnly="1" outline="0" fieldPosition="0">
        <references count="1">
          <reference field="4294967294" count="5">
            <x v="0"/>
            <x v="2"/>
            <x v="3"/>
            <x v="4"/>
            <x v="5"/>
          </reference>
        </references>
      </pivotArea>
    </format>
    <format dxfId="221">
      <pivotArea dataOnly="0" labelOnly="1" outline="0" fieldPosition="0">
        <references count="1">
          <reference field="4294967294" count="5">
            <x v="0"/>
            <x v="2"/>
            <x v="3"/>
            <x v="4"/>
            <x v="5"/>
          </reference>
        </references>
      </pivotArea>
    </format>
    <format dxfId="220">
      <pivotArea dataOnly="0" labelOnly="1" outline="0" fieldPosition="0">
        <references count="1">
          <reference field="4294967294" count="1">
            <x v="0"/>
          </reference>
        </references>
      </pivotArea>
    </format>
    <format dxfId="219">
      <pivotArea dataOnly="0" labelOnly="1" outline="0" fieldPosition="0">
        <references count="1">
          <reference field="4294967294" count="2">
            <x v="2"/>
            <x v="3"/>
          </reference>
        </references>
      </pivotArea>
    </format>
    <format dxfId="218">
      <pivotArea dataOnly="0" labelOnly="1" outline="0" fieldPosition="0">
        <references count="1">
          <reference field="4294967294" count="2">
            <x v="4"/>
            <x v="5"/>
          </reference>
        </references>
      </pivotArea>
    </format>
    <format dxfId="217">
      <pivotArea field="9" type="button" dataOnly="0" labelOnly="1" outline="0" axis="axisRow" fieldPosition="0"/>
    </format>
    <format dxfId="216">
      <pivotArea field="7" type="button" dataOnly="0" labelOnly="1" outline="0"/>
    </format>
    <format dxfId="215">
      <pivotArea dataOnly="0" labelOnly="1" outline="0" fieldPosition="0">
        <references count="1">
          <reference field="4294967294" count="2">
            <x v="4"/>
            <x v="5"/>
          </reference>
        </references>
      </pivotArea>
    </format>
    <format dxfId="214">
      <pivotArea outline="0" fieldPosition="0">
        <references count="1">
          <reference field="4294967294" count="1">
            <x v="6"/>
          </reference>
        </references>
      </pivotArea>
    </format>
    <format dxfId="213">
      <pivotArea outline="0" fieldPosition="0">
        <references count="1">
          <reference field="4294967294" count="1">
            <x v="7"/>
          </reference>
        </references>
      </pivotArea>
    </format>
    <format dxfId="212">
      <pivotArea outline="0" fieldPosition="0">
        <references count="1">
          <reference field="4294967294" count="1">
            <x v="8"/>
          </reference>
        </references>
      </pivotArea>
    </format>
    <format dxfId="211">
      <pivotArea outline="0" fieldPosition="0">
        <references count="1">
          <reference field="4294967294" count="1">
            <x v="9"/>
          </reference>
        </references>
      </pivotArea>
    </format>
    <format dxfId="210">
      <pivotArea dataOnly="0" labelOnly="1" outline="0" fieldPosition="0">
        <references count="1">
          <reference field="4294967294" count="2">
            <x v="6"/>
            <x v="7"/>
          </reference>
        </references>
      </pivotArea>
    </format>
    <format dxfId="209">
      <pivotArea dataOnly="0" labelOnly="1" outline="0" fieldPosition="0">
        <references count="1">
          <reference field="4294967294" count="4">
            <x v="6"/>
            <x v="7"/>
            <x v="8"/>
            <x v="9"/>
          </reference>
        </references>
      </pivotArea>
    </format>
    <format dxfId="208">
      <pivotArea dataOnly="0" labelOnly="1" outline="0" fieldPosition="0">
        <references count="1">
          <reference field="4294967294" count="9">
            <x v="0"/>
            <x v="2"/>
            <x v="3"/>
            <x v="4"/>
            <x v="5"/>
            <x v="6"/>
            <x v="7"/>
            <x v="8"/>
            <x v="9"/>
          </reference>
        </references>
      </pivotArea>
    </format>
    <format dxfId="207">
      <pivotArea dataOnly="0" labelOnly="1" outline="0" fieldPosition="0">
        <references count="1">
          <reference field="4294967294" count="1">
            <x v="1"/>
          </reference>
        </references>
      </pivotArea>
    </format>
  </formats>
  <chartFormats count="30">
    <chartFormat chart="47" format="43" series="1">
      <pivotArea type="data" outline="0" fieldPosition="0">
        <references count="1">
          <reference field="4294967294" count="1" selected="0">
            <x v="2"/>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2"/>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2"/>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2"/>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2"/>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2"/>
          </reference>
        </references>
      </pivotArea>
    </chartFormat>
    <chartFormat chart="63" format="2" series="1">
      <pivotArea type="data" outline="0" fieldPosition="0">
        <references count="1">
          <reference field="4294967294" count="1" selected="0">
            <x v="4"/>
          </reference>
        </references>
      </pivotArea>
    </chartFormat>
    <chartFormat chart="65" format="76" series="1">
      <pivotArea type="data" outline="0" fieldPosition="0">
        <references count="1">
          <reference field="4294967294" count="1" selected="0">
            <x v="0"/>
          </reference>
        </references>
      </pivotArea>
    </chartFormat>
    <chartFormat chart="65" format="86" series="1">
      <pivotArea type="data" outline="0" fieldPosition="0">
        <references count="1">
          <reference field="4294967294" count="1" selected="0">
            <x v="2"/>
          </reference>
        </references>
      </pivotArea>
    </chartFormat>
    <chartFormat chart="65" format="87" series="1">
      <pivotArea type="data" outline="0" fieldPosition="0">
        <references count="1">
          <reference field="4294967294" count="1" selected="0">
            <x v="4"/>
          </reference>
        </references>
      </pivotArea>
    </chartFormat>
    <chartFormat chart="68" format="101" series="1">
      <pivotArea type="data" outline="0" fieldPosition="0">
        <references count="1">
          <reference field="4294967294" count="1" selected="0">
            <x v="0"/>
          </reference>
        </references>
      </pivotArea>
    </chartFormat>
    <chartFormat chart="68" format="102" series="1">
      <pivotArea type="data" outline="0" fieldPosition="0">
        <references count="1">
          <reference field="4294967294" count="1" selected="0">
            <x v="2"/>
          </reference>
        </references>
      </pivotArea>
    </chartFormat>
    <chartFormat chart="68" format="103" series="1">
      <pivotArea type="data" outline="0" fieldPosition="0">
        <references count="1">
          <reference field="4294967294" count="1" selected="0">
            <x v="4"/>
          </reference>
        </references>
      </pivotArea>
    </chartFormat>
    <chartFormat chart="72" format="116" series="1">
      <pivotArea type="data" outline="0" fieldPosition="0">
        <references count="1">
          <reference field="4294967294" count="1" selected="0">
            <x v="0"/>
          </reference>
        </references>
      </pivotArea>
    </chartFormat>
    <chartFormat chart="72" format="117" series="1">
      <pivotArea type="data" outline="0" fieldPosition="0">
        <references count="1">
          <reference field="4294967294" count="1" selected="0">
            <x v="2"/>
          </reference>
        </references>
      </pivotArea>
    </chartFormat>
    <chartFormat chart="72" format="118" series="1">
      <pivotArea type="data" outline="0" fieldPosition="0">
        <references count="1">
          <reference field="4294967294" count="1" selected="0">
            <x v="4"/>
          </reference>
        </references>
      </pivotArea>
    </chartFormat>
    <chartFormat chart="76" format="131" series="1">
      <pivotArea type="data" outline="0" fieldPosition="0">
        <references count="1">
          <reference field="4294967294" count="1" selected="0">
            <x v="0"/>
          </reference>
        </references>
      </pivotArea>
    </chartFormat>
    <chartFormat chart="76" format="132" series="1">
      <pivotArea type="data" outline="0" fieldPosition="0">
        <references count="1">
          <reference field="4294967294" count="1" selected="0">
            <x v="2"/>
          </reference>
        </references>
      </pivotArea>
    </chartFormat>
    <chartFormat chart="76" format="133" series="1">
      <pivotArea type="data" outline="0" fieldPosition="0">
        <references count="1">
          <reference field="4294967294" count="1" selected="0">
            <x v="4"/>
          </reference>
        </references>
      </pivotArea>
    </chartFormat>
    <chartFormat chart="80" format="171" series="1">
      <pivotArea type="data" outline="0" fieldPosition="0">
        <references count="1">
          <reference field="4294967294" count="1" selected="0">
            <x v="0"/>
          </reference>
        </references>
      </pivotArea>
    </chartFormat>
    <chartFormat chart="80" format="178" series="1">
      <pivotArea type="data" outline="0" fieldPosition="0">
        <references count="1">
          <reference field="4294967294" count="1" selected="0">
            <x v="2"/>
          </reference>
        </references>
      </pivotArea>
    </chartFormat>
    <chartFormat chart="80" format="183" series="1">
      <pivotArea type="data" outline="0" fieldPosition="0">
        <references count="1">
          <reference field="4294967294" count="1" selected="0">
            <x v="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oanh thu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caption="Tỷ lệ đạt DT"/>
    <pivotHierarchy dragToRow="0" dragToCol="0" dragToPage="0" dragToData="1" caption="Tỷ lệ đạt lã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9" showRowHeaders="1" showColHeaders="1" showRowStripes="0" showColStripes="0" showLastColumn="1"/>
  <filters count="1">
    <filter fld="0" type="count" id="1" iMeasureHier="122">
      <autoFilter ref="A1">
        <filterColumn colId="0">
          <top10 val="10" filterVal="10"/>
        </filterColumn>
      </autoFilter>
    </filter>
  </filters>
  <rowHierarchiesUsage count="2">
    <rowHierarchyUsage hierarchyUsage="7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8A8E1F-642D-46FD-87D9-2FE1690ABF42}" name="PV1.SL TTvsKH năm" cacheId="35" applyNumberFormats="0" applyBorderFormats="0" applyFontFormats="0" applyPatternFormats="0" applyAlignmentFormats="0" applyWidthHeightFormats="1" dataCaption="Values" tag="4fdc1d5f-170a-4fd1-823e-84b45723c1fa" updatedVersion="8" minRefreshableVersion="3" subtotalHiddenItems="1" colGrandTotals="0" itemPrintTitles="1" createdVersion="8" indent="0" outline="1" outlineData="1" multipleFieldFilters="0" chartFormat="27">
  <location ref="A2:C6" firstHeaderRow="0" firstDataRow="1" firstDataCol="1"/>
  <pivotFields count="12">
    <pivotField name="Quốc Gia" allDrilled="1" subtotalTop="0" showAll="0" defaultSubtotal="0" defaultAttributeDrillState="1">
      <items count="13">
        <item x="0"/>
        <item x="1"/>
        <item x="2"/>
        <item x="3"/>
        <item x="4"/>
        <item x="5"/>
        <item x="6"/>
        <item x="7"/>
        <item x="8"/>
        <item x="9"/>
        <item x="10"/>
        <item x="11"/>
        <item x="12"/>
      </items>
    </pivotField>
    <pivotField axis="axisRow" allDrilled="1" subtotalTop="0" showAll="0" sortType="ascending"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efaultSubtotal="0" defaultAttributeDrillState="1">
      <items count="7">
        <item s="1" x="0"/>
        <item s="1" x="1"/>
        <item s="1" x="2"/>
        <item s="1" x="3"/>
        <item s="1" x="4"/>
        <item x="5"/>
        <item x="6"/>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2"/>
  </colFields>
  <colItems count="2">
    <i>
      <x/>
    </i>
    <i i="1">
      <x v="1"/>
    </i>
  </colItems>
  <dataFields count="2">
    <dataField fld="5" subtotal="count" baseField="1" baseItem="0" numFmtId="3"/>
    <dataField fld="6" subtotal="count" baseField="1" baseItem="0" numFmtId="3"/>
  </dataFields>
  <formats count="3">
    <format dxfId="97">
      <pivotArea type="topRight" dataOnly="0" labelOnly="1" outline="0" fieldPosition="0"/>
    </format>
    <format dxfId="96">
      <pivotArea outline="0" fieldPosition="0">
        <references count="1">
          <reference field="4294967294" count="1">
            <x v="0"/>
          </reference>
        </references>
      </pivotArea>
    </format>
    <format dxfId="95">
      <pivotArea outline="0" fieldPosition="0">
        <references count="1">
          <reference field="4294967294" count="1">
            <x v="1"/>
          </reference>
        </references>
      </pivotArea>
    </format>
  </formats>
  <chartFormats count="4">
    <chartFormat chart="22" format="15" series="1">
      <pivotArea type="data" outline="0" fieldPosition="0">
        <references count="1">
          <reference field="4294967294" count="1" selected="0">
            <x v="0"/>
          </reference>
        </references>
      </pivotArea>
    </chartFormat>
    <chartFormat chart="22" format="16" series="1">
      <pivotArea type="data" outline="0" fieldPosition="0">
        <references count="1">
          <reference field="4294967294" count="1" selected="0">
            <x v="1"/>
          </reference>
        </references>
      </pivotArea>
    </chartFormat>
    <chartFormat chart="22" format="17">
      <pivotArea type="data" outline="0" fieldPosition="0">
        <references count="2">
          <reference field="4294967294" count="1" selected="0">
            <x v="1"/>
          </reference>
          <reference field="1" count="1" selected="0">
            <x v="2"/>
          </reference>
        </references>
      </pivotArea>
    </chartFormat>
    <chartFormat chart="22" format="18">
      <pivotArea type="data" outline="0" fieldPosition="0">
        <references count="2">
          <reference field="4294967294" count="1" selected="0">
            <x v="0"/>
          </reference>
          <reference field="1" count="1" selected="0">
            <x v="2"/>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949514F-51DE-44AA-81D9-91B523AE732B}" name="PV6.SL Lũy kế TTvsKH năm" cacheId="6" applyNumberFormats="0" applyBorderFormats="0" applyFontFormats="0" applyPatternFormats="0" applyAlignmentFormats="0" applyWidthHeightFormats="1" dataCaption="Values" tag="ae3ea2cd-0f4b-4fea-83da-d585799dcba7" updatedVersion="8" minRefreshableVersion="3" subtotalHiddenItems="1" colGrandTotals="0" itemPrintTitles="1" createdVersion="8" indent="0" outline="1" outlineData="1" multipleFieldFilters="0" chartFormat="49">
  <location ref="F47:H51" firstHeaderRow="0" firstDataRow="1" firstDataCol="1"/>
  <pivotFields count="12">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efaultSubtotal="0" defaultAttributeDrillState="1">
      <items count="5">
        <item s="1" x="0"/>
        <item s="1" x="1"/>
        <item s="1" x="2"/>
        <item s="1" x="3"/>
        <item s="1" x="4"/>
      </items>
    </pivotField>
    <pivotField allDrilled="1" subtotalTop="0" showAll="0" defaultSubtotal="0" defaultAttributeDrillState="1">
      <items count="9">
        <item s="1" x="0"/>
        <item s="1" x="1"/>
        <item s="1" x="2"/>
        <item s="1" x="3"/>
        <item s="1" x="4"/>
        <item s="1" x="5"/>
        <item s="1" x="6"/>
        <item s="1" x="7"/>
        <item x="8"/>
      </items>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5"/>
  </rowFields>
  <rowItems count="4">
    <i>
      <x/>
    </i>
    <i>
      <x v="1"/>
    </i>
    <i>
      <x v="2"/>
    </i>
    <i t="grand">
      <x/>
    </i>
  </rowItems>
  <colFields count="1">
    <field x="-2"/>
  </colFields>
  <colItems count="2">
    <i>
      <x/>
    </i>
    <i i="1">
      <x v="1"/>
    </i>
  </colItems>
  <dataFields count="2">
    <dataField fld="7" subtotal="count" baseField="0" baseItem="0"/>
    <dataField fld="6" subtotal="count" baseField="0" baseItem="0"/>
  </dataFields>
  <formats count="2">
    <format dxfId="99">
      <pivotArea type="topRight" dataOnly="0" labelOnly="1" outline="0" fieldPosition="0"/>
    </format>
    <format dxfId="98">
      <pivotArea outline="0" collapsedLevelsAreSubtotals="1" fieldPosition="0"/>
    </format>
  </formats>
  <chartFormats count="7">
    <chartFormat chart="43" format="8" series="1">
      <pivotArea type="data" outline="0" fieldPosition="0">
        <references count="1">
          <reference field="4294967294" count="1" selected="0">
            <x v="1"/>
          </reference>
        </references>
      </pivotArea>
    </chartFormat>
    <chartFormat chart="43" format="11" series="1">
      <pivotArea type="data" outline="0" fieldPosition="0">
        <references count="1">
          <reference field="4294967294" count="1" selected="0">
            <x v="0"/>
          </reference>
        </references>
      </pivotArea>
    </chartFormat>
    <chartFormat chart="43" format="12">
      <pivotArea type="data" outline="0" fieldPosition="0">
        <references count="2">
          <reference field="4294967294" count="1" selected="0">
            <x v="0"/>
          </reference>
          <reference field="5" count="1" selected="0">
            <x v="2"/>
          </reference>
        </references>
      </pivotArea>
    </chartFormat>
    <chartFormat chart="43" format="13">
      <pivotArea type="data" outline="0" fieldPosition="0">
        <references count="2">
          <reference field="4294967294" count="1" selected="0">
            <x v="1"/>
          </reference>
          <reference field="5" count="1" selected="0">
            <x v="2"/>
          </reference>
        </references>
      </pivotArea>
    </chartFormat>
    <chartFormat chart="43" format="14">
      <pivotArea type="data" outline="0" fieldPosition="0">
        <references count="2">
          <reference field="4294967294" count="1" selected="0">
            <x v="1"/>
          </reference>
          <reference field="5" count="1" selected="0">
            <x v="1"/>
          </reference>
        </references>
      </pivotArea>
    </chartFormat>
    <chartFormat chart="43" format="15">
      <pivotArea type="data" outline="0" fieldPosition="0">
        <references count="2">
          <reference field="4294967294" count="1" selected="0">
            <x v="1"/>
          </reference>
          <reference field="5" count="1" selected="0">
            <x v="0"/>
          </reference>
        </references>
      </pivotArea>
    </chartFormat>
    <chartFormat chart="43" format="16">
      <pivotArea type="data" outline="0" fieldPosition="0">
        <references count="2">
          <reference field="4294967294" count="1" selected="0">
            <x v="0"/>
          </reference>
          <reference field="5" count="1" selected="0">
            <x v="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members count="10" level="1">
        <member name=""/>
        <member name=""/>
        <member name=""/>
        <member name=""/>
        <member name="[Material].[Chỉ số IV].&amp;[0.73 ± 0.03]"/>
        <member name=""/>
        <member name=""/>
        <member name=""/>
        <member name=""/>
        <member name="[Material].[Chỉ số IV].&amp;[Dự kiến (0.6 - 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94DD6E3-7D3C-4DA1-8753-F6578CF78CCF}" name="PV10.SL TT top 5 QG" cacheId="10" applyNumberFormats="0" applyBorderFormats="0" applyFontFormats="0" applyPatternFormats="0" applyAlignmentFormats="0" applyWidthHeightFormats="1" dataCaption="Values" tag="88ea52de-e012-4930-82fe-89df60a5da9c" updatedVersion="8" minRefreshableVersion="3" subtotalHiddenItems="1" colGrandTotals="0" itemPrintTitles="1" createdVersion="8" indent="0" outline="1" outlineData="1" multipleFieldFilters="0" chartFormat="48">
  <location ref="F80:G91" firstHeaderRow="1" firstDataRow="1" firstDataCol="1"/>
  <pivotFields count="11">
    <pivotField name="Quốc Gia"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efaultSubtotal="0" defaultAttributeDrillState="1">
      <items count="5">
        <item s="1" x="0"/>
        <item s="1" x="1"/>
        <item s="1" x="2"/>
        <item s="1" x="3"/>
        <item s="1" x="4"/>
      </items>
    </pivotField>
    <pivotField allDrilled="1" subtotalTop="0" showAll="0" defaultSubtotal="0" defaultAttributeDrillState="1">
      <items count="9">
        <item s="1" x="0"/>
        <item s="1" x="1"/>
        <item s="1" x="2"/>
        <item s="1" x="3"/>
        <item s="1" x="4"/>
        <item s="1" x="5"/>
        <item s="1" x="6"/>
        <item s="1" x="7"/>
        <item x="8"/>
      </items>
    </pivotField>
    <pivotField allDrilled="1" subtotalTop="0" showAll="0"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2"/>
    </i>
    <i>
      <x v="1"/>
    </i>
    <i>
      <x v="4"/>
    </i>
    <i>
      <x v="5"/>
    </i>
    <i>
      <x v="3"/>
    </i>
    <i>
      <x v="6"/>
    </i>
    <i>
      <x v="7"/>
    </i>
    <i>
      <x v="8"/>
    </i>
    <i>
      <x v="9"/>
    </i>
    <i t="grand">
      <x/>
    </i>
  </rowItems>
  <colItems count="1">
    <i/>
  </colItems>
  <dataFields count="1">
    <dataField fld="6" subtotal="count" baseField="0" baseItem="1" numFmtId="3"/>
  </dataFields>
  <formats count="3">
    <format dxfId="102">
      <pivotArea type="topRight" dataOnly="0" labelOnly="1" outline="0" fieldPosition="0"/>
    </format>
    <format dxfId="101">
      <pivotArea outline="0" collapsedLevelsAreSubtotals="1" fieldPosition="0"/>
    </format>
    <format dxfId="100">
      <pivotArea outline="0" fieldPosition="0">
        <references count="1">
          <reference field="4294967294" count="1">
            <x v="0"/>
          </reference>
        </references>
      </pivotArea>
    </format>
  </formats>
  <chartFormats count="1">
    <chartFormat chart="43" format="3" series="1">
      <pivotArea type="data" outline="0" fieldPosition="0">
        <references count="1">
          <reference field="4294967294"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members count="10" level="1">
        <member name=""/>
        <member name=""/>
        <member name=""/>
        <member name=""/>
        <member name="[Material].[Chỉ số IV].&amp;[0.73 ± 0.03]"/>
        <member name=""/>
        <member name=""/>
        <member name=""/>
        <member name=""/>
        <member name="[Material].[Chỉ số IV].&amp;[Dự kiến (0.6 - 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8" iMeasureHier="121">
      <autoFilter ref="A1">
        <filterColumn colId="0">
          <top10 val="10" filterVal="10"/>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191CF70-B296-4E5B-98B8-EACFD1CB5083}" name="Slicer chọn ngành SP" cacheId="22" applyNumberFormats="0" applyBorderFormats="0" applyFontFormats="0" applyPatternFormats="0" applyAlignmentFormats="0" applyWidthHeightFormats="1" dataCaption="Values" tag="664a9072-72e0-46b6-a7fd-28cba51070e3" updatedVersion="8" minRefreshableVersion="3" useAutoFormatting="1" subtotalHiddenItems="1" itemPrintTitles="1" createdVersion="8" indent="0" outline="1" outlineData="1" multipleFieldFilters="0">
  <location ref="H2:H9" firstHeaderRow="1" firstDataRow="1" firstDataCol="1"/>
  <pivotFields count="5">
    <pivotField allDrilled="1" subtotalTop="0" showAll="0" dataSourceSort="1" defaultSubtotal="0" defaultAttributeDrillState="1"/>
    <pivotField allDrilled="1" subtotalTop="0" showAll="0" dataSourceSort="1" defaultSubtotal="0" defaultAttributeDrillState="1">
      <items count="6">
        <item s="1" x="0"/>
        <item s="1" x="1"/>
        <item s="1" x="2"/>
        <item s="1" x="3"/>
        <item s="1" x="4"/>
        <item s="1" x="5"/>
      </items>
    </pivotField>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7">
    <i>
      <x/>
    </i>
    <i>
      <x v="1"/>
    </i>
    <i>
      <x v="2"/>
    </i>
    <i>
      <x v="3"/>
    </i>
    <i>
      <x v="4"/>
    </i>
    <i>
      <x v="5"/>
    </i>
    <i t="grand">
      <x/>
    </i>
  </rowItem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ate].[Month].&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ChonDTorSL]"/>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651EE6A-EFD2-4E5F-841B-6DD5817DFA3B}" name="Slicer chọn Doanh thu/Sản lượng" cacheId="0" applyNumberFormats="0" applyBorderFormats="0" applyFontFormats="0" applyPatternFormats="0" applyAlignmentFormats="0" applyWidthHeightFormats="1" dataCaption="Values" tag="fb663562-fafd-4463-a6ee-96bdd6fc89b0" updatedVersion="8" minRefreshableVersion="3" useAutoFormatting="1" subtotalHiddenItems="1" itemPrintTitles="1" createdVersion="8" indent="0" outline="1" outlineData="1" multipleFieldFilters="0">
  <location ref="F2:F4" firstHeaderRow="1" firstDataRow="1" firstDataCol="1"/>
  <pivotFields count="4">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Date].[Month].&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Table_ChonDTorS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DE8296C-1E26-4249-892A-DC703DF54D6C}" name="PV7.SL lũy kế Tt vs lũy kế KH tháng" cacheId="7" applyNumberFormats="0" applyBorderFormats="0" applyFontFormats="0" applyPatternFormats="0" applyAlignmentFormats="0" applyWidthHeightFormats="1" dataCaption="Values" tag="5ffceddf-be40-4a8b-bb7c-0dcd75e58263" updatedVersion="8" minRefreshableVersion="3" subtotalHiddenItems="1" colGrandTotals="0" itemPrintTitles="1" createdVersion="8" indent="0" outline="1" outlineData="1" multipleFieldFilters="0" chartFormat="39">
  <location ref="A64:C77" firstHeaderRow="0" firstDataRow="1" firstDataCol="1"/>
  <pivotFields count="13">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efaultSubtotal="0" defaultAttributeDrillState="1">
      <items count="5">
        <item s="1" x="0"/>
        <item s="1" x="1"/>
        <item s="1" x="2"/>
        <item s="1" x="3"/>
        <item s="1" x="4"/>
      </items>
    </pivotField>
    <pivotField allDrilled="1" subtotalTop="0" showAll="0" defaultSubtotal="0" defaultAttributeDrillState="1">
      <items count="9">
        <item s="1" x="0"/>
        <item s="1" x="1"/>
        <item s="1" x="2"/>
        <item s="1" x="3"/>
        <item s="1" x="4"/>
        <item s="1" x="5"/>
        <item s="1" x="6"/>
        <item s="1" x="7"/>
        <item x="8"/>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5"/>
  </rowFields>
  <rowItems count="13">
    <i>
      <x/>
    </i>
    <i>
      <x v="1"/>
    </i>
    <i>
      <x v="2"/>
    </i>
    <i>
      <x v="3"/>
    </i>
    <i>
      <x v="4"/>
    </i>
    <i>
      <x v="5"/>
    </i>
    <i>
      <x v="6"/>
    </i>
    <i>
      <x v="7"/>
    </i>
    <i>
      <x v="8"/>
    </i>
    <i>
      <x v="9"/>
    </i>
    <i>
      <x v="10"/>
    </i>
    <i>
      <x v="11"/>
    </i>
    <i t="grand">
      <x/>
    </i>
  </rowItems>
  <colFields count="1">
    <field x="-2"/>
  </colFields>
  <colItems count="2">
    <i>
      <x/>
    </i>
    <i i="1">
      <x v="1"/>
    </i>
  </colItems>
  <dataFields count="2">
    <dataField fld="6" subtotal="count" baseField="0" baseItem="0"/>
    <dataField fld="7" subtotal="count" baseField="0" baseItem="0"/>
  </dataFields>
  <formats count="3">
    <format dxfId="105">
      <pivotArea type="topRight" dataOnly="0" labelOnly="1" outline="0" fieldPosition="0"/>
    </format>
    <format dxfId="104">
      <pivotArea outline="0" collapsedLevelsAreSubtotals="1" fieldPosition="0"/>
    </format>
    <format dxfId="103">
      <pivotArea dataOnly="0" labelOnly="1" outline="0" fieldPosition="0">
        <references count="1">
          <reference field="4294967294" count="1">
            <x v="0"/>
          </reference>
        </references>
      </pivotArea>
    </format>
  </formats>
  <chartFormats count="11">
    <chartFormat chart="32" format="49" series="1">
      <pivotArea type="data" outline="0" fieldPosition="0">
        <references count="1">
          <reference field="4294967294" count="1" selected="0">
            <x v="0"/>
          </reference>
        </references>
      </pivotArea>
    </chartFormat>
    <chartFormat chart="32" format="50" series="1">
      <pivotArea type="data" outline="0" fieldPosition="0">
        <references count="1">
          <reference field="4294967294" count="1" selected="0">
            <x v="1"/>
          </reference>
        </references>
      </pivotArea>
    </chartFormat>
    <chartFormat chart="32" format="51">
      <pivotArea type="data" outline="0" fieldPosition="0">
        <references count="2">
          <reference field="4294967294" count="1" selected="0">
            <x v="0"/>
          </reference>
          <reference field="5" count="1" selected="0">
            <x v="11"/>
          </reference>
        </references>
      </pivotArea>
    </chartFormat>
    <chartFormat chart="32" format="52">
      <pivotArea type="data" outline="0" fieldPosition="0">
        <references count="2">
          <reference field="4294967294" count="1" selected="0">
            <x v="0"/>
          </reference>
          <reference field="5" count="1" selected="0">
            <x v="10"/>
          </reference>
        </references>
      </pivotArea>
    </chartFormat>
    <chartFormat chart="32" format="53">
      <pivotArea type="data" outline="0" fieldPosition="0">
        <references count="2">
          <reference field="4294967294" count="1" selected="0">
            <x v="0"/>
          </reference>
          <reference field="5" count="1" selected="0">
            <x v="9"/>
          </reference>
        </references>
      </pivotArea>
    </chartFormat>
    <chartFormat chart="32" format="54">
      <pivotArea type="data" outline="0" fieldPosition="0">
        <references count="2">
          <reference field="4294967294" count="1" selected="0">
            <x v="0"/>
          </reference>
          <reference field="5" count="1" selected="0">
            <x v="8"/>
          </reference>
        </references>
      </pivotArea>
    </chartFormat>
    <chartFormat chart="32" format="55">
      <pivotArea type="data" outline="0" fieldPosition="0">
        <references count="2">
          <reference field="4294967294" count="1" selected="0">
            <x v="0"/>
          </reference>
          <reference field="5" count="1" selected="0">
            <x v="7"/>
          </reference>
        </references>
      </pivotArea>
    </chartFormat>
    <chartFormat chart="32" format="56">
      <pivotArea type="data" outline="0" fieldPosition="0">
        <references count="2">
          <reference field="4294967294" count="1" selected="0">
            <x v="0"/>
          </reference>
          <reference field="5" count="1" selected="0">
            <x v="4"/>
          </reference>
        </references>
      </pivotArea>
    </chartFormat>
    <chartFormat chart="32" format="57">
      <pivotArea type="data" outline="0" fieldPosition="0">
        <references count="2">
          <reference field="4294967294" count="1" selected="0">
            <x v="0"/>
          </reference>
          <reference field="5" count="1" selected="0">
            <x v="5"/>
          </reference>
        </references>
      </pivotArea>
    </chartFormat>
    <chartFormat chart="32" format="58">
      <pivotArea type="data" outline="0" fieldPosition="0">
        <references count="2">
          <reference field="4294967294" count="1" selected="0">
            <x v="0"/>
          </reference>
          <reference field="5" count="1" selected="0">
            <x v="6"/>
          </reference>
        </references>
      </pivotArea>
    </chartFormat>
    <chartFormat chart="32" format="59">
      <pivotArea type="data" outline="0" fieldPosition="0">
        <references count="2">
          <reference field="4294967294" count="1" selected="0">
            <x v="1"/>
          </reference>
          <reference field="5" count="1" selected="0">
            <x v="1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members count="10" level="1">
        <member name=""/>
        <member name=""/>
        <member name=""/>
        <member name=""/>
        <member name="[Material].[Chỉ số IV].&amp;[0.73 ± 0.03]"/>
        <member name=""/>
        <member name=""/>
        <member name=""/>
        <member name=""/>
        <member name="[Material].[Chỉ số IV].&amp;[Dự kiến (0.6 - 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016DC58-A92A-4E64-B059-CAA4F5768582}" name="PV4.SL Kenh" cacheId="4" applyNumberFormats="0" applyBorderFormats="0" applyFontFormats="0" applyPatternFormats="0" applyAlignmentFormats="0" applyWidthHeightFormats="1" dataCaption="Values" tag="a2f0ef15-8cfb-4c7c-8e4f-0e21cf8829a6" updatedVersion="8" minRefreshableVersion="3" subtotalHiddenItems="1" colGrandTotals="0" itemPrintTitles="1" createdVersion="8" indent="0" outline="1" outlineData="1" multipleFieldFilters="0" chartFormat="39">
  <location ref="A37:B41" firstHeaderRow="1" firstDataRow="2" firstDataCol="1"/>
  <pivotFields count="8">
    <pivotField name="Quốc Gia" allDrilled="1" subtotalTop="0" showAll="0" defaultSubtotal="0" defaultAttributeDrillState="1">
      <items count="13">
        <item x="0"/>
        <item x="1"/>
        <item x="2"/>
        <item x="3"/>
        <item x="4"/>
        <item x="5"/>
        <item x="6"/>
        <item x="7"/>
        <item x="8"/>
        <item x="9"/>
        <item x="10"/>
        <item x="11"/>
        <item x="12"/>
      </items>
    </pivotField>
    <pivotField axis="axisCol" allDrilled="1" subtotalTop="0" showAll="0" dataSourceSort="1" defaultSubtotal="0" defaultAttributeDrillState="1">
      <items count="3">
        <item s="1" x="0"/>
        <item x="1"/>
        <item x="2"/>
      </items>
    </pivotField>
    <pivotField allDrilled="1" subtotalTop="0" showAll="0" dataSourceSort="1" defaultSubtotal="0" defaultAttributeDrillState="1"/>
    <pivotField axis="axisRow" allDrilled="1" subtotalTop="0" showAll="0"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3">
    <i>
      <x/>
    </i>
    <i>
      <x v="1"/>
    </i>
    <i t="grand">
      <x/>
    </i>
  </rowItems>
  <colFields count="1">
    <field x="1"/>
  </colFields>
  <colItems count="1">
    <i>
      <x/>
    </i>
  </colItems>
  <dataFields count="1">
    <dataField fld="4" subtotal="count" baseField="3" baseItem="1" numFmtId="3"/>
  </dataFields>
  <formats count="4">
    <format dxfId="109">
      <pivotArea outline="0" collapsedLevelsAreSubtotals="1" fieldPosition="0">
        <references count="1">
          <reference field="3" count="1" selected="0">
            <x v="0"/>
          </reference>
        </references>
      </pivotArea>
    </format>
    <format dxfId="108">
      <pivotArea type="topRight" dataOnly="0" labelOnly="1" outline="0" fieldPosition="0"/>
    </format>
    <format dxfId="107">
      <pivotArea dataOnly="0" labelOnly="1" fieldPosition="0">
        <references count="1">
          <reference field="3" count="1">
            <x v="0"/>
          </reference>
        </references>
      </pivotArea>
    </format>
    <format dxfId="106">
      <pivotArea outline="0" fieldPosition="0">
        <references count="1">
          <reference field="4294967294" count="1">
            <x v="0"/>
          </reference>
        </references>
      </pivotArea>
    </format>
  </formats>
  <chartFormats count="14">
    <chartFormat chart="36" format="28" series="1">
      <pivotArea type="data" outline="0" fieldPosition="0"/>
    </chartFormat>
    <chartFormat chart="36" format="29" series="1">
      <pivotArea type="data" outline="0" fieldPosition="0">
        <references count="1">
          <reference field="4294967294" count="1" selected="0">
            <x v="0"/>
          </reference>
        </references>
      </pivotArea>
    </chartFormat>
    <chartFormat chart="36" format="30">
      <pivotArea type="data" outline="0" fieldPosition="0">
        <references count="2">
          <reference field="4294967294" count="1" selected="0">
            <x v="0"/>
          </reference>
          <reference field="3" count="1" selected="0">
            <x v="0"/>
          </reference>
        </references>
      </pivotArea>
    </chartFormat>
    <chartFormat chart="36" format="31">
      <pivotArea type="data" outline="0" fieldPosition="0">
        <references count="2">
          <reference field="4294967294" count="1" selected="0">
            <x v="0"/>
          </reference>
          <reference field="3" count="1" selected="0">
            <x v="1"/>
          </reference>
        </references>
      </pivotArea>
    </chartFormat>
    <chartFormat chart="36" format="32" series="1">
      <pivotArea type="data" outline="0" fieldPosition="0">
        <references count="2">
          <reference field="4294967294" count="1" selected="0">
            <x v="0"/>
          </reference>
          <reference field="1" count="1" selected="0">
            <x v="1"/>
          </reference>
        </references>
      </pivotArea>
    </chartFormat>
    <chartFormat chart="36" format="33" series="1">
      <pivotArea type="data" outline="0" fieldPosition="0">
        <references count="2">
          <reference field="4294967294" count="1" selected="0">
            <x v="0"/>
          </reference>
          <reference field="1" count="1" selected="0">
            <x v="0"/>
          </reference>
        </references>
      </pivotArea>
    </chartFormat>
    <chartFormat chart="36" format="34">
      <pivotArea type="data" outline="0" fieldPosition="0">
        <references count="2">
          <reference field="4294967294" count="1" selected="0">
            <x v="0"/>
          </reference>
          <reference field="3" count="1" selected="0">
            <x v="1048832"/>
          </reference>
        </references>
      </pivotArea>
    </chartFormat>
    <chartFormat chart="36" format="35" series="1">
      <pivotArea type="data" outline="0" fieldPosition="0">
        <references count="2">
          <reference field="4294967294" count="1" selected="0">
            <x v="0"/>
          </reference>
          <reference field="1" count="1" selected="0">
            <x v="2"/>
          </reference>
        </references>
      </pivotArea>
    </chartFormat>
    <chartFormat chart="36" format="36">
      <pivotArea type="data" outline="0" fieldPosition="0">
        <references count="3">
          <reference field="4294967294" count="1" selected="0">
            <x v="0"/>
          </reference>
          <reference field="1" count="1" selected="0">
            <x v="2"/>
          </reference>
          <reference field="3" count="1" selected="0">
            <x v="0"/>
          </reference>
        </references>
      </pivotArea>
    </chartFormat>
    <chartFormat chart="36" format="37">
      <pivotArea type="data" outline="0" fieldPosition="0">
        <references count="3">
          <reference field="4294967294" count="1" selected="0">
            <x v="0"/>
          </reference>
          <reference field="1" count="1" selected="0">
            <x v="2"/>
          </reference>
          <reference field="3" count="1" selected="0">
            <x v="1"/>
          </reference>
        </references>
      </pivotArea>
    </chartFormat>
    <chartFormat chart="36" format="38">
      <pivotArea type="data" outline="0" fieldPosition="0">
        <references count="3">
          <reference field="4294967294" count="1" selected="0">
            <x v="0"/>
          </reference>
          <reference field="1" count="1" selected="0">
            <x v="1"/>
          </reference>
          <reference field="3" count="1" selected="0">
            <x v="0"/>
          </reference>
        </references>
      </pivotArea>
    </chartFormat>
    <chartFormat chart="36" format="39">
      <pivotArea type="data" outline="0" fieldPosition="0">
        <references count="3">
          <reference field="4294967294" count="1" selected="0">
            <x v="0"/>
          </reference>
          <reference field="1" count="1" selected="0">
            <x v="1"/>
          </reference>
          <reference field="3" count="1" selected="0">
            <x v="1"/>
          </reference>
        </references>
      </pivotArea>
    </chartFormat>
    <chartFormat chart="36" format="40">
      <pivotArea type="data" outline="0" fieldPosition="0">
        <references count="3">
          <reference field="4294967294" count="1" selected="0">
            <x v="0"/>
          </reference>
          <reference field="1" count="1" selected="0">
            <x v="0"/>
          </reference>
          <reference field="3" count="1" selected="0">
            <x v="0"/>
          </reference>
        </references>
      </pivotArea>
    </chartFormat>
    <chartFormat chart="36" format="41">
      <pivotArea type="data" outline="0" fieldPosition="0">
        <references count="3">
          <reference field="4294967294" count="1" selected="0">
            <x v="0"/>
          </reference>
          <reference field="1" count="1" selected="0">
            <x v="0"/>
          </reference>
          <reference field="3" count="1" selected="0">
            <x v="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751712F-731C-49CC-BC1B-C1CD42C45438}" name="PV8.SL lũy kế TT năm" cacheId="8" applyNumberFormats="0" applyBorderFormats="0" applyFontFormats="0" applyPatternFormats="0" applyAlignmentFormats="0" applyWidthHeightFormats="1" dataCaption="Values" tag="17e41ecd-ab25-4439-ab80-a6ffe8eef049" updatedVersion="8" minRefreshableVersion="3" subtotalHiddenItems="1" colGrandTotals="0" itemPrintTitles="1" createdVersion="8" indent="0" outline="1" outlineData="1" multipleFieldFilters="0" chartFormat="42">
  <location ref="F64:G66" firstHeaderRow="1"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efaultSubtotal="0" defaultAttributeDrillState="1">
      <items count="5">
        <item s="1" x="0"/>
        <item s="1" x="1"/>
        <item s="1" x="2"/>
        <item s="1" x="3"/>
        <item s="1" x="4"/>
      </items>
    </pivotField>
    <pivotField allDrilled="1" subtotalTop="0" showAll="0" defaultSubtotal="0" defaultAttributeDrillState="1">
      <items count="9">
        <item s="1" x="0"/>
        <item s="1" x="1"/>
        <item s="1" x="2"/>
        <item s="1" x="3"/>
        <item s="1" x="4"/>
        <item s="1" x="5"/>
        <item s="1" x="6"/>
        <item s="1" x="7"/>
        <item x="8"/>
      </items>
    </pivotField>
    <pivotField axis="axisRow" allDrilled="1" subtotalTop="0" showAll="0" dataSourceSort="1" defaultSubtotal="0" defaultAttributeDrillState="1">
      <items count="3">
        <item s="1"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5"/>
  </rowFields>
  <rowItems count="2">
    <i>
      <x/>
    </i>
    <i t="grand">
      <x/>
    </i>
  </rowItems>
  <colItems count="1">
    <i/>
  </colItems>
  <dataFields count="1">
    <dataField fld="6" subtotal="count" baseField="0" baseItem="0" numFmtId="165"/>
  </dataFields>
  <formats count="2">
    <format dxfId="111">
      <pivotArea type="topRight" dataOnly="0" labelOnly="1" outline="0" fieldPosition="0"/>
    </format>
    <format dxfId="110">
      <pivotArea outline="0" collapsedLevelsAreSubtotals="1" fieldPosition="0"/>
    </format>
  </formats>
  <chartFormats count="4">
    <chartFormat chart="39" format="7" series="1">
      <pivotArea type="data" outline="0" fieldPosition="0">
        <references count="1">
          <reference field="4294967294" count="1" selected="0">
            <x v="0"/>
          </reference>
        </references>
      </pivotArea>
    </chartFormat>
    <chartFormat chart="39" format="8">
      <pivotArea type="data" outline="0" fieldPosition="0">
        <references count="2">
          <reference field="4294967294" count="1" selected="0">
            <x v="0"/>
          </reference>
          <reference field="5" count="1" selected="0">
            <x v="0"/>
          </reference>
        </references>
      </pivotArea>
    </chartFormat>
    <chartFormat chart="39" format="9">
      <pivotArea type="data" outline="0" fieldPosition="0">
        <references count="2">
          <reference field="4294967294" count="1" selected="0">
            <x v="0"/>
          </reference>
          <reference field="5" count="1" selected="0">
            <x v="1"/>
          </reference>
        </references>
      </pivotArea>
    </chartFormat>
    <chartFormat chart="39" format="10">
      <pivotArea type="data" outline="0" fieldPosition="0">
        <references count="2">
          <reference field="4294967294" count="1" selected="0">
            <x v="0"/>
          </reference>
          <reference field="5" count="1" selected="0">
            <x v="2"/>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members count="10" level="1">
        <member name=""/>
        <member name=""/>
        <member name=""/>
        <member name=""/>
        <member name="[Material].[Chỉ số IV].&amp;[0.73 ± 0.03]"/>
        <member name=""/>
        <member name=""/>
        <member name=""/>
        <member name=""/>
        <member name="[Material].[Chỉ số IV].&amp;[Dự kiến (0.6 - 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E7AABD1-43AC-4C66-B28E-B3E12CE81997}" name="PV3.Ngành SP" cacheId="3" dataPosition="0" applyNumberFormats="0" applyBorderFormats="0" applyFontFormats="0" applyPatternFormats="0" applyAlignmentFormats="0" applyWidthHeightFormats="1" dataCaption="Values" tag="6ecdda91-ffdb-4e56-986c-4d3ab2eba17f" updatedVersion="8" minRefreshableVersion="3" subtotalHiddenItems="1" colGrandTotals="0" itemPrintTitles="1" createdVersion="8" indent="0" outline="1" outlineData="1" multipleFieldFilters="0" chartFormat="24">
  <location ref="A22:C31" firstHeaderRow="1" firstDataRow="3"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xis="axisCol" allDrilled="1" subtotalTop="0" showAll="0" sortType="ascending" defaultSubtotal="0" defaultAttributeDrillState="1">
      <items count="3">
        <item x="2"/>
        <item x="1"/>
        <item s="1" x="0"/>
      </items>
    </pivotField>
    <pivotField allDrilled="1" subtotalTop="0" showAll="0" dataSourceSort="1" defaultSubtotal="0" defaultAttributeDrillState="1"/>
    <pivotField axis="axisRow" allDrilled="1" subtotalTop="0" showAll="0" sortType="ascending" defaultSubtotal="0" defaultAttributeDrillState="1">
      <items count="7">
        <item s="1" x="0"/>
        <item s="1" x="1"/>
        <item s="1" x="2"/>
        <item s="1" x="3"/>
        <item s="1" x="4"/>
        <item s="1" x="5"/>
        <item s="1" x="6"/>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7">
    <i>
      <x/>
    </i>
    <i>
      <x v="5"/>
    </i>
    <i>
      <x v="1"/>
    </i>
    <i>
      <x v="4"/>
    </i>
    <i>
      <x v="2"/>
    </i>
    <i>
      <x v="3"/>
    </i>
    <i t="grand">
      <x/>
    </i>
  </rowItems>
  <colFields count="2">
    <field x="-2"/>
    <field x="1"/>
  </colFields>
  <colItems count="2">
    <i>
      <x/>
      <x v="2"/>
    </i>
    <i i="1">
      <x v="1"/>
      <x v="2"/>
    </i>
  </colItems>
  <dataFields count="2">
    <dataField fld="5" subtotal="count" baseField="3" baseItem="2" numFmtId="3"/>
    <dataField fld="4" subtotal="count" baseField="3" baseItem="0" numFmtId="3"/>
  </dataFields>
  <formats count="3">
    <format dxfId="114">
      <pivotArea type="topRight" dataOnly="0" labelOnly="1" outline="0" fieldPosition="0"/>
    </format>
    <format dxfId="113">
      <pivotArea outline="0" fieldPosition="0">
        <references count="1">
          <reference field="4294967294" count="1">
            <x v="1"/>
          </reference>
        </references>
      </pivotArea>
    </format>
    <format dxfId="112">
      <pivotArea outline="0" fieldPosition="0">
        <references count="1">
          <reference field="4294967294" count="1">
            <x v="0"/>
          </reference>
        </references>
      </pivotArea>
    </format>
  </formats>
  <chartFormats count="50">
    <chartFormat chart="21" format="39" series="1">
      <pivotArea type="data" outline="0" fieldPosition="0">
        <references count="1">
          <reference field="1" count="1" selected="0">
            <x v="2"/>
          </reference>
        </references>
      </pivotArea>
    </chartFormat>
    <chartFormat chart="21" format="40" series="1">
      <pivotArea type="data" outline="0" fieldPosition="0">
        <references count="1">
          <reference field="1" count="1" selected="0">
            <x v="1"/>
          </reference>
        </references>
      </pivotArea>
    </chartFormat>
    <chartFormat chart="21" format="41" series="1">
      <pivotArea type="data" outline="0" fieldPosition="0">
        <references count="1">
          <reference field="1" count="1" selected="0">
            <x v="0"/>
          </reference>
        </references>
      </pivotArea>
    </chartFormat>
    <chartFormat chart="21" format="42" series="1">
      <pivotArea type="data" outline="0" fieldPosition="0">
        <references count="2">
          <reference field="4294967294" count="1" selected="0">
            <x v="1"/>
          </reference>
          <reference field="1" count="1" selected="0">
            <x v="2"/>
          </reference>
        </references>
      </pivotArea>
    </chartFormat>
    <chartFormat chart="21" format="43" series="1">
      <pivotArea type="data" outline="0" fieldPosition="0">
        <references count="2">
          <reference field="4294967294" count="1" selected="0">
            <x v="1"/>
          </reference>
          <reference field="1" count="1" selected="0">
            <x v="1"/>
          </reference>
        </references>
      </pivotArea>
    </chartFormat>
    <chartFormat chart="21" format="44" series="1">
      <pivotArea type="data" outline="0" fieldPosition="0">
        <references count="2">
          <reference field="4294967294" count="1" selected="0">
            <x v="1"/>
          </reference>
          <reference field="1" count="1" selected="0">
            <x v="0"/>
          </reference>
        </references>
      </pivotArea>
    </chartFormat>
    <chartFormat chart="21" format="45" series="1">
      <pivotArea type="data" outline="0" fieldPosition="0">
        <references count="2">
          <reference field="4294967294" count="1" selected="0">
            <x v="0"/>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46" series="1">
      <pivotArea type="data" outline="0" fieldPosition="0">
        <references count="1">
          <reference field="4294967294" count="1" selected="0">
            <x v="1"/>
          </reference>
        </references>
      </pivotArea>
    </chartFormat>
    <chartFormat chart="21" format="47">
      <pivotArea type="data" outline="0" fieldPosition="0">
        <references count="3">
          <reference field="4294967294" count="1" selected="0">
            <x v="0"/>
          </reference>
          <reference field="1" count="1" selected="0">
            <x v="2"/>
          </reference>
          <reference field="3" count="1" selected="0">
            <x v="2"/>
          </reference>
        </references>
      </pivotArea>
    </chartFormat>
    <chartFormat chart="21" format="48">
      <pivotArea type="data" outline="0" fieldPosition="0">
        <references count="3">
          <reference field="4294967294" count="1" selected="0">
            <x v="0"/>
          </reference>
          <reference field="1" count="1" selected="0">
            <x v="2"/>
          </reference>
          <reference field="3" count="1" selected="0">
            <x v="5"/>
          </reference>
        </references>
      </pivotArea>
    </chartFormat>
    <chartFormat chart="21" format="49">
      <pivotArea type="data" outline="0" fieldPosition="0">
        <references count="3">
          <reference field="4294967294" count="1" selected="0">
            <x v="0"/>
          </reference>
          <reference field="1" count="1" selected="0">
            <x v="2"/>
          </reference>
          <reference field="3" count="1" selected="0">
            <x v="4"/>
          </reference>
        </references>
      </pivotArea>
    </chartFormat>
    <chartFormat chart="21" format="50" series="1">
      <pivotArea type="data" outline="0" fieldPosition="0">
        <references count="2">
          <reference field="4294967294" count="1" selected="0">
            <x v="0"/>
          </reference>
          <reference field="1" count="1" selected="0">
            <x v="2"/>
          </reference>
        </references>
      </pivotArea>
    </chartFormat>
    <chartFormat chart="21" format="51"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52" series="1">
      <pivotArea type="data" outline="0" fieldPosition="0">
        <references count="1">
          <reference field="4294967294" count="1" selected="0">
            <x v="0"/>
          </reference>
        </references>
      </pivotArea>
    </chartFormat>
    <chartFormat chart="21" format="53"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65">
      <pivotArea type="data" outline="0" fieldPosition="0">
        <references count="3">
          <reference field="4294967294" count="1" selected="0">
            <x v="0"/>
          </reference>
          <reference field="1" count="1" selected="0">
            <x v="2"/>
          </reference>
          <reference field="3" count="1" selected="0">
            <x v="3"/>
          </reference>
        </references>
      </pivotArea>
    </chartFormat>
    <chartFormat chart="21" format="122">
      <pivotArea type="data" outline="0" fieldPosition="0">
        <references count="3">
          <reference field="4294967294" count="1" selected="0">
            <x v="1"/>
          </reference>
          <reference field="1" count="1" selected="0">
            <x v="1"/>
          </reference>
          <reference field="3" count="1" selected="0">
            <x v="5"/>
          </reference>
        </references>
      </pivotArea>
    </chartFormat>
    <chartFormat chart="21" format="123">
      <pivotArea type="data" outline="0" fieldPosition="0">
        <references count="3">
          <reference field="4294967294" count="1" selected="0">
            <x v="1"/>
          </reference>
          <reference field="1" count="1" selected="0">
            <x v="1"/>
          </reference>
          <reference field="3" count="1" selected="0">
            <x v="4"/>
          </reference>
        </references>
      </pivotArea>
    </chartFormat>
    <chartFormat chart="21" format="124">
      <pivotArea type="data" outline="0" fieldPosition="0">
        <references count="3">
          <reference field="4294967294" count="1" selected="0">
            <x v="1"/>
          </reference>
          <reference field="1" count="1" selected="0">
            <x v="1"/>
          </reference>
          <reference field="3" count="1" selected="0">
            <x v="2"/>
          </reference>
        </references>
      </pivotArea>
    </chartFormat>
    <chartFormat chart="21" format="125">
      <pivotArea type="data" outline="0" fieldPosition="0">
        <references count="3">
          <reference field="4294967294" count="1" selected="0">
            <x v="1"/>
          </reference>
          <reference field="1" count="1" selected="0">
            <x v="1"/>
          </reference>
          <reference field="3" count="1" selected="0">
            <x v="3"/>
          </reference>
        </references>
      </pivotArea>
    </chartFormat>
    <chartFormat chart="21" format="139">
      <pivotArea type="data" outline="0" fieldPosition="0">
        <references count="3">
          <reference field="4294967294" count="1" selected="0">
            <x v="1"/>
          </reference>
          <reference field="1" count="1" selected="0">
            <x v="2"/>
          </reference>
          <reference field="3" count="1" selected="0">
            <x v="3"/>
          </reference>
        </references>
      </pivotArea>
    </chartFormat>
    <chartFormat chart="21" format="140">
      <pivotArea type="data" outline="0" fieldPosition="0">
        <references count="3">
          <reference field="4294967294" count="1" selected="0">
            <x v="1"/>
          </reference>
          <reference field="1" count="1" selected="0">
            <x v="2"/>
          </reference>
          <reference field="3" count="1" selected="0">
            <x v="4"/>
          </reference>
        </references>
      </pivotArea>
    </chartFormat>
    <chartFormat chart="21" format="141">
      <pivotArea type="data" outline="0" fieldPosition="0">
        <references count="3">
          <reference field="4294967294" count="1" selected="0">
            <x v="0"/>
          </reference>
          <reference field="1" count="1" selected="0">
            <x v="2"/>
          </reference>
          <reference field="3" count="1" selected="0">
            <x v="0"/>
          </reference>
        </references>
      </pivotArea>
    </chartFormat>
    <chartFormat chart="21" format="142">
      <pivotArea type="data" outline="0" fieldPosition="0">
        <references count="3">
          <reference field="4294967294" count="1" selected="0">
            <x v="1"/>
          </reference>
          <reference field="1" count="1" selected="0">
            <x v="2"/>
          </reference>
          <reference field="3" count="1" selected="0">
            <x v="2"/>
          </reference>
        </references>
      </pivotArea>
    </chartFormat>
    <chartFormat chart="21" format="143">
      <pivotArea type="data" outline="0" fieldPosition="0">
        <references count="3">
          <reference field="4294967294" count="1" selected="0">
            <x v="1"/>
          </reference>
          <reference field="1" count="1" selected="0">
            <x v="2"/>
          </reference>
          <reference field="3" count="1" selected="0">
            <x v="5"/>
          </reference>
        </references>
      </pivotArea>
    </chartFormat>
    <chartFormat chart="21" format="144"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45">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 chart="21" format="146">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4"/>
          </reference>
        </references>
      </pivotArea>
    </chartFormat>
    <chartFormat chart="21" format="147">
      <pivotArea type="data" outline="0" fieldPosition="0">
        <references count="2">
          <reference field="4294967294" count="1" selected="0">
            <x v="0"/>
          </reference>
          <reference field="3" count="1" selected="0">
            <x v="3"/>
          </reference>
        </references>
      </pivotArea>
    </chartFormat>
    <chartFormat chart="21" format="148"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49">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4"/>
          </reference>
        </references>
      </pivotArea>
    </chartFormat>
    <chartFormat chart="21" format="150">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 chart="21" format="151"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52">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4"/>
          </reference>
        </references>
      </pivotArea>
    </chartFormat>
    <chartFormat chart="21" format="153">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 chart="21" format="154"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55">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4"/>
          </reference>
        </references>
      </pivotArea>
    </chartFormat>
    <chartFormat chart="21" format="156">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 chart="21" format="157"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58">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4"/>
          </reference>
        </references>
      </pivotArea>
    </chartFormat>
    <chartFormat chart="21" format="159">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 chart="21" format="160"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61">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4"/>
          </reference>
        </references>
      </pivotArea>
    </chartFormat>
    <chartFormat chart="21" format="162">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 chart="21" format="163"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64">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 chart="21" format="165"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66">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 chart="21" format="167" series="1">
      <pivotArea type="data" outline="0" fieldPosition="0">
        <references count="2">
          <reference field="4294967294" count="1" selected="0">
            <x v="1"/>
          </reference>
          <reference field="1" count="0" selected="0" defaultSubtotal="1" sumSubtotal="1" countASubtotal="1" avgSubtotal="1" maxSubtotal="1" minSubtotal="1" productSubtotal="1" countSubtotal="1" stdDevSubtotal="1" stdDevPSubtotal="1" varSubtotal="1" varPSubtotal="1"/>
        </references>
      </pivotArea>
    </chartFormat>
    <chartFormat chart="21" format="168">
      <pivotArea type="data" outline="0" fieldPosition="0">
        <references count="3">
          <reference field="4294967294" count="1" selected="0">
            <x v="1"/>
          </reference>
          <reference field="1" count="0" selected="0" defaultSubtotal="1" sumSubtotal="1" countASubtotal="1" avgSubtotal="1" maxSubtotal="1" minSubtotal="1" productSubtotal="1" countSubtotal="1" stdDevSubtotal="1" stdDevPSubtotal="1" varSubtotal="1" varPSubtotal="1"/>
          <reference field="3" count="1" selected="0">
            <x v="3"/>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ate].[Month].&amp;[2]"/>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members count="8" level="1">
        <member name="[Material].[Nganh SP].&amp;"/>
        <member name=""/>
        <member name=""/>
        <member name=""/>
        <member name=""/>
        <member name=""/>
        <member name=""/>
        <member name=""/>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1"/>
  </rowHierarchiesUsage>
  <colHierarchiesUsage count="2">
    <colHierarchyUsage hierarchyUsage="-2"/>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8E0CA22-FB2C-4C6A-909D-297462ED5AAB}" name="PV11.CL SL thực tế, SL kế hoạch" cacheId="1" applyNumberFormats="0" applyBorderFormats="0" applyFontFormats="0" applyPatternFormats="0" applyAlignmentFormats="0" applyWidthHeightFormats="1" dataCaption="Values" tag="b5e44ee0-2df8-4a5e-8bd6-e779e47890ba" updatedVersion="8" minRefreshableVersion="3" subtotalHiddenItems="1" colGrandTotals="0" itemPrintTitles="1" createdVersion="8" indent="0" outline="1" outlineData="1" multipleFieldFilters="0" chartFormat="54">
  <location ref="J80:O82" firstHeaderRow="1" firstDataRow="2" firstDataCol="1"/>
  <pivotFields count="12">
    <pivotField name="Quốc Gia" allDrilled="1" subtotalTop="0" showAll="0" measureFilter="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efaultSubtotal="0" defaultAttributeDrillState="1">
      <items count="5">
        <item s="1" x="0"/>
        <item s="1" x="1"/>
        <item s="1" x="2"/>
        <item s="1" x="3"/>
        <item s="1" x="4"/>
      </items>
    </pivotField>
    <pivotField allDrilled="1" subtotalTop="0" showAll="0" defaultSubtotal="0" defaultAttributeDrillState="1">
      <items count="9">
        <item s="1" x="0"/>
        <item s="1" x="1"/>
        <item s="1" x="2"/>
        <item s="1" x="3"/>
        <item s="1" x="4"/>
        <item s="1" x="5"/>
        <item s="1" x="6"/>
        <item s="1" x="7"/>
        <item x="8"/>
      </items>
    </pivotField>
    <pivotField allDrilled="1" subtotalTop="0" showAll="0" defaultSubtotal="0" defaultAttributeDrillState="1"/>
    <pivotField axis="axisCol"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6"/>
  </colFields>
  <colItems count="5">
    <i>
      <x/>
    </i>
    <i>
      <x v="1"/>
    </i>
    <i>
      <x v="2"/>
    </i>
    <i>
      <x v="3"/>
    </i>
    <i>
      <x v="4"/>
    </i>
  </colItems>
  <dataFields count="1">
    <dataField fld="7" subtotal="count" baseField="0" baseItem="0" numFmtId="165"/>
  </dataFields>
  <formats count="2">
    <format dxfId="116">
      <pivotArea type="topRight" dataOnly="0" labelOnly="1" outline="0" fieldPosition="0"/>
    </format>
    <format dxfId="115">
      <pivotArea outline="0" collapsedLevelsAreSubtotals="1" fieldPosition="0"/>
    </format>
  </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members count="10" level="1">
        <member name=""/>
        <member name=""/>
        <member name=""/>
        <member name=""/>
        <member name="[Material].[Chỉ số IV].&amp;[0.73 ± 0.03]"/>
        <member name=""/>
        <member name=""/>
        <member name=""/>
        <member name=""/>
        <member name="[Material].[Chỉ số IV].&amp;[Dự kiến (0.6 - 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5" iMeasureHier="121">
      <autoFilter ref="A1">
        <filterColumn colId="0">
          <top10 val="5" filterVal="5"/>
        </filterColumn>
      </autoFilter>
    </filter>
  </filters>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58EC890-1E21-4A67-BC6A-BCA6883A1608}" name="PV9.SL TT top 10 KH" cacheId="9" applyNumberFormats="0" applyBorderFormats="0" applyFontFormats="0" applyPatternFormats="0" applyAlignmentFormats="0" applyWidthHeightFormats="1" dataCaption="Values" tag="da9a1f13-d967-4373-83aa-b0c290736317" updatedVersion="8" minRefreshableVersion="3" subtotalHiddenItems="1" colGrandTotals="0" itemPrintTitles="1" createdVersion="8" indent="0" outline="1" outlineData="1" multipleFieldFilters="0" chartFormat="42">
  <location ref="A80:B91" firstHeaderRow="1"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efaultSubtotal="0" defaultAttributeDrillState="1">
      <items count="5">
        <item s="1" x="0"/>
        <item s="1" x="1"/>
        <item s="1" x="2"/>
        <item s="1" x="3"/>
        <item s="1" x="4"/>
      </items>
    </pivotField>
    <pivotField allDrilled="1" subtotalTop="0" showAll="0" defaultSubtotal="0" defaultAttributeDrillState="1">
      <items count="9">
        <item s="1" x="0"/>
        <item s="1" x="1"/>
        <item s="1" x="2"/>
        <item s="1" x="3"/>
        <item s="1" x="4"/>
        <item s="1" x="5"/>
        <item s="1" x="6"/>
        <item s="1" x="7"/>
        <item x="8"/>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5"/>
  </rowFields>
  <rowItems count="11">
    <i>
      <x v="4"/>
    </i>
    <i>
      <x v="9"/>
    </i>
    <i>
      <x v="7"/>
    </i>
    <i>
      <x v="6"/>
    </i>
    <i>
      <x v="2"/>
    </i>
    <i>
      <x v="8"/>
    </i>
    <i>
      <x v="5"/>
    </i>
    <i>
      <x v="1"/>
    </i>
    <i>
      <x v="3"/>
    </i>
    <i>
      <x/>
    </i>
    <i t="grand">
      <x/>
    </i>
  </rowItems>
  <colItems count="1">
    <i/>
  </colItems>
  <dataFields count="1">
    <dataField fld="6" subtotal="count" baseField="0" baseItem="0" numFmtId="165"/>
  </dataFields>
  <formats count="2">
    <format dxfId="118">
      <pivotArea type="topRight" dataOnly="0" labelOnly="1" outline="0" fieldPosition="0"/>
    </format>
    <format dxfId="117">
      <pivotArea outline="0" collapsedLevelsAreSubtotals="1" fieldPosition="0"/>
    </format>
  </formats>
  <chartFormats count="1">
    <chartFormat chart="39" format="3" series="1">
      <pivotArea type="data" outline="0" fieldPosition="0">
        <references count="1">
          <reference field="4294967294"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members count="10" level="1">
        <member name=""/>
        <member name=""/>
        <member name=""/>
        <member name=""/>
        <member name="[Material].[Chỉ số IV].&amp;[0.73 ± 0.03]"/>
        <member name=""/>
        <member name=""/>
        <member name=""/>
        <member name=""/>
        <member name="[Material].[Chỉ số IV].&amp;[Dự kiến (0.6 - 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5" type="count" id="5" iMeasureHier="147">
      <autoFilter ref="A1">
        <filterColumn colId="0">
          <top10 val="10" filterVal="10"/>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B8D6790-D0B1-48C3-90A0-5976BD9D2934}" name="PV2.SL Khu vực" cacheId="2" applyNumberFormats="0" applyBorderFormats="0" applyFontFormats="0" applyPatternFormats="0" applyAlignmentFormats="0" applyWidthHeightFormats="1" dataCaption="Values" tag="31cdaf7f-b03c-41c2-99d8-3e1f515905a5" updatedVersion="8" minRefreshableVersion="3" subtotalHiddenItems="1" colGrandTotals="0" itemPrintTitles="1" createdVersion="8" indent="0" outline="1" outlineData="1" multipleFieldFilters="0" chartFormat="19">
  <location ref="A10:B18" firstHeaderRow="1" firstDataRow="2"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xis="axisCol" allDrilled="1" subtotalTop="0" showAll="0" dataSourceSort="1" defaultSubtotal="0" defaultAttributeDrillState="1">
      <items count="3">
        <item s="1" x="0"/>
        <item x="1"/>
        <item x="2"/>
      </items>
    </pivotField>
    <pivotField allDrilled="1" subtotalTop="0" showAll="0" dataSourceSort="1" defaultSubtotal="0" defaultAttributeDrillState="1"/>
    <pivotField axis="axisRow" allDrilled="1" subtotalTop="0" showAll="0" defaultSubtotal="0" defaultAttributeDrillState="1">
      <items count="6">
        <item x="3"/>
        <item x="5"/>
        <item x="0"/>
        <item x="1"/>
        <item x="2"/>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7">
    <i>
      <x/>
    </i>
    <i>
      <x v="1"/>
    </i>
    <i>
      <x v="2"/>
    </i>
    <i>
      <x v="3"/>
    </i>
    <i>
      <x v="4"/>
    </i>
    <i>
      <x v="5"/>
    </i>
    <i t="grand">
      <x/>
    </i>
  </rowItems>
  <colFields count="1">
    <field x="1"/>
  </colFields>
  <colItems count="1">
    <i>
      <x/>
    </i>
  </colItems>
  <dataFields count="1">
    <dataField fld="4" subtotal="count" baseField="3" baseItem="0" numFmtId="3"/>
  </dataFields>
  <formats count="4">
    <format dxfId="122">
      <pivotArea outline="0" collapsedLevelsAreSubtotals="1" fieldPosition="0">
        <references count="1">
          <reference field="3" count="5" selected="0">
            <x v="0"/>
            <x v="1048832"/>
            <x v="1048832"/>
            <x v="1048832"/>
            <x v="1048832"/>
          </reference>
        </references>
      </pivotArea>
    </format>
    <format dxfId="121">
      <pivotArea type="topRight" dataOnly="0" labelOnly="1" outline="0" fieldPosition="0"/>
    </format>
    <format dxfId="120">
      <pivotArea dataOnly="0" labelOnly="1" fieldPosition="0">
        <references count="1">
          <reference field="3" count="5">
            <x v="0"/>
            <x v="1048832"/>
            <x v="1048832"/>
            <x v="1048832"/>
            <x v="1048832"/>
          </reference>
        </references>
      </pivotArea>
    </format>
    <format dxfId="119">
      <pivotArea outline="0" fieldPosition="0">
        <references count="1">
          <reference field="4294967294" count="1">
            <x v="0"/>
          </reference>
        </references>
      </pivotArea>
    </format>
  </formats>
  <chartFormats count="40">
    <chartFormat chart="16" format="62" series="1">
      <pivotArea type="data" outline="0" fieldPosition="0">
        <references count="1">
          <reference field="1" count="1" selected="0">
            <x v="2"/>
          </reference>
        </references>
      </pivotArea>
    </chartFormat>
    <chartFormat chart="16" format="63" series="1">
      <pivotArea type="data" outline="0" fieldPosition="0">
        <references count="1">
          <reference field="1" count="1" selected="0">
            <x v="1"/>
          </reference>
        </references>
      </pivotArea>
    </chartFormat>
    <chartFormat chart="16" format="64" series="1">
      <pivotArea type="data" outline="0" fieldPosition="0">
        <references count="1">
          <reference field="1" count="1" selected="0">
            <x v="0"/>
          </reference>
        </references>
      </pivotArea>
    </chartFormat>
    <chartFormat chart="16" format="65" series="1">
      <pivotArea type="data" outline="0" fieldPosition="0">
        <references count="2">
          <reference field="4294967294" count="1" selected="0">
            <x v="0"/>
          </reference>
          <reference field="1" count="1" selected="0">
            <x v="2"/>
          </reference>
        </references>
      </pivotArea>
    </chartFormat>
    <chartFormat chart="16" format="66" series="1">
      <pivotArea type="data" outline="0" fieldPosition="0">
        <references count="2">
          <reference field="4294967294" count="1" selected="0">
            <x v="0"/>
          </reference>
          <reference field="1" count="1" selected="0">
            <x v="1"/>
          </reference>
        </references>
      </pivotArea>
    </chartFormat>
    <chartFormat chart="16" format="67" series="1">
      <pivotArea type="data" outline="0" fieldPosition="0">
        <references count="2">
          <reference field="4294967294" count="1" selected="0">
            <x v="0"/>
          </reference>
          <reference field="1" count="1" selected="0">
            <x v="0"/>
          </reference>
        </references>
      </pivotArea>
    </chartFormat>
    <chartFormat chart="16" format="68">
      <pivotArea type="data" outline="0" fieldPosition="0">
        <references count="3">
          <reference field="4294967294" count="1" selected="0">
            <x v="0"/>
          </reference>
          <reference field="1" count="1" selected="0">
            <x v="2"/>
          </reference>
          <reference field="3" count="1" selected="0">
            <x v="1048832"/>
          </reference>
        </references>
      </pivotArea>
    </chartFormat>
    <chartFormat chart="16" format="69">
      <pivotArea type="data" outline="0" fieldPosition="0">
        <references count="3">
          <reference field="4294967294" count="1" selected="0">
            <x v="0"/>
          </reference>
          <reference field="1" count="1" selected="0">
            <x v="2"/>
          </reference>
          <reference field="3" count="1" selected="0">
            <x v="1048832"/>
          </reference>
        </references>
      </pivotArea>
    </chartFormat>
    <chartFormat chart="16" format="70">
      <pivotArea type="data" outline="0" fieldPosition="0">
        <references count="3">
          <reference field="4294967294" count="1" selected="0">
            <x v="0"/>
          </reference>
          <reference field="1" count="1" selected="0">
            <x v="2"/>
          </reference>
          <reference field="3" count="1" selected="0">
            <x v="1048832"/>
          </reference>
        </references>
      </pivotArea>
    </chartFormat>
    <chartFormat chart="16" format="71">
      <pivotArea type="data" outline="0" fieldPosition="0">
        <references count="3">
          <reference field="4294967294" count="1" selected="0">
            <x v="0"/>
          </reference>
          <reference field="1" count="1" selected="0">
            <x v="2"/>
          </reference>
          <reference field="3" count="1" selected="0">
            <x v="0"/>
          </reference>
        </references>
      </pivotArea>
    </chartFormat>
    <chartFormat chart="16" format="72">
      <pivotArea type="data" outline="0" fieldPosition="0">
        <references count="3">
          <reference field="4294967294" count="1" selected="0">
            <x v="0"/>
          </reference>
          <reference field="1" count="1" selected="0">
            <x v="2"/>
          </reference>
          <reference field="3" count="1" selected="0">
            <x v="1048832"/>
          </reference>
        </references>
      </pivotArea>
    </chartFormat>
    <chartFormat chart="16" format="73">
      <pivotArea type="data" outline="0" fieldPosition="0">
        <references count="3">
          <reference field="4294967294" count="1" selected="0">
            <x v="0"/>
          </reference>
          <reference field="1" count="1" selected="0">
            <x v="2"/>
          </reference>
          <reference field="3" count="1" selected="0">
            <x v="1"/>
          </reference>
        </references>
      </pivotArea>
    </chartFormat>
    <chartFormat chart="16" format="74" series="1">
      <pivotArea type="data" outline="0" fieldPosition="0">
        <references count="1">
          <reference field="4294967294" count="1" selected="0">
            <x v="0"/>
          </reference>
        </references>
      </pivotArea>
    </chartFormat>
    <chartFormat chart="16" format="75">
      <pivotArea type="data" outline="0" fieldPosition="0">
        <references count="2">
          <reference field="4294967294" count="1" selected="0">
            <x v="0"/>
          </reference>
          <reference field="3" count="1" selected="0">
            <x v="1"/>
          </reference>
        </references>
      </pivotArea>
    </chartFormat>
    <chartFormat chart="16" format="76">
      <pivotArea type="data" outline="0" fieldPosition="0">
        <references count="2">
          <reference field="4294967294" count="1" selected="0">
            <x v="0"/>
          </reference>
          <reference field="3" count="1" selected="0">
            <x v="1048832"/>
          </reference>
        </references>
      </pivotArea>
    </chartFormat>
    <chartFormat chart="16" format="77">
      <pivotArea type="data" outline="0" fieldPosition="0">
        <references count="2">
          <reference field="4294967294" count="1" selected="0">
            <x v="0"/>
          </reference>
          <reference field="3" count="1" selected="0">
            <x v="1048832"/>
          </reference>
        </references>
      </pivotArea>
    </chartFormat>
    <chartFormat chart="16" format="78">
      <pivotArea type="data" outline="0" fieldPosition="0">
        <references count="2">
          <reference field="4294967294" count="1" selected="0">
            <x v="0"/>
          </reference>
          <reference field="3" count="1" selected="0">
            <x v="1048832"/>
          </reference>
        </references>
      </pivotArea>
    </chartFormat>
    <chartFormat chart="16" format="79">
      <pivotArea type="data" outline="0" fieldPosition="0">
        <references count="2">
          <reference field="4294967294" count="1" selected="0">
            <x v="0"/>
          </reference>
          <reference field="3" count="1" selected="0">
            <x v="0"/>
          </reference>
        </references>
      </pivotArea>
    </chartFormat>
    <chartFormat chart="16" format="80">
      <pivotArea type="data" outline="0" fieldPosition="0">
        <references count="2">
          <reference field="4294967294" count="1" selected="0">
            <x v="0"/>
          </reference>
          <reference field="3" count="1" selected="0">
            <x v="1048832"/>
          </reference>
        </references>
      </pivotArea>
    </chartFormat>
    <chartFormat chart="16" format="81">
      <pivotArea type="data" outline="0" fieldPosition="0">
        <references count="2">
          <reference field="4294967294" count="1" selected="0">
            <x v="0"/>
          </reference>
          <reference field="3" count="1" selected="0">
            <x v="1048832"/>
          </reference>
        </references>
      </pivotArea>
    </chartFormat>
    <chartFormat chart="16" format="82">
      <pivotArea type="data" outline="0" fieldPosition="0">
        <references count="2">
          <reference field="4294967294" count="1" selected="0">
            <x v="0"/>
          </reference>
          <reference field="3" count="1" selected="0">
            <x v="2"/>
          </reference>
        </references>
      </pivotArea>
    </chartFormat>
    <chartFormat chart="16" format="83">
      <pivotArea type="data" outline="0" fieldPosition="0">
        <references count="2">
          <reference field="4294967294" count="1" selected="0">
            <x v="0"/>
          </reference>
          <reference field="3" count="1" selected="0">
            <x v="3"/>
          </reference>
        </references>
      </pivotArea>
    </chartFormat>
    <chartFormat chart="16" format="84">
      <pivotArea type="data" outline="0" fieldPosition="0">
        <references count="2">
          <reference field="4294967294" count="1" selected="0">
            <x v="0"/>
          </reference>
          <reference field="3" count="1" selected="0">
            <x v="4"/>
          </reference>
        </references>
      </pivotArea>
    </chartFormat>
    <chartFormat chart="16" format="85">
      <pivotArea type="data" outline="0" fieldPosition="0">
        <references count="2">
          <reference field="4294967294" count="1" selected="0">
            <x v="0"/>
          </reference>
          <reference field="3" count="1" selected="0">
            <x v="5"/>
          </reference>
        </references>
      </pivotArea>
    </chartFormat>
    <chartFormat chart="16" format="86">
      <pivotArea type="data" outline="0" fieldPosition="0">
        <references count="3">
          <reference field="4294967294" count="1" selected="0">
            <x v="0"/>
          </reference>
          <reference field="1" count="1" selected="0">
            <x v="2"/>
          </reference>
          <reference field="3" count="1" selected="0">
            <x v="2"/>
          </reference>
        </references>
      </pivotArea>
    </chartFormat>
    <chartFormat chart="16" format="87">
      <pivotArea type="data" outline="0" fieldPosition="0">
        <references count="3">
          <reference field="4294967294" count="1" selected="0">
            <x v="0"/>
          </reference>
          <reference field="1" count="1" selected="0">
            <x v="2"/>
          </reference>
          <reference field="3" count="1" selected="0">
            <x v="3"/>
          </reference>
        </references>
      </pivotArea>
    </chartFormat>
    <chartFormat chart="16" format="88">
      <pivotArea type="data" outline="0" fieldPosition="0">
        <references count="3">
          <reference field="4294967294" count="1" selected="0">
            <x v="0"/>
          </reference>
          <reference field="1" count="1" selected="0">
            <x v="2"/>
          </reference>
          <reference field="3" count="1" selected="0">
            <x v="4"/>
          </reference>
        </references>
      </pivotArea>
    </chartFormat>
    <chartFormat chart="16" format="89">
      <pivotArea type="data" outline="0" fieldPosition="0">
        <references count="3">
          <reference field="4294967294" count="1" selected="0">
            <x v="0"/>
          </reference>
          <reference field="1" count="1" selected="0">
            <x v="2"/>
          </reference>
          <reference field="3" count="1" selected="0">
            <x v="5"/>
          </reference>
        </references>
      </pivotArea>
    </chartFormat>
    <chartFormat chart="16" format="90">
      <pivotArea type="data" outline="0" fieldPosition="0">
        <references count="3">
          <reference field="4294967294" count="1" selected="0">
            <x v="0"/>
          </reference>
          <reference field="1" count="1" selected="0">
            <x v="1"/>
          </reference>
          <reference field="3" count="1" selected="0">
            <x v="0"/>
          </reference>
        </references>
      </pivotArea>
    </chartFormat>
    <chartFormat chart="16" format="91">
      <pivotArea type="data" outline="0" fieldPosition="0">
        <references count="3">
          <reference field="4294967294" count="1" selected="0">
            <x v="0"/>
          </reference>
          <reference field="1" count="1" selected="0">
            <x v="1"/>
          </reference>
          <reference field="3" count="1" selected="0">
            <x v="1"/>
          </reference>
        </references>
      </pivotArea>
    </chartFormat>
    <chartFormat chart="16" format="92">
      <pivotArea type="data" outline="0" fieldPosition="0">
        <references count="3">
          <reference field="4294967294" count="1" selected="0">
            <x v="0"/>
          </reference>
          <reference field="1" count="1" selected="0">
            <x v="1"/>
          </reference>
          <reference field="3" count="1" selected="0">
            <x v="2"/>
          </reference>
        </references>
      </pivotArea>
    </chartFormat>
    <chartFormat chart="16" format="93">
      <pivotArea type="data" outline="0" fieldPosition="0">
        <references count="3">
          <reference field="4294967294" count="1" selected="0">
            <x v="0"/>
          </reference>
          <reference field="1" count="1" selected="0">
            <x v="1"/>
          </reference>
          <reference field="3" count="1" selected="0">
            <x v="3"/>
          </reference>
        </references>
      </pivotArea>
    </chartFormat>
    <chartFormat chart="16" format="94">
      <pivotArea type="data" outline="0" fieldPosition="0">
        <references count="3">
          <reference field="4294967294" count="1" selected="0">
            <x v="0"/>
          </reference>
          <reference field="1" count="1" selected="0">
            <x v="1"/>
          </reference>
          <reference field="3" count="1" selected="0">
            <x v="4"/>
          </reference>
        </references>
      </pivotArea>
    </chartFormat>
    <chartFormat chart="16" format="95">
      <pivotArea type="data" outline="0" fieldPosition="0">
        <references count="3">
          <reference field="4294967294" count="1" selected="0">
            <x v="0"/>
          </reference>
          <reference field="1" count="1" selected="0">
            <x v="1"/>
          </reference>
          <reference field="3" count="1" selected="0">
            <x v="5"/>
          </reference>
        </references>
      </pivotArea>
    </chartFormat>
    <chartFormat chart="16" format="96">
      <pivotArea type="data" outline="0" fieldPosition="0">
        <references count="3">
          <reference field="4294967294" count="1" selected="0">
            <x v="0"/>
          </reference>
          <reference field="1" count="1" selected="0">
            <x v="0"/>
          </reference>
          <reference field="3" count="1" selected="0">
            <x v="0"/>
          </reference>
        </references>
      </pivotArea>
    </chartFormat>
    <chartFormat chart="16" format="97">
      <pivotArea type="data" outline="0" fieldPosition="0">
        <references count="3">
          <reference field="4294967294" count="1" selected="0">
            <x v="0"/>
          </reference>
          <reference field="1" count="1" selected="0">
            <x v="0"/>
          </reference>
          <reference field="3" count="1" selected="0">
            <x v="1"/>
          </reference>
        </references>
      </pivotArea>
    </chartFormat>
    <chartFormat chart="16" format="98">
      <pivotArea type="data" outline="0" fieldPosition="0">
        <references count="3">
          <reference field="4294967294" count="1" selected="0">
            <x v="0"/>
          </reference>
          <reference field="1" count="1" selected="0">
            <x v="0"/>
          </reference>
          <reference field="3" count="1" selected="0">
            <x v="2"/>
          </reference>
        </references>
      </pivotArea>
    </chartFormat>
    <chartFormat chart="16" format="99">
      <pivotArea type="data" outline="0" fieldPosition="0">
        <references count="3">
          <reference field="4294967294" count="1" selected="0">
            <x v="0"/>
          </reference>
          <reference field="1" count="1" selected="0">
            <x v="0"/>
          </reference>
          <reference field="3" count="1" selected="0">
            <x v="3"/>
          </reference>
        </references>
      </pivotArea>
    </chartFormat>
    <chartFormat chart="16" format="100">
      <pivotArea type="data" outline="0" fieldPosition="0">
        <references count="3">
          <reference field="4294967294" count="1" selected="0">
            <x v="0"/>
          </reference>
          <reference field="1" count="1" selected="0">
            <x v="0"/>
          </reference>
          <reference field="3" count="1" selected="0">
            <x v="4"/>
          </reference>
        </references>
      </pivotArea>
    </chartFormat>
    <chartFormat chart="16" format="101">
      <pivotArea type="data" outline="0" fieldPosition="0">
        <references count="3">
          <reference field="4294967294" count="1" selected="0">
            <x v="0"/>
          </reference>
          <reference field="1" count="1" selected="0">
            <x v="0"/>
          </reference>
          <reference field="3" count="1" selected="0">
            <x v="5"/>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ate].[Month].&amp;[2]"/>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EA0A039-ED2D-4287-A789-4EFEAD938333}" name="PV5.SL TTvsKH tháng" cacheId="5" applyNumberFormats="0" applyBorderFormats="0" applyFontFormats="0" applyPatternFormats="0" applyAlignmentFormats="0" applyWidthHeightFormats="1" dataCaption="Values" tag="2b020811-96cc-4c50-ad87-ce5147026b35" updatedVersion="8" minRefreshableVersion="3" subtotalHiddenItems="1" colGrandTotals="0" itemPrintTitles="1" createdVersion="8" indent="0" outline="1" outlineData="1" multipleFieldFilters="0" chartFormat="37">
  <location ref="A47:C60" firstHeaderRow="0" firstDataRow="1" firstDataCol="1"/>
  <pivotFields count="13">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efaultSubtotal="0" defaultAttributeDrillState="1">
      <items count="5">
        <item s="1" x="0"/>
        <item s="1" x="1"/>
        <item s="1" x="2"/>
        <item s="1" x="3"/>
        <item s="1" x="4"/>
      </items>
    </pivotField>
    <pivotField allDrilled="1" subtotalTop="0" showAll="0" defaultSubtotal="0" defaultAttributeDrillState="1">
      <items count="9">
        <item s="1" x="0"/>
        <item s="1" x="1"/>
        <item s="1" x="2"/>
        <item s="1" x="3"/>
        <item s="1" x="4"/>
        <item s="1" x="5"/>
        <item s="1" x="6"/>
        <item s="1" x="7"/>
        <item x="8"/>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5"/>
  </rowFields>
  <rowItems count="13">
    <i>
      <x/>
    </i>
    <i>
      <x v="1"/>
    </i>
    <i>
      <x v="2"/>
    </i>
    <i>
      <x v="3"/>
    </i>
    <i>
      <x v="4"/>
    </i>
    <i>
      <x v="5"/>
    </i>
    <i>
      <x v="6"/>
    </i>
    <i>
      <x v="7"/>
    </i>
    <i>
      <x v="8"/>
    </i>
    <i>
      <x v="9"/>
    </i>
    <i>
      <x v="10"/>
    </i>
    <i>
      <x v="11"/>
    </i>
    <i t="grand">
      <x/>
    </i>
  </rowItems>
  <colFields count="1">
    <field x="-2"/>
  </colFields>
  <colItems count="2">
    <i>
      <x/>
    </i>
    <i i="1">
      <x v="1"/>
    </i>
  </colItems>
  <dataFields count="2">
    <dataField fld="6" subtotal="count" baseField="5" baseItem="0" numFmtId="3"/>
    <dataField fld="7" subtotal="count" baseField="0" baseItem="0"/>
  </dataFields>
  <formats count="3">
    <format dxfId="125">
      <pivotArea type="topRight" dataOnly="0" labelOnly="1" outline="0" fieldPosition="0"/>
    </format>
    <format dxfId="124">
      <pivotArea outline="0" fieldPosition="0">
        <references count="1">
          <reference field="4294967294" count="1">
            <x v="0"/>
          </reference>
        </references>
      </pivotArea>
    </format>
    <format dxfId="123">
      <pivotArea outline="0" collapsedLevelsAreSubtotals="1" fieldPosition="0"/>
    </format>
  </formats>
  <chartFormats count="10">
    <chartFormat chart="28" format="38" series="1">
      <pivotArea type="data" outline="0" fieldPosition="0">
        <references count="1">
          <reference field="4294967294" count="1" selected="0">
            <x v="0"/>
          </reference>
        </references>
      </pivotArea>
    </chartFormat>
    <chartFormat chart="28" format="39" series="1">
      <pivotArea type="data" outline="0" fieldPosition="0">
        <references count="1">
          <reference field="4294967294" count="1" selected="0">
            <x v="1"/>
          </reference>
        </references>
      </pivotArea>
    </chartFormat>
    <chartFormat chart="28" format="40">
      <pivotArea type="data" outline="0" fieldPosition="0">
        <references count="2">
          <reference field="4294967294" count="1" selected="0">
            <x v="0"/>
          </reference>
          <reference field="5" count="1" selected="0">
            <x v="0"/>
          </reference>
        </references>
      </pivotArea>
    </chartFormat>
    <chartFormat chart="28" format="41">
      <pivotArea type="data" outline="0" fieldPosition="0">
        <references count="2">
          <reference field="4294967294" count="1" selected="0">
            <x v="0"/>
          </reference>
          <reference field="5" count="1" selected="0">
            <x v="1"/>
          </reference>
        </references>
      </pivotArea>
    </chartFormat>
    <chartFormat chart="28" format="42">
      <pivotArea type="data" outline="0" fieldPosition="0">
        <references count="2">
          <reference field="4294967294" count="1" selected="0">
            <x v="0"/>
          </reference>
          <reference field="5" count="1" selected="0">
            <x v="2"/>
          </reference>
        </references>
      </pivotArea>
    </chartFormat>
    <chartFormat chart="28" format="43">
      <pivotArea type="data" outline="0" fieldPosition="0">
        <references count="2">
          <reference field="4294967294" count="1" selected="0">
            <x v="1"/>
          </reference>
          <reference field="5" count="1" selected="0">
            <x v="3"/>
          </reference>
        </references>
      </pivotArea>
    </chartFormat>
    <chartFormat chart="28" format="44">
      <pivotArea type="data" outline="0" fieldPosition="0">
        <references count="2">
          <reference field="4294967294" count="1" selected="0">
            <x v="1"/>
          </reference>
          <reference field="5" count="1" selected="0">
            <x v="0"/>
          </reference>
        </references>
      </pivotArea>
    </chartFormat>
    <chartFormat chart="28" format="45">
      <pivotArea type="data" outline="0" fieldPosition="0">
        <references count="2">
          <reference field="4294967294" count="1" selected="0">
            <x v="1"/>
          </reference>
          <reference field="5" count="1" selected="0">
            <x v="4"/>
          </reference>
        </references>
      </pivotArea>
    </chartFormat>
    <chartFormat chart="28" format="46">
      <pivotArea type="data" outline="0" fieldPosition="0">
        <references count="2">
          <reference field="4294967294" count="1" selected="0">
            <x v="1"/>
          </reference>
          <reference field="5" count="1" selected="0">
            <x v="2"/>
          </reference>
        </references>
      </pivotArea>
    </chartFormat>
    <chartFormat chart="28" format="47">
      <pivotArea type="data" outline="0" fieldPosition="0">
        <references count="2">
          <reference field="4294967294" count="1" selected="0">
            <x v="0"/>
          </reference>
          <reference field="5" count="1" selected="0">
            <x v="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members count="10" level="1">
        <member name=""/>
        <member name=""/>
        <member name=""/>
        <member name=""/>
        <member name="[Material].[Chỉ số IV].&amp;[0.73 ± 0.03]"/>
        <member name=""/>
        <member name=""/>
        <member name=""/>
        <member name=""/>
        <member name="[Material].[Chỉ số IV].&amp;[Dự kiến (0.6 - 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37BF43D-4AD1-4F39-A4A3-E0B77B7830CA}" name="PV6.SLTT.Quốc gia" cacheId="16" applyNumberFormats="0" applyBorderFormats="0" applyFontFormats="0" applyPatternFormats="0" applyAlignmentFormats="0" applyWidthHeightFormats="1" dataCaption="Values" tag="faf63f86-eec3-4fb6-89f5-d66c0ea6bd53" updatedVersion="8" minRefreshableVersion="3" subtotalHiddenItems="1" itemPrintTitles="1" createdVersion="8" indent="0" outline="1" outlineData="1" multipleFieldFilters="0" chartFormat="10">
  <location ref="A46:C67" firstHeaderRow="0" firstDataRow="1" firstDataCol="1"/>
  <pivotFields count="9">
    <pivotField name="Quốc Gia" axis="axisRow" allDrilled="1" subtotalTop="0" showAll="0" sortType="ascending" defaultSubtotal="0" defaultAttributeDrillState="1">
      <items count="22">
        <item x="0"/>
        <item x="1"/>
        <item x="2"/>
        <item x="3"/>
        <item x="4"/>
        <item x="5"/>
        <item x="6"/>
        <item x="7"/>
        <item x="8"/>
        <item x="9"/>
        <item x="10"/>
        <item x="11"/>
        <item x="12"/>
        <item x="13"/>
        <item x="14"/>
        <item x="15"/>
        <item x="16"/>
        <item x="17"/>
        <item x="18"/>
        <item x="19"/>
        <item x="20"/>
        <item x="21"/>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1">
    <i>
      <x v="8"/>
    </i>
    <i>
      <x v="19"/>
    </i>
    <i>
      <x v="12"/>
    </i>
    <i>
      <x v="7"/>
    </i>
    <i>
      <x v="14"/>
    </i>
    <i>
      <x v="1"/>
    </i>
    <i>
      <x v="15"/>
    </i>
    <i>
      <x v="9"/>
    </i>
    <i>
      <x v="2"/>
    </i>
    <i>
      <x v="3"/>
    </i>
    <i>
      <x/>
    </i>
    <i>
      <x v="5"/>
    </i>
    <i>
      <x v="4"/>
    </i>
    <i>
      <x v="10"/>
    </i>
    <i>
      <x v="11"/>
    </i>
    <i>
      <x v="6"/>
    </i>
    <i>
      <x v="13"/>
    </i>
    <i>
      <x v="16"/>
    </i>
    <i>
      <x v="17"/>
    </i>
    <i>
      <x v="18"/>
    </i>
    <i t="grand">
      <x/>
    </i>
  </rowItems>
  <colFields count="1">
    <field x="-2"/>
  </colFields>
  <colItems count="2">
    <i>
      <x/>
    </i>
    <i i="1">
      <x v="1"/>
    </i>
  </colItems>
  <dataFields count="2">
    <dataField fld="3" subtotal="count" baseField="0" baseItem="0"/>
    <dataField fld="1" subtotal="count" baseField="0" baseItem="0" numFmtId="165"/>
  </dataFields>
  <formats count="1">
    <format dxfId="71">
      <pivotArea outline="0" collapsedLevelsAreSubtotals="1" fieldPosition="0"/>
    </format>
  </formats>
  <chartFormats count="43">
    <chartFormat chart="6" format="16" series="1">
      <pivotArea type="data" outline="0" fieldPosition="0">
        <references count="1">
          <reference field="4294967294" count="1" selected="0">
            <x v="1"/>
          </reference>
        </references>
      </pivotArea>
    </chartFormat>
    <chartFormat chart="6" format="17">
      <pivotArea type="data" outline="0" fieldPosition="0">
        <references count="2">
          <reference field="4294967294" count="1" selected="0">
            <x v="1"/>
          </reference>
          <reference field="0" count="1" selected="0">
            <x v="20"/>
          </reference>
        </references>
      </pivotArea>
    </chartFormat>
    <chartFormat chart="6" format="18">
      <pivotArea type="data" outline="0" fieldPosition="0">
        <references count="2">
          <reference field="4294967294" count="1" selected="0">
            <x v="1"/>
          </reference>
          <reference field="0" count="1" selected="0">
            <x v="2"/>
          </reference>
        </references>
      </pivotArea>
    </chartFormat>
    <chartFormat chart="6" format="19">
      <pivotArea type="data" outline="0" fieldPosition="0">
        <references count="2">
          <reference field="4294967294" count="1" selected="0">
            <x v="1"/>
          </reference>
          <reference field="0" count="1" selected="0">
            <x v="8"/>
          </reference>
        </references>
      </pivotArea>
    </chartFormat>
    <chartFormat chart="6" format="20">
      <pivotArea type="data" outline="0" fieldPosition="0">
        <references count="2">
          <reference field="4294967294" count="1" selected="0">
            <x v="1"/>
          </reference>
          <reference field="0" count="1" selected="0">
            <x v="3"/>
          </reference>
        </references>
      </pivotArea>
    </chartFormat>
    <chartFormat chart="6" format="21">
      <pivotArea type="data" outline="0" fieldPosition="0">
        <references count="2">
          <reference field="4294967294" count="1" selected="0">
            <x v="1"/>
          </reference>
          <reference field="0" count="1" selected="0">
            <x v="7"/>
          </reference>
        </references>
      </pivotArea>
    </chartFormat>
    <chartFormat chart="6" format="22">
      <pivotArea type="data" outline="0" fieldPosition="0">
        <references count="2">
          <reference field="4294967294" count="1" selected="0">
            <x v="1"/>
          </reference>
          <reference field="0" count="1" selected="0">
            <x v="9"/>
          </reference>
        </references>
      </pivotArea>
    </chartFormat>
    <chartFormat chart="6" format="23">
      <pivotArea type="data" outline="0" fieldPosition="0">
        <references count="2">
          <reference field="4294967294" count="1" selected="0">
            <x v="1"/>
          </reference>
          <reference field="0" count="1" selected="0">
            <x v="5"/>
          </reference>
        </references>
      </pivotArea>
    </chartFormat>
    <chartFormat chart="6" format="24">
      <pivotArea type="data" outline="0" fieldPosition="0">
        <references count="2">
          <reference field="4294967294" count="1" selected="0">
            <x v="1"/>
          </reference>
          <reference field="0" count="1" selected="0">
            <x v="4"/>
          </reference>
        </references>
      </pivotArea>
    </chartFormat>
    <chartFormat chart="6" format="25">
      <pivotArea type="data" outline="0" fieldPosition="0">
        <references count="2">
          <reference field="4294967294" count="1" selected="0">
            <x v="1"/>
          </reference>
          <reference field="0" count="1" selected="0">
            <x v="1"/>
          </reference>
        </references>
      </pivotArea>
    </chartFormat>
    <chartFormat chart="6" format="26">
      <pivotArea type="data" outline="0" fieldPosition="0">
        <references count="2">
          <reference field="4294967294" count="1" selected="0">
            <x v="1"/>
          </reference>
          <reference field="0" count="1" selected="0">
            <x v="0"/>
          </reference>
        </references>
      </pivotArea>
    </chartFormat>
    <chartFormat chart="6" format="27">
      <pivotArea type="data" outline="0" fieldPosition="0">
        <references count="2">
          <reference field="4294967294" count="1" selected="0">
            <x v="1"/>
          </reference>
          <reference field="0" count="1" selected="0">
            <x v="14"/>
          </reference>
        </references>
      </pivotArea>
    </chartFormat>
    <chartFormat chart="6" format="28">
      <pivotArea type="data" outline="0" fieldPosition="0">
        <references count="2">
          <reference field="4294967294" count="1" selected="0">
            <x v="1"/>
          </reference>
          <reference field="0" count="1" selected="0">
            <x v="15"/>
          </reference>
        </references>
      </pivotArea>
    </chartFormat>
    <chartFormat chart="6" format="29">
      <pivotArea type="data" outline="0" fieldPosition="0">
        <references count="2">
          <reference field="4294967294" count="1" selected="0">
            <x v="1"/>
          </reference>
          <reference field="0" count="1" selected="0">
            <x v="21"/>
          </reference>
        </references>
      </pivotArea>
    </chartFormat>
    <chartFormat chart="6" format="30">
      <pivotArea type="data" outline="0" fieldPosition="0">
        <references count="2">
          <reference field="4294967294" count="1" selected="0">
            <x v="1"/>
          </reference>
          <reference field="0" count="1" selected="0">
            <x v="11"/>
          </reference>
        </references>
      </pivotArea>
    </chartFormat>
    <chartFormat chart="6" format="31">
      <pivotArea type="data" outline="0" fieldPosition="0">
        <references count="2">
          <reference field="4294967294" count="1" selected="0">
            <x v="1"/>
          </reference>
          <reference field="0" count="1" selected="0">
            <x v="10"/>
          </reference>
        </references>
      </pivotArea>
    </chartFormat>
    <chartFormat chart="6" format="33">
      <pivotArea type="data" outline="0" fieldPosition="0">
        <references count="2">
          <reference field="4294967294" count="1" selected="0">
            <x v="1"/>
          </reference>
          <reference field="0" count="1" selected="0">
            <x v="6"/>
          </reference>
        </references>
      </pivotArea>
    </chartFormat>
    <chartFormat chart="6" format="34">
      <pivotArea type="data" outline="0" fieldPosition="0">
        <references count="2">
          <reference field="4294967294" count="1" selected="0">
            <x v="1"/>
          </reference>
          <reference field="0" count="1" selected="0">
            <x v="13"/>
          </reference>
        </references>
      </pivotArea>
    </chartFormat>
    <chartFormat chart="6" format="35">
      <pivotArea type="data" outline="0" fieldPosition="0">
        <references count="2">
          <reference field="4294967294" count="1" selected="0">
            <x v="1"/>
          </reference>
          <reference field="0" count="1" selected="0">
            <x v="17"/>
          </reference>
        </references>
      </pivotArea>
    </chartFormat>
    <chartFormat chart="6" format="36">
      <pivotArea type="data" outline="0" fieldPosition="0">
        <references count="2">
          <reference field="4294967294" count="1" selected="0">
            <x v="1"/>
          </reference>
          <reference field="0" count="1" selected="0">
            <x v="18"/>
          </reference>
        </references>
      </pivotArea>
    </chartFormat>
    <chartFormat chart="6" format="37" series="1">
      <pivotArea type="data" outline="0" fieldPosition="0">
        <references count="1">
          <reference field="4294967294" count="1" selected="0">
            <x v="0"/>
          </reference>
        </references>
      </pivotArea>
    </chartFormat>
    <chartFormat chart="6" format="38">
      <pivotArea type="data" outline="0" fieldPosition="0">
        <references count="2">
          <reference field="4294967294" count="1" selected="0">
            <x v="0"/>
          </reference>
          <reference field="0" count="1" selected="0">
            <x v="18"/>
          </reference>
        </references>
      </pivotArea>
    </chartFormat>
    <chartFormat chart="6" format="39">
      <pivotArea type="data" outline="0" fieldPosition="0">
        <references count="2">
          <reference field="4294967294" count="1" selected="0">
            <x v="0"/>
          </reference>
          <reference field="0" count="1" selected="0">
            <x v="16"/>
          </reference>
        </references>
      </pivotArea>
    </chartFormat>
    <chartFormat chart="6" format="40">
      <pivotArea type="data" outline="0" fieldPosition="0">
        <references count="2">
          <reference field="4294967294" count="1" selected="0">
            <x v="0"/>
          </reference>
          <reference field="0" count="1" selected="0">
            <x v="13"/>
          </reference>
        </references>
      </pivotArea>
    </chartFormat>
    <chartFormat chart="6" format="41">
      <pivotArea type="data" outline="0" fieldPosition="0">
        <references count="2">
          <reference field="4294967294" count="1" selected="0">
            <x v="0"/>
          </reference>
          <reference field="0" count="1" selected="0">
            <x v="11"/>
          </reference>
        </references>
      </pivotArea>
    </chartFormat>
    <chartFormat chart="6" format="42">
      <pivotArea type="data" outline="0" fieldPosition="0">
        <references count="2">
          <reference field="4294967294" count="1" selected="0">
            <x v="0"/>
          </reference>
          <reference field="0" count="1" selected="0">
            <x v="9"/>
          </reference>
        </references>
      </pivotArea>
    </chartFormat>
    <chartFormat chart="6" format="43">
      <pivotArea type="data" outline="0" fieldPosition="0">
        <references count="2">
          <reference field="4294967294" count="1" selected="0">
            <x v="0"/>
          </reference>
          <reference field="0" count="1" selected="0">
            <x v="3"/>
          </reference>
        </references>
      </pivotArea>
    </chartFormat>
    <chartFormat chart="6" format="44">
      <pivotArea type="data" outline="0" fieldPosition="0">
        <references count="2">
          <reference field="4294967294" count="1" selected="0">
            <x v="0"/>
          </reference>
          <reference field="0" count="1" selected="0">
            <x v="0"/>
          </reference>
        </references>
      </pivotArea>
    </chartFormat>
    <chartFormat chart="6" format="45">
      <pivotArea type="data" outline="0" fieldPosition="0">
        <references count="2">
          <reference field="4294967294" count="1" selected="0">
            <x v="0"/>
          </reference>
          <reference field="0" count="1" selected="0">
            <x v="10"/>
          </reference>
        </references>
      </pivotArea>
    </chartFormat>
    <chartFormat chart="6" format="46">
      <pivotArea type="data" outline="0" fieldPosition="0">
        <references count="2">
          <reference field="4294967294" count="1" selected="0">
            <x v="0"/>
          </reference>
          <reference field="0" count="1" selected="0">
            <x v="4"/>
          </reference>
        </references>
      </pivotArea>
    </chartFormat>
    <chartFormat chart="6" format="47">
      <pivotArea type="data" outline="0" fieldPosition="0">
        <references count="2">
          <reference field="4294967294" count="1" selected="0">
            <x v="0"/>
          </reference>
          <reference field="0" count="1" selected="0">
            <x v="1"/>
          </reference>
        </references>
      </pivotArea>
    </chartFormat>
    <chartFormat chart="6" format="48">
      <pivotArea type="data" outline="0" fieldPosition="0">
        <references count="2">
          <reference field="4294967294" count="1" selected="0">
            <x v="0"/>
          </reference>
          <reference field="0" count="1" selected="0">
            <x v="7"/>
          </reference>
        </references>
      </pivotArea>
    </chartFormat>
    <chartFormat chart="6" format="49">
      <pivotArea type="data" outline="0" fieldPosition="0">
        <references count="2">
          <reference field="4294967294" count="1" selected="0">
            <x v="0"/>
          </reference>
          <reference field="0" count="1" selected="0">
            <x v="12"/>
          </reference>
        </references>
      </pivotArea>
    </chartFormat>
    <chartFormat chart="6" format="50">
      <pivotArea type="data" outline="0" fieldPosition="0">
        <references count="2">
          <reference field="4294967294" count="1" selected="0">
            <x v="0"/>
          </reference>
          <reference field="0" count="1" selected="0">
            <x v="19"/>
          </reference>
        </references>
      </pivotArea>
    </chartFormat>
    <chartFormat chart="6" format="51">
      <pivotArea type="data" outline="0" fieldPosition="0">
        <references count="2">
          <reference field="4294967294" count="1" selected="0">
            <x v="0"/>
          </reference>
          <reference field="0" count="1" selected="0">
            <x v="8"/>
          </reference>
        </references>
      </pivotArea>
    </chartFormat>
    <chartFormat chart="6" format="52">
      <pivotArea type="data" outline="0" fieldPosition="0">
        <references count="2">
          <reference field="4294967294" count="1" selected="0">
            <x v="0"/>
          </reference>
          <reference field="0" count="1" selected="0">
            <x v="5"/>
          </reference>
        </references>
      </pivotArea>
    </chartFormat>
    <chartFormat chart="6" format="53">
      <pivotArea type="data" outline="0" fieldPosition="0">
        <references count="2">
          <reference field="4294967294" count="1" selected="0">
            <x v="0"/>
          </reference>
          <reference field="0" count="1" selected="0">
            <x v="15"/>
          </reference>
        </references>
      </pivotArea>
    </chartFormat>
    <chartFormat chart="6" format="54">
      <pivotArea type="data" outline="0" fieldPosition="0">
        <references count="2">
          <reference field="4294967294" count="1" selected="0">
            <x v="0"/>
          </reference>
          <reference field="0" count="1" selected="0">
            <x v="14"/>
          </reference>
        </references>
      </pivotArea>
    </chartFormat>
    <chartFormat chart="6" format="55">
      <pivotArea type="data" outline="0" fieldPosition="0">
        <references count="2">
          <reference field="4294967294" count="1" selected="0">
            <x v="1"/>
          </reference>
          <reference field="0" count="1" selected="0">
            <x v="16"/>
          </reference>
        </references>
      </pivotArea>
    </chartFormat>
    <chartFormat chart="6" format="56">
      <pivotArea type="data" outline="0" fieldPosition="0">
        <references count="2">
          <reference field="4294967294" count="1" selected="0">
            <x v="0"/>
          </reference>
          <reference field="0" count="1" selected="0">
            <x v="17"/>
          </reference>
        </references>
      </pivotArea>
    </chartFormat>
    <chartFormat chart="6" format="57">
      <pivotArea type="data" outline="0" fieldPosition="0">
        <references count="2">
          <reference field="4294967294" count="1" selected="0">
            <x v="0"/>
          </reference>
          <reference field="0" count="1" selected="0">
            <x v="2"/>
          </reference>
        </references>
      </pivotArea>
    </chartFormat>
    <chartFormat chart="6" format="58">
      <pivotArea type="data" outline="0" fieldPosition="0">
        <references count="2">
          <reference field="4294967294" count="1" selected="0">
            <x v="0"/>
          </reference>
          <reference field="0" count="1" selected="0">
            <x v="21"/>
          </reference>
        </references>
      </pivotArea>
    </chartFormat>
    <chartFormat chart="6" format="59">
      <pivotArea type="data" outline="0" fieldPosition="0">
        <references count="2">
          <reference field="4294967294" count="1" selected="0">
            <x v="0"/>
          </reference>
          <reference field="0" count="1" selected="0">
            <x v="6"/>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FD29074-F76F-47BD-84C4-9BC70A1E7CDA}" name="PV8.SLTT SKU" cacheId="18" applyNumberFormats="0" applyBorderFormats="0" applyFontFormats="0" applyPatternFormats="0" applyAlignmentFormats="0" applyWidthHeightFormats="1" dataCaption="Values" tag="e8f50d21-8716-405b-9c81-5d61f1306ee5" updatedVersion="8" minRefreshableVersion="3" subtotalHiddenItems="1" itemPrintTitles="1" createdVersion="8" indent="0" outline="1" outlineData="1" multipleFieldFilters="0" chartFormat="15">
  <location ref="I46:K67" firstHeaderRow="0" firstDataRow="1"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efaultSubtotal="0" defaultAttributeDrillState="1"/>
    <pivotField axis="axisRow" allDrilled="1" subtotalTop="0" showAll="0" measureFilter="1" sortType="ascending"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21">
    <i>
      <x v="2"/>
    </i>
    <i>
      <x v="4"/>
    </i>
    <i>
      <x v="5"/>
    </i>
    <i>
      <x v="17"/>
    </i>
    <i>
      <x v="1"/>
    </i>
    <i>
      <x v="13"/>
    </i>
    <i>
      <x v="7"/>
    </i>
    <i>
      <x v="9"/>
    </i>
    <i>
      <x v="6"/>
    </i>
    <i>
      <x/>
    </i>
    <i>
      <x v="3"/>
    </i>
    <i>
      <x v="19"/>
    </i>
    <i>
      <x v="16"/>
    </i>
    <i>
      <x v="18"/>
    </i>
    <i>
      <x v="12"/>
    </i>
    <i>
      <x v="8"/>
    </i>
    <i>
      <x v="11"/>
    </i>
    <i>
      <x v="15"/>
    </i>
    <i>
      <x v="10"/>
    </i>
    <i>
      <x v="14"/>
    </i>
    <i t="grand">
      <x/>
    </i>
  </rowItems>
  <colFields count="1">
    <field x="-2"/>
  </colFields>
  <colItems count="2">
    <i>
      <x/>
    </i>
    <i i="1">
      <x v="1"/>
    </i>
  </colItems>
  <dataFields count="2">
    <dataField fld="5" subtotal="count" baseField="0" baseItem="0"/>
    <dataField fld="3" subtotal="count" baseField="0" baseItem="0" numFmtId="165"/>
  </dataFields>
  <formats count="1">
    <format dxfId="72">
      <pivotArea outline="0" collapsedLevelsAreSubtotals="1" fieldPosition="0"/>
    </format>
  </formats>
  <chartFormats count="36">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2">
          <reference field="4294967294" count="1" selected="0">
            <x v="1"/>
          </reference>
          <reference field="2" count="1" selected="0">
            <x v="14"/>
          </reference>
        </references>
      </pivotArea>
    </chartFormat>
    <chartFormat chart="9" format="21">
      <pivotArea type="data" outline="0" fieldPosition="0">
        <references count="2">
          <reference field="4294967294" count="1" selected="0">
            <x v="1"/>
          </reference>
          <reference field="2" count="1" selected="0">
            <x v="10"/>
          </reference>
        </references>
      </pivotArea>
    </chartFormat>
    <chartFormat chart="9" format="22">
      <pivotArea type="data" outline="0" fieldPosition="0">
        <references count="2">
          <reference field="4294967294" count="1" selected="0">
            <x v="0"/>
          </reference>
          <reference field="2" count="1" selected="0">
            <x v="14"/>
          </reference>
        </references>
      </pivotArea>
    </chartFormat>
    <chartFormat chart="9" format="23">
      <pivotArea type="data" outline="0" fieldPosition="0">
        <references count="2">
          <reference field="4294967294" count="1" selected="0">
            <x v="0"/>
          </reference>
          <reference field="2" count="1" selected="0">
            <x v="15"/>
          </reference>
        </references>
      </pivotArea>
    </chartFormat>
    <chartFormat chart="9" format="24">
      <pivotArea type="data" outline="0" fieldPosition="0">
        <references count="2">
          <reference field="4294967294" count="1" selected="0">
            <x v="0"/>
          </reference>
          <reference field="2" count="1" selected="0">
            <x v="8"/>
          </reference>
        </references>
      </pivotArea>
    </chartFormat>
    <chartFormat chart="9" format="25">
      <pivotArea type="data" outline="0" fieldPosition="0">
        <references count="2">
          <reference field="4294967294" count="1" selected="0">
            <x v="0"/>
          </reference>
          <reference field="2" count="1" selected="0">
            <x v="7"/>
          </reference>
        </references>
      </pivotArea>
    </chartFormat>
    <chartFormat chart="9" format="26">
      <pivotArea type="data" outline="0" fieldPosition="0">
        <references count="2">
          <reference field="4294967294" count="1" selected="0">
            <x v="0"/>
          </reference>
          <reference field="2" count="1" selected="0">
            <x v="6"/>
          </reference>
        </references>
      </pivotArea>
    </chartFormat>
    <chartFormat chart="9" format="27">
      <pivotArea type="data" outline="0" fieldPosition="0">
        <references count="2">
          <reference field="4294967294" count="1" selected="0">
            <x v="0"/>
          </reference>
          <reference field="2" count="1" selected="0">
            <x v="1"/>
          </reference>
        </references>
      </pivotArea>
    </chartFormat>
    <chartFormat chart="9" format="28">
      <pivotArea type="data" outline="0" fieldPosition="0">
        <references count="2">
          <reference field="4294967294" count="1" selected="0">
            <x v="0"/>
          </reference>
          <reference field="2" count="1" selected="0">
            <x v="13"/>
          </reference>
        </references>
      </pivotArea>
    </chartFormat>
    <chartFormat chart="9" format="29">
      <pivotArea type="data" outline="0" fieldPosition="0">
        <references count="2">
          <reference field="4294967294" count="1" selected="0">
            <x v="0"/>
          </reference>
          <reference field="2" count="1" selected="0">
            <x v="9"/>
          </reference>
        </references>
      </pivotArea>
    </chartFormat>
    <chartFormat chart="9" format="30">
      <pivotArea type="data" outline="0" fieldPosition="0">
        <references count="2">
          <reference field="4294967294" count="1" selected="0">
            <x v="0"/>
          </reference>
          <reference field="2" count="1" selected="0">
            <x v="5"/>
          </reference>
        </references>
      </pivotArea>
    </chartFormat>
    <chartFormat chart="9" format="31">
      <pivotArea type="data" outline="0" fieldPosition="0">
        <references count="2">
          <reference field="4294967294" count="1" selected="0">
            <x v="0"/>
          </reference>
          <reference field="2" count="1" selected="0">
            <x v="17"/>
          </reference>
        </references>
      </pivotArea>
    </chartFormat>
    <chartFormat chart="9" format="32">
      <pivotArea type="data" outline="0" fieldPosition="0">
        <references count="2">
          <reference field="4294967294" count="1" selected="0">
            <x v="0"/>
          </reference>
          <reference field="2" count="1" selected="0">
            <x v="2"/>
          </reference>
        </references>
      </pivotArea>
    </chartFormat>
    <chartFormat chart="9" format="33">
      <pivotArea type="data" outline="0" fieldPosition="0">
        <references count="2">
          <reference field="4294967294" count="1" selected="0">
            <x v="0"/>
          </reference>
          <reference field="2" count="1" selected="0">
            <x v="4"/>
          </reference>
        </references>
      </pivotArea>
    </chartFormat>
    <chartFormat chart="9" format="34">
      <pivotArea type="data" outline="0" fieldPosition="0">
        <references count="2">
          <reference field="4294967294" count="1" selected="0">
            <x v="0"/>
          </reference>
          <reference field="2" count="1" selected="0">
            <x v="16"/>
          </reference>
        </references>
      </pivotArea>
    </chartFormat>
    <chartFormat chart="9" format="35">
      <pivotArea type="data" outline="0" fieldPosition="0">
        <references count="2">
          <reference field="4294967294" count="1" selected="0">
            <x v="1"/>
          </reference>
          <reference field="2" count="1" selected="0">
            <x v="15"/>
          </reference>
        </references>
      </pivotArea>
    </chartFormat>
    <chartFormat chart="9" format="36">
      <pivotArea type="data" outline="0" fieldPosition="0">
        <references count="2">
          <reference field="4294967294" count="1" selected="0">
            <x v="1"/>
          </reference>
          <reference field="2" count="1" selected="0">
            <x v="11"/>
          </reference>
        </references>
      </pivotArea>
    </chartFormat>
    <chartFormat chart="9" format="37">
      <pivotArea type="data" outline="0" fieldPosition="0">
        <references count="2">
          <reference field="4294967294" count="1" selected="0">
            <x v="1"/>
          </reference>
          <reference field="2" count="1" selected="0">
            <x v="0"/>
          </reference>
        </references>
      </pivotArea>
    </chartFormat>
    <chartFormat chart="9" format="38">
      <pivotArea type="data" outline="0" fieldPosition="0">
        <references count="2">
          <reference field="4294967294" count="1" selected="0">
            <x v="1"/>
          </reference>
          <reference field="2" count="1" selected="0">
            <x v="16"/>
          </reference>
        </references>
      </pivotArea>
    </chartFormat>
    <chartFormat chart="9" format="39">
      <pivotArea type="data" outline="0" fieldPosition="0">
        <references count="2">
          <reference field="4294967294" count="1" selected="0">
            <x v="1"/>
          </reference>
          <reference field="2" count="1" selected="0">
            <x v="8"/>
          </reference>
        </references>
      </pivotArea>
    </chartFormat>
    <chartFormat chart="9" format="40">
      <pivotArea type="data" outline="0" fieldPosition="0">
        <references count="2">
          <reference field="4294967294" count="1" selected="0">
            <x v="1"/>
          </reference>
          <reference field="2" count="1" selected="0">
            <x v="21"/>
          </reference>
        </references>
      </pivotArea>
    </chartFormat>
    <chartFormat chart="9" format="41">
      <pivotArea type="data" outline="0" fieldPosition="0">
        <references count="2">
          <reference field="4294967294" count="1" selected="0">
            <x v="1"/>
          </reference>
          <reference field="2" count="1" selected="0">
            <x v="13"/>
          </reference>
        </references>
      </pivotArea>
    </chartFormat>
    <chartFormat chart="9" format="42">
      <pivotArea type="data" outline="0" fieldPosition="0">
        <references count="2">
          <reference field="4294967294" count="1" selected="0">
            <x v="0"/>
          </reference>
          <reference field="2" count="1" selected="0">
            <x v="20"/>
          </reference>
        </references>
      </pivotArea>
    </chartFormat>
    <chartFormat chart="9" format="43">
      <pivotArea type="data" outline="0" fieldPosition="0">
        <references count="2">
          <reference field="4294967294" count="1" selected="0">
            <x v="0"/>
          </reference>
          <reference field="2" count="1" selected="0">
            <x v="11"/>
          </reference>
        </references>
      </pivotArea>
    </chartFormat>
    <chartFormat chart="9" format="44">
      <pivotArea type="data" outline="0" fieldPosition="0">
        <references count="2">
          <reference field="4294967294" count="1" selected="0">
            <x v="0"/>
          </reference>
          <reference field="2" count="1" selected="0">
            <x v="26"/>
          </reference>
        </references>
      </pivotArea>
    </chartFormat>
    <chartFormat chart="9" format="45">
      <pivotArea type="data" outline="0" fieldPosition="0">
        <references count="2">
          <reference field="4294967294" count="1" selected="0">
            <x v="0"/>
          </reference>
          <reference field="2" count="1" selected="0">
            <x v="25"/>
          </reference>
        </references>
      </pivotArea>
    </chartFormat>
    <chartFormat chart="9" format="46">
      <pivotArea type="data" outline="0" fieldPosition="0">
        <references count="2">
          <reference field="4294967294" count="1" selected="0">
            <x v="0"/>
          </reference>
          <reference field="2" count="1" selected="0">
            <x v="19"/>
          </reference>
        </references>
      </pivotArea>
    </chartFormat>
    <chartFormat chart="9" format="47">
      <pivotArea type="data" outline="0" fieldPosition="0">
        <references count="2">
          <reference field="4294967294" count="1" selected="0">
            <x v="1"/>
          </reference>
          <reference field="2" count="1" selected="0">
            <x v="7"/>
          </reference>
        </references>
      </pivotArea>
    </chartFormat>
    <chartFormat chart="9" format="48">
      <pivotArea type="data" outline="0" fieldPosition="0">
        <references count="2">
          <reference field="4294967294" count="1" selected="0">
            <x v="1"/>
          </reference>
          <reference field="2" count="1" selected="0">
            <x v="25"/>
          </reference>
        </references>
      </pivotArea>
    </chartFormat>
    <chartFormat chart="9" format="49">
      <pivotArea type="data" outline="0" fieldPosition="0">
        <references count="2">
          <reference field="4294967294" count="1" selected="0">
            <x v="1"/>
          </reference>
          <reference field="2" count="1" selected="0">
            <x v="1"/>
          </reference>
        </references>
      </pivotArea>
    </chartFormat>
    <chartFormat chart="9" format="50">
      <pivotArea type="data" outline="0" fieldPosition="0">
        <references count="2">
          <reference field="4294967294" count="1" selected="0">
            <x v="1"/>
          </reference>
          <reference field="2" count="1" selected="0">
            <x v="19"/>
          </reference>
        </references>
      </pivotArea>
    </chartFormat>
    <chartFormat chart="9" format="51">
      <pivotArea type="data" outline="0" fieldPosition="0">
        <references count="2">
          <reference field="4294967294" count="1" selected="0">
            <x v="0"/>
          </reference>
          <reference field="2" count="1" selected="0">
            <x v="22"/>
          </reference>
        </references>
      </pivotArea>
    </chartFormat>
    <chartFormat chart="9" format="52">
      <pivotArea type="data" outline="0" fieldPosition="0">
        <references count="2">
          <reference field="4294967294" count="1" selected="0">
            <x v="0"/>
          </reference>
          <reference field="2" count="1" selected="0">
            <x v="23"/>
          </reference>
        </references>
      </pivotArea>
    </chartFormat>
    <chartFormat chart="9" format="53">
      <pivotArea type="data" outline="0" fieldPosition="0">
        <references count="2">
          <reference field="4294967294" count="1" selected="0">
            <x v="1"/>
          </reference>
          <reference field="2" count="1" selected="0">
            <x v="2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3" iMeasureHier="107">
      <autoFilter ref="A1">
        <filterColumn colId="0">
          <top10 val="20" filterVal="20"/>
        </filterColumn>
      </autoFilter>
    </filter>
  </filters>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3C57974-94EF-4F63-BB40-F5DC99AE1D15}" name="PV1.SLTT Kênh" cacheId="11" applyNumberFormats="0" applyBorderFormats="0" applyFontFormats="0" applyPatternFormats="0" applyAlignmentFormats="0" applyWidthHeightFormats="1" dataCaption="Values" tag="a37172ac-aa71-485a-8d91-30ba63101ae6" updatedVersion="8" minRefreshableVersion="3" subtotalHiddenItems="1" colGrandTotals="0" itemPrintTitles="1" createdVersion="8" indent="0" outline="1" outlineData="1" multipleFieldFilters="0" chartFormat="35">
  <location ref="A3:C8" firstHeaderRow="1" firstDataRow="2"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xis="axisCol" allDrilled="1" subtotalTop="0" showAll="0"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3"/>
  </colFields>
  <colItems count="2">
    <i>
      <x/>
    </i>
    <i>
      <x v="1"/>
    </i>
  </colItems>
  <dataFields count="1">
    <dataField fld="4" subtotal="count" baseField="0" baseItem="0" numFmtId="165"/>
  </dataFields>
  <formats count="4">
    <format dxfId="76">
      <pivotArea outline="0" collapsedLevelsAreSubtotals="1" fieldPosition="0">
        <references count="1">
          <reference field="3" count="1" selected="0">
            <x v="0"/>
          </reference>
        </references>
      </pivotArea>
    </format>
    <format dxfId="75">
      <pivotArea type="topRight" dataOnly="0" labelOnly="1" outline="0" fieldPosition="0"/>
    </format>
    <format dxfId="74">
      <pivotArea dataOnly="0" labelOnly="1" fieldPosition="0">
        <references count="1">
          <reference field="3" count="1">
            <x v="0"/>
          </reference>
        </references>
      </pivotArea>
    </format>
    <format dxfId="73">
      <pivotArea outline="0" collapsedLevelsAreSubtotals="1" fieldPosition="0"/>
    </format>
  </formats>
  <chartFormats count="13">
    <chartFormat chart="27" format="12" series="1">
      <pivotArea type="data" outline="0" fieldPosition="0">
        <references count="1">
          <reference field="3" count="1" selected="0">
            <x v="0"/>
          </reference>
        </references>
      </pivotArea>
    </chartFormat>
    <chartFormat chart="27" format="13" series="1">
      <pivotArea type="data" outline="0" fieldPosition="0">
        <references count="1">
          <reference field="3" count="1" selected="0">
            <x v="1"/>
          </reference>
        </references>
      </pivotArea>
    </chartFormat>
    <chartFormat chart="27" format="14" series="1">
      <pivotArea type="data" outline="0" fieldPosition="0">
        <references count="2">
          <reference field="4294967294" count="1" selected="0">
            <x v="0"/>
          </reference>
          <reference field="3" count="1" selected="0">
            <x v="1"/>
          </reference>
        </references>
      </pivotArea>
    </chartFormat>
    <chartFormat chart="27" format="15" series="1">
      <pivotArea type="data" outline="0" fieldPosition="0">
        <references count="2">
          <reference field="4294967294" count="1" selected="0">
            <x v="0"/>
          </reference>
          <reference field="3" count="1" selected="0">
            <x v="0"/>
          </reference>
        </references>
      </pivotArea>
    </chartFormat>
    <chartFormat chart="27" format="24">
      <pivotArea type="data" outline="0" fieldPosition="0">
        <references count="3">
          <reference field="4294967294" count="1" selected="0">
            <x v="0"/>
          </reference>
          <reference field="1" count="1" selected="0">
            <x v="1"/>
          </reference>
          <reference field="3" count="1" selected="0">
            <x v="1"/>
          </reference>
        </references>
      </pivotArea>
    </chartFormat>
    <chartFormat chart="27" format="25">
      <pivotArea type="data" outline="0" fieldPosition="0">
        <references count="3">
          <reference field="4294967294" count="1" selected="0">
            <x v="0"/>
          </reference>
          <reference field="1" count="1" selected="0">
            <x v="2"/>
          </reference>
          <reference field="3" count="1" selected="0">
            <x v="1"/>
          </reference>
        </references>
      </pivotArea>
    </chartFormat>
    <chartFormat chart="27" format="26">
      <pivotArea type="data" outline="0" fieldPosition="0">
        <references count="3">
          <reference field="4294967294" count="1" selected="0">
            <x v="0"/>
          </reference>
          <reference field="1" count="1" selected="0">
            <x v="0"/>
          </reference>
          <reference field="3" count="1" selected="0">
            <x v="1"/>
          </reference>
        </references>
      </pivotArea>
    </chartFormat>
    <chartFormat chart="27" format="27">
      <pivotArea type="data" outline="0" fieldPosition="0">
        <references count="3">
          <reference field="4294967294" count="1" selected="0">
            <x v="0"/>
          </reference>
          <reference field="1" count="1" selected="0">
            <x v="0"/>
          </reference>
          <reference field="3" count="1" selected="0">
            <x v="0"/>
          </reference>
        </references>
      </pivotArea>
    </chartFormat>
    <chartFormat chart="27" format="28">
      <pivotArea type="data" outline="0" fieldPosition="0">
        <references count="3">
          <reference field="4294967294" count="1" selected="0">
            <x v="0"/>
          </reference>
          <reference field="1" count="1" selected="0">
            <x v="2"/>
          </reference>
          <reference field="3" count="1" selected="0">
            <x v="0"/>
          </reference>
        </references>
      </pivotArea>
    </chartFormat>
    <chartFormat chart="27" format="29">
      <pivotArea type="data" outline="0" fieldPosition="0">
        <references count="3">
          <reference field="4294967294" count="1" selected="0">
            <x v="0"/>
          </reference>
          <reference field="1" count="1" selected="0">
            <x v="1"/>
          </reference>
          <reference field="3" count="1" selected="0">
            <x v="0"/>
          </reference>
        </references>
      </pivotArea>
    </chartFormat>
    <chartFormat chart="27" format="31" series="1">
      <pivotArea type="data" outline="0" fieldPosition="0">
        <references count="2">
          <reference field="4294967294" count="1" selected="0">
            <x v="0"/>
          </reference>
          <reference field="3" count="1" selected="0">
            <x v="1048832"/>
          </reference>
        </references>
      </pivotArea>
    </chartFormat>
    <chartFormat chart="27" format="32" series="1">
      <pivotArea type="data" outline="0" fieldPosition="0">
        <references count="1">
          <reference field="4294967294" count="1" selected="0">
            <x v="0"/>
          </reference>
        </references>
      </pivotArea>
    </chartFormat>
    <chartFormat chart="27" format="33" series="1">
      <pivotArea type="data" outline="0" fieldPosition="0">
        <references count="2">
          <reference field="4294967294" count="1" selected="0">
            <x v="0"/>
          </reference>
          <reference field="3" count="1" selected="0">
            <x v="1048832"/>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1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11446CF-C46A-404A-B487-5637720E347A}" name="PV7.DT TT.QG" cacheId="17" applyNumberFormats="0" applyBorderFormats="0" applyFontFormats="0" applyPatternFormats="0" applyAlignmentFormats="0" applyWidthHeightFormats="1" dataCaption="Values" tag="b32c5645-de34-4ecc-908b-1fd19ae24901" updatedVersion="8" minRefreshableVersion="3" subtotalHiddenItems="1" itemPrintTitles="1" createdVersion="8" indent="0" outline="1" outlineData="1" multipleFieldFilters="0" chartFormat="12">
  <location ref="E46:G67" firstHeaderRow="0" firstDataRow="1" firstDataCol="1"/>
  <pivotFields count="9">
    <pivotField name="Quốc Gia" allDrilled="1" subtotalTop="0" showAll="0" defaultSubtotal="0" defaultAttributeDrillState="1">
      <items count="13">
        <item x="0"/>
        <item x="1"/>
        <item x="2"/>
        <item x="3"/>
        <item x="4"/>
        <item x="5"/>
        <item x="6"/>
        <item x="7"/>
        <item x="8"/>
        <item x="9"/>
        <item x="10"/>
        <item x="11"/>
        <item x="12"/>
      </items>
    </pivotField>
    <pivotField axis="axisRow" allDrilled="1" subtotalTop="0" showAll="0" measureFilter="1" sortType="ascending"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21">
    <i>
      <x v="9"/>
    </i>
    <i>
      <x v="10"/>
    </i>
    <i>
      <x v="1"/>
    </i>
    <i>
      <x v="6"/>
    </i>
    <i>
      <x v="12"/>
    </i>
    <i>
      <x v="19"/>
    </i>
    <i>
      <x/>
    </i>
    <i>
      <x v="8"/>
    </i>
    <i>
      <x v="4"/>
    </i>
    <i>
      <x v="3"/>
    </i>
    <i>
      <x v="2"/>
    </i>
    <i>
      <x v="18"/>
    </i>
    <i>
      <x v="13"/>
    </i>
    <i>
      <x v="14"/>
    </i>
    <i>
      <x v="16"/>
    </i>
    <i>
      <x v="15"/>
    </i>
    <i>
      <x v="17"/>
    </i>
    <i>
      <x v="7"/>
    </i>
    <i>
      <x v="11"/>
    </i>
    <i>
      <x v="5"/>
    </i>
    <i t="grand">
      <x/>
    </i>
  </rowItems>
  <colFields count="1">
    <field x="-2"/>
  </colFields>
  <colItems count="2">
    <i>
      <x/>
    </i>
    <i i="1">
      <x v="1"/>
    </i>
  </colItems>
  <dataFields count="2">
    <dataField fld="4" subtotal="count" baseField="0" baseItem="0"/>
    <dataField fld="2" subtotal="count" baseField="0" baseItem="0" numFmtId="165"/>
  </dataFields>
  <formats count="2">
    <format dxfId="78">
      <pivotArea collapsedLevelsAreSubtotals="1" fieldPosition="0">
        <references count="1">
          <reference field="1" count="1">
            <x v="27"/>
          </reference>
        </references>
      </pivotArea>
    </format>
    <format dxfId="77">
      <pivotArea outline="0" collapsedLevelsAreSubtotals="1" fieldPosition="0"/>
    </format>
  </formats>
  <chartFormats count="45">
    <chartFormat chart="7" format="33" series="1">
      <pivotArea type="data" outline="0" fieldPosition="0">
        <references count="1">
          <reference field="4294967294" count="1" selected="0">
            <x v="1"/>
          </reference>
        </references>
      </pivotArea>
    </chartFormat>
    <chartFormat chart="7" format="34" series="1">
      <pivotArea type="data" outline="0" fieldPosition="0">
        <references count="1">
          <reference field="4294967294" count="1" selected="0">
            <x v="0"/>
          </reference>
        </references>
      </pivotArea>
    </chartFormat>
    <chartFormat chart="7" format="35">
      <pivotArea type="data" outline="0" fieldPosition="0">
        <references count="2">
          <reference field="4294967294" count="1" selected="0">
            <x v="1"/>
          </reference>
          <reference field="1" count="1" selected="0">
            <x v="5"/>
          </reference>
        </references>
      </pivotArea>
    </chartFormat>
    <chartFormat chart="7" format="36">
      <pivotArea type="data" outline="0" fieldPosition="0">
        <references count="2">
          <reference field="4294967294" count="1" selected="0">
            <x v="1"/>
          </reference>
          <reference field="1" count="1" selected="0">
            <x v="11"/>
          </reference>
        </references>
      </pivotArea>
    </chartFormat>
    <chartFormat chart="7" format="37">
      <pivotArea type="data" outline="0" fieldPosition="0">
        <references count="2">
          <reference field="4294967294" count="1" selected="0">
            <x v="0"/>
          </reference>
          <reference field="1" count="1" selected="0">
            <x v="5"/>
          </reference>
        </references>
      </pivotArea>
    </chartFormat>
    <chartFormat chart="7" format="38">
      <pivotArea type="data" outline="0" fieldPosition="0">
        <references count="2">
          <reference field="4294967294" count="1" selected="0">
            <x v="0"/>
          </reference>
          <reference field="1" count="1" selected="0">
            <x v="15"/>
          </reference>
        </references>
      </pivotArea>
    </chartFormat>
    <chartFormat chart="7" format="39">
      <pivotArea type="data" outline="0" fieldPosition="0">
        <references count="2">
          <reference field="4294967294" count="1" selected="0">
            <x v="0"/>
          </reference>
          <reference field="1" count="1" selected="0">
            <x v="17"/>
          </reference>
        </references>
      </pivotArea>
    </chartFormat>
    <chartFormat chart="7" format="40">
      <pivotArea type="data" outline="0" fieldPosition="0">
        <references count="2">
          <reference field="4294967294" count="1" selected="0">
            <x v="0"/>
          </reference>
          <reference field="1" count="1" selected="0">
            <x v="14"/>
          </reference>
        </references>
      </pivotArea>
    </chartFormat>
    <chartFormat chart="7" format="41">
      <pivotArea type="data" outline="0" fieldPosition="0">
        <references count="2">
          <reference field="4294967294" count="1" selected="0">
            <x v="0"/>
          </reference>
          <reference field="1" count="1" selected="0">
            <x v="21"/>
          </reference>
        </references>
      </pivotArea>
    </chartFormat>
    <chartFormat chart="7" format="42">
      <pivotArea type="data" outline="0" fieldPosition="0">
        <references count="2">
          <reference field="4294967294" count="1" selected="0">
            <x v="0"/>
          </reference>
          <reference field="1" count="1" selected="0">
            <x v="2"/>
          </reference>
        </references>
      </pivotArea>
    </chartFormat>
    <chartFormat chart="7" format="43">
      <pivotArea type="data" outline="0" fieldPosition="0">
        <references count="2">
          <reference field="4294967294" count="1" selected="0">
            <x v="0"/>
          </reference>
          <reference field="1" count="1" selected="0">
            <x v="18"/>
          </reference>
        </references>
      </pivotArea>
    </chartFormat>
    <chartFormat chart="7" format="44">
      <pivotArea type="data" outline="0" fieldPosition="0">
        <references count="2">
          <reference field="4294967294" count="1" selected="0">
            <x v="0"/>
          </reference>
          <reference field="1" count="1" selected="0">
            <x v="4"/>
          </reference>
        </references>
      </pivotArea>
    </chartFormat>
    <chartFormat chart="7" format="45">
      <pivotArea type="data" outline="0" fieldPosition="0">
        <references count="2">
          <reference field="4294967294" count="1" selected="0">
            <x v="0"/>
          </reference>
          <reference field="1" count="1" selected="0">
            <x v="3"/>
          </reference>
        </references>
      </pivotArea>
    </chartFormat>
    <chartFormat chart="7" format="46">
      <pivotArea type="data" outline="0" fieldPosition="0">
        <references count="2">
          <reference field="4294967294" count="1" selected="0">
            <x v="0"/>
          </reference>
          <reference field="1" count="1" selected="0">
            <x v="16"/>
          </reference>
        </references>
      </pivotArea>
    </chartFormat>
    <chartFormat chart="7" format="47">
      <pivotArea type="data" outline="0" fieldPosition="0">
        <references count="2">
          <reference field="4294967294" count="1" selected="0">
            <x v="0"/>
          </reference>
          <reference field="1" count="1" selected="0">
            <x v="8"/>
          </reference>
        </references>
      </pivotArea>
    </chartFormat>
    <chartFormat chart="7" format="49">
      <pivotArea type="data" outline="0" fieldPosition="0">
        <references count="2">
          <reference field="4294967294" count="1" selected="0">
            <x v="0"/>
          </reference>
          <reference field="1" count="1" selected="0">
            <x v="12"/>
          </reference>
        </references>
      </pivotArea>
    </chartFormat>
    <chartFormat chart="7" format="50">
      <pivotArea type="data" outline="0" fieldPosition="0">
        <references count="2">
          <reference field="4294967294" count="1" selected="0">
            <x v="1"/>
          </reference>
          <reference field="1" count="1" selected="0">
            <x v="32"/>
          </reference>
        </references>
      </pivotArea>
    </chartFormat>
    <chartFormat chart="7" format="51">
      <pivotArea type="data" outline="0" fieldPosition="0">
        <references count="2">
          <reference field="4294967294" count="1" selected="0">
            <x v="0"/>
          </reference>
          <reference field="1" count="1" selected="0">
            <x v="11"/>
          </reference>
        </references>
      </pivotArea>
    </chartFormat>
    <chartFormat chart="7" format="52">
      <pivotArea type="data" outline="0" fieldPosition="0">
        <references count="2">
          <reference field="4294967294" count="1" selected="0">
            <x v="0"/>
          </reference>
          <reference field="1" count="1" selected="0">
            <x v="7"/>
          </reference>
        </references>
      </pivotArea>
    </chartFormat>
    <chartFormat chart="7" format="53">
      <pivotArea type="data" outline="0" fieldPosition="0">
        <references count="2">
          <reference field="4294967294" count="1" selected="0">
            <x v="0"/>
          </reference>
          <reference field="1" count="1" selected="0">
            <x v="13"/>
          </reference>
        </references>
      </pivotArea>
    </chartFormat>
    <chartFormat chart="7" format="54">
      <pivotArea type="data" outline="0" fieldPosition="0">
        <references count="2">
          <reference field="4294967294" count="1" selected="0">
            <x v="0"/>
          </reference>
          <reference field="1" count="1" selected="0">
            <x v="1"/>
          </reference>
        </references>
      </pivotArea>
    </chartFormat>
    <chartFormat chart="7" format="55">
      <pivotArea type="data" outline="0" fieldPosition="0">
        <references count="2">
          <reference field="4294967294" count="1" selected="0">
            <x v="1"/>
          </reference>
          <reference field="1" count="1" selected="0">
            <x v="7"/>
          </reference>
        </references>
      </pivotArea>
    </chartFormat>
    <chartFormat chart="7" format="56">
      <pivotArea type="data" outline="0" fieldPosition="0">
        <references count="2">
          <reference field="4294967294" count="1" selected="0">
            <x v="1"/>
          </reference>
          <reference field="1" count="1" selected="0">
            <x v="3"/>
          </reference>
        </references>
      </pivotArea>
    </chartFormat>
    <chartFormat chart="7" format="57">
      <pivotArea type="data" outline="0" fieldPosition="0">
        <references count="2">
          <reference field="4294967294" count="1" selected="0">
            <x v="1"/>
          </reference>
          <reference field="1" count="1" selected="0">
            <x v="16"/>
          </reference>
        </references>
      </pivotArea>
    </chartFormat>
    <chartFormat chart="7" format="58">
      <pivotArea type="data" outline="0" fieldPosition="0">
        <references count="2">
          <reference field="4294967294" count="1" selected="0">
            <x v="1"/>
          </reference>
          <reference field="1" count="1" selected="0">
            <x v="31"/>
          </reference>
        </references>
      </pivotArea>
    </chartFormat>
    <chartFormat chart="7" format="59">
      <pivotArea type="data" outline="0" fieldPosition="0">
        <references count="2">
          <reference field="4294967294" count="1" selected="0">
            <x v="1"/>
          </reference>
          <reference field="1" count="1" selected="0">
            <x v="24"/>
          </reference>
        </references>
      </pivotArea>
    </chartFormat>
    <chartFormat chart="7" format="60">
      <pivotArea type="data" outline="0" fieldPosition="0">
        <references count="2">
          <reference field="4294967294" count="1" selected="0">
            <x v="1"/>
          </reference>
          <reference field="1" count="1" selected="0">
            <x v="25"/>
          </reference>
        </references>
      </pivotArea>
    </chartFormat>
    <chartFormat chart="7" format="61">
      <pivotArea type="data" outline="0" fieldPosition="0">
        <references count="2">
          <reference field="4294967294" count="1" selected="0">
            <x v="1"/>
          </reference>
          <reference field="1" count="1" selected="0">
            <x v="35"/>
          </reference>
        </references>
      </pivotArea>
    </chartFormat>
    <chartFormat chart="7" format="62">
      <pivotArea type="data" outline="0" fieldPosition="0">
        <references count="2">
          <reference field="4294967294" count="1" selected="0">
            <x v="1"/>
          </reference>
          <reference field="1" count="1" selected="0">
            <x v="22"/>
          </reference>
        </references>
      </pivotArea>
    </chartFormat>
    <chartFormat chart="7" format="63">
      <pivotArea type="data" outline="0" fieldPosition="0">
        <references count="2">
          <reference field="4294967294" count="1" selected="0">
            <x v="1"/>
          </reference>
          <reference field="1" count="1" selected="0">
            <x v="15"/>
          </reference>
        </references>
      </pivotArea>
    </chartFormat>
    <chartFormat chart="7" format="64">
      <pivotArea type="data" outline="0" fieldPosition="0">
        <references count="2">
          <reference field="4294967294" count="1" selected="0">
            <x v="1"/>
          </reference>
          <reference field="1" count="1" selected="0">
            <x v="20"/>
          </reference>
        </references>
      </pivotArea>
    </chartFormat>
    <chartFormat chart="7" format="65">
      <pivotArea type="data" outline="0" fieldPosition="0">
        <references count="2">
          <reference field="4294967294" count="1" selected="0">
            <x v="1"/>
          </reference>
          <reference field="1" count="1" selected="0">
            <x v="34"/>
          </reference>
        </references>
      </pivotArea>
    </chartFormat>
    <chartFormat chart="7" format="66">
      <pivotArea type="data" outline="0" fieldPosition="0">
        <references count="2">
          <reference field="4294967294" count="1" selected="0">
            <x v="1"/>
          </reference>
          <reference field="1" count="1" selected="0">
            <x v="36"/>
          </reference>
        </references>
      </pivotArea>
    </chartFormat>
    <chartFormat chart="7" format="67">
      <pivotArea type="data" outline="0" fieldPosition="0">
        <references count="2">
          <reference field="4294967294" count="1" selected="0">
            <x v="1"/>
          </reference>
          <reference field="1" count="1" selected="0">
            <x v="28"/>
          </reference>
        </references>
      </pivotArea>
    </chartFormat>
    <chartFormat chart="7" format="68">
      <pivotArea type="data" outline="0" fieldPosition="0">
        <references count="2">
          <reference field="4294967294" count="1" selected="0">
            <x v="0"/>
          </reference>
          <reference field="1" count="1" selected="0">
            <x v="23"/>
          </reference>
        </references>
      </pivotArea>
    </chartFormat>
    <chartFormat chart="7" format="69">
      <pivotArea type="data" outline="0" fieldPosition="0">
        <references count="2">
          <reference field="4294967294" count="1" selected="0">
            <x v="0"/>
          </reference>
          <reference field="1" count="1" selected="0">
            <x v="30"/>
          </reference>
        </references>
      </pivotArea>
    </chartFormat>
    <chartFormat chart="7" format="70">
      <pivotArea type="data" outline="0" fieldPosition="0">
        <references count="2">
          <reference field="4294967294" count="1" selected="0">
            <x v="0"/>
          </reference>
          <reference field="1" count="1" selected="0">
            <x v="33"/>
          </reference>
        </references>
      </pivotArea>
    </chartFormat>
    <chartFormat chart="7" format="71">
      <pivotArea type="data" outline="0" fieldPosition="0">
        <references count="2">
          <reference field="4294967294" count="1" selected="0">
            <x v="0"/>
          </reference>
          <reference field="1" count="1" selected="0">
            <x v="25"/>
          </reference>
        </references>
      </pivotArea>
    </chartFormat>
    <chartFormat chart="7" format="72">
      <pivotArea type="data" outline="0" fieldPosition="0">
        <references count="2">
          <reference field="4294967294" count="1" selected="0">
            <x v="0"/>
          </reference>
          <reference field="1" count="1" selected="0">
            <x v="31"/>
          </reference>
        </references>
      </pivotArea>
    </chartFormat>
    <chartFormat chart="7" format="73">
      <pivotArea type="data" outline="0" fieldPosition="0">
        <references count="2">
          <reference field="4294967294" count="1" selected="0">
            <x v="0"/>
          </reference>
          <reference field="1" count="1" selected="0">
            <x v="32"/>
          </reference>
        </references>
      </pivotArea>
    </chartFormat>
    <chartFormat chart="7" format="74">
      <pivotArea type="data" outline="0" fieldPosition="0">
        <references count="2">
          <reference field="4294967294" count="1" selected="0">
            <x v="1"/>
          </reference>
          <reference field="1" count="1" selected="0">
            <x v="13"/>
          </reference>
        </references>
      </pivotArea>
    </chartFormat>
    <chartFormat chart="7" format="75">
      <pivotArea type="data" outline="0" fieldPosition="0">
        <references count="2">
          <reference field="4294967294" count="1" selected="0">
            <x v="1"/>
          </reference>
          <reference field="1" count="1" selected="0">
            <x v="29"/>
          </reference>
        </references>
      </pivotArea>
    </chartFormat>
    <chartFormat chart="7" format="76">
      <pivotArea type="data" outline="0" fieldPosition="0">
        <references count="2">
          <reference field="4294967294" count="1" selected="0">
            <x v="1"/>
          </reference>
          <reference field="1" count="1" selected="0">
            <x v="26"/>
          </reference>
        </references>
      </pivotArea>
    </chartFormat>
    <chartFormat chart="7" format="77">
      <pivotArea type="data" outline="0" fieldPosition="0">
        <references count="2">
          <reference field="4294967294" count="1" selected="0">
            <x v="1"/>
          </reference>
          <reference field="1" count="1" selected="0">
            <x v="2"/>
          </reference>
        </references>
      </pivotArea>
    </chartFormat>
    <chartFormat chart="7" format="78">
      <pivotArea type="data" outline="0" fieldPosition="0">
        <references count="2">
          <reference field="4294967294" count="1" selected="0">
            <x v="1"/>
          </reference>
          <reference field="1" count="1" selected="0">
            <x v="17"/>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6" iMeasureHier="148">
      <autoFilter ref="A1">
        <filterColumn colId="0">
          <top10 val="20" filterVal="20"/>
        </filterColumn>
      </autoFilter>
    </filter>
  </filters>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78C1CE0-2080-4E8A-B126-9626FAC3EDFE}" name="PV4.SLTT Ngành SP" cacheId="14" applyNumberFormats="0" applyBorderFormats="0" applyFontFormats="0" applyPatternFormats="0" applyAlignmentFormats="0" applyWidthHeightFormats="1" dataCaption="Values" tag="1c67d2fd-1652-4c58-bb3e-bcc4602a5e9f" updatedVersion="8" minRefreshableVersion="3" subtotalHiddenItems="1" colGrandTotals="0" itemPrintTitles="1" createdVersion="8" indent="0" outline="1" outlineData="1" multipleFieldFilters="0" chartFormat="19">
  <location ref="A28:H33" firstHeaderRow="1" firstDataRow="2"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xis="axisRow" allDrilled="1" subtotalTop="0" showAll="0" defaultSubtotal="0" defaultAttributeDrillState="1">
      <items count="3">
        <item x="0"/>
        <item x="2"/>
        <item x="1"/>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xis="axisCol" allDrilled="1" subtotalTop="0" showAll="0" sortType="descending" defaultSubtotal="0" defaultAttributeDrillState="1">
      <items count="9">
        <item s="1" x="0"/>
        <item s="1" x="1"/>
        <item s="1" x="2"/>
        <item s="1" x="3"/>
        <item s="1" x="4"/>
        <item s="1" x="5"/>
        <item s="1" x="6"/>
        <item x="7"/>
        <item x="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4"/>
  </colFields>
  <colItems count="7">
    <i>
      <x v="4"/>
    </i>
    <i>
      <x v="2"/>
    </i>
    <i>
      <x v="5"/>
    </i>
    <i>
      <x v="1"/>
    </i>
    <i>
      <x v="6"/>
    </i>
    <i>
      <x v="3"/>
    </i>
    <i>
      <x/>
    </i>
  </colItems>
  <dataFields count="1">
    <dataField fld="5" subtotal="count" baseField="0" baseItem="0" numFmtId="165"/>
  </dataFields>
  <formats count="4">
    <format dxfId="82">
      <pivotArea outline="0" collapsedLevelsAreSubtotals="1" fieldPosition="0">
        <references count="1">
          <reference field="4" count="4" selected="0">
            <x v="1"/>
            <x v="2"/>
            <x v="5"/>
            <x v="6"/>
          </reference>
        </references>
      </pivotArea>
    </format>
    <format dxfId="81">
      <pivotArea type="topRight" dataOnly="0" labelOnly="1" outline="0" fieldPosition="0"/>
    </format>
    <format dxfId="80">
      <pivotArea dataOnly="0" labelOnly="1" fieldPosition="0">
        <references count="1">
          <reference field="4" count="4">
            <x v="1"/>
            <x v="2"/>
            <x v="5"/>
            <x v="6"/>
          </reference>
        </references>
      </pivotArea>
    </format>
    <format dxfId="79">
      <pivotArea outline="0" collapsedLevelsAreSubtotals="1" fieldPosition="0"/>
    </format>
  </formats>
  <chartFormats count="19">
    <chartFormat chart="16" format="27" series="1">
      <pivotArea type="data" outline="0" fieldPosition="0">
        <references count="1">
          <reference field="4" count="1" selected="0">
            <x v="1"/>
          </reference>
        </references>
      </pivotArea>
    </chartFormat>
    <chartFormat chart="16" format="28" series="1">
      <pivotArea type="data" outline="0" fieldPosition="0">
        <references count="1">
          <reference field="4" count="1" selected="0">
            <x v="2"/>
          </reference>
        </references>
      </pivotArea>
    </chartFormat>
    <chartFormat chart="16" format="29" series="1">
      <pivotArea type="data" outline="0" fieldPosition="0">
        <references count="1">
          <reference field="4" count="1" selected="0">
            <x v="4"/>
          </reference>
        </references>
      </pivotArea>
    </chartFormat>
    <chartFormat chart="16" format="30" series="1">
      <pivotArea type="data" outline="0" fieldPosition="0">
        <references count="1">
          <reference field="4" count="1" selected="0">
            <x v="5"/>
          </reference>
        </references>
      </pivotArea>
    </chartFormat>
    <chartFormat chart="16" format="31" series="1">
      <pivotArea type="data" outline="0" fieldPosition="0">
        <references count="1">
          <reference field="4" count="1" selected="0">
            <x v="6"/>
          </reference>
        </references>
      </pivotArea>
    </chartFormat>
    <chartFormat chart="16" format="32" series="1">
      <pivotArea type="data" outline="0" fieldPosition="0">
        <references count="2">
          <reference field="4294967294" count="1" selected="0">
            <x v="0"/>
          </reference>
          <reference field="4" count="1" selected="0">
            <x v="2"/>
          </reference>
        </references>
      </pivotArea>
    </chartFormat>
    <chartFormat chart="16" format="33" series="1">
      <pivotArea type="data" outline="0" fieldPosition="0">
        <references count="2">
          <reference field="4294967294" count="1" selected="0">
            <x v="0"/>
          </reference>
          <reference field="4" count="1" selected="0">
            <x v="5"/>
          </reference>
        </references>
      </pivotArea>
    </chartFormat>
    <chartFormat chart="16" format="34" series="1">
      <pivotArea type="data" outline="0" fieldPosition="0">
        <references count="2">
          <reference field="4294967294" count="1" selected="0">
            <x v="0"/>
          </reference>
          <reference field="4" count="1" selected="0">
            <x v="1"/>
          </reference>
        </references>
      </pivotArea>
    </chartFormat>
    <chartFormat chart="16" format="35" series="1">
      <pivotArea type="data" outline="0" fieldPosition="0">
        <references count="2">
          <reference field="4294967294" count="1" selected="0">
            <x v="0"/>
          </reference>
          <reference field="4" count="1" selected="0">
            <x v="6"/>
          </reference>
        </references>
      </pivotArea>
    </chartFormat>
    <chartFormat chart="16" format="36" series="1">
      <pivotArea type="data" outline="0" fieldPosition="0">
        <references count="1">
          <reference field="4294967294" count="1" selected="0">
            <x v="0"/>
          </reference>
        </references>
      </pivotArea>
    </chartFormat>
    <chartFormat chart="16" format="37" series="1">
      <pivotArea type="data" outline="0" fieldPosition="0">
        <references count="2">
          <reference field="4294967294" count="1" selected="0">
            <x v="0"/>
          </reference>
          <reference field="4" count="1" selected="0">
            <x v="8"/>
          </reference>
        </references>
      </pivotArea>
    </chartFormat>
    <chartFormat chart="16" format="38" series="1">
      <pivotArea type="data" outline="0" fieldPosition="0">
        <references count="2">
          <reference field="4294967294" count="1" selected="0">
            <x v="0"/>
          </reference>
          <reference field="4" count="1" selected="0">
            <x v="3"/>
          </reference>
        </references>
      </pivotArea>
    </chartFormat>
    <chartFormat chart="16" format="39" series="1">
      <pivotArea type="data" outline="0" fieldPosition="0">
        <references count="2">
          <reference field="4294967294" count="1" selected="0">
            <x v="0"/>
          </reference>
          <reference field="4" count="1" selected="0">
            <x v="0"/>
          </reference>
        </references>
      </pivotArea>
    </chartFormat>
    <chartFormat chart="16" format="40" series="1">
      <pivotArea type="data" outline="0" fieldPosition="0">
        <references count="2">
          <reference field="4294967294" count="1" selected="0">
            <x v="0"/>
          </reference>
          <reference field="4" count="1" selected="0">
            <x v="7"/>
          </reference>
        </references>
      </pivotArea>
    </chartFormat>
    <chartFormat chart="16" format="41" series="1">
      <pivotArea type="data" outline="0" fieldPosition="0">
        <references count="2">
          <reference field="4294967294" count="1" selected="0">
            <x v="0"/>
          </reference>
          <reference field="4" count="1" selected="0">
            <x v="4"/>
          </reference>
        </references>
      </pivotArea>
    </chartFormat>
    <chartFormat chart="16" format="42">
      <pivotArea type="data" outline="0" fieldPosition="0">
        <references count="3">
          <reference field="4294967294" count="1" selected="0">
            <x v="0"/>
          </reference>
          <reference field="1" count="1" selected="0">
            <x v="1"/>
          </reference>
          <reference field="4" count="1" selected="0">
            <x v="2"/>
          </reference>
        </references>
      </pivotArea>
    </chartFormat>
    <chartFormat chart="16" format="43">
      <pivotArea type="data" outline="0" fieldPosition="0">
        <references count="3">
          <reference field="4294967294" count="1" selected="0">
            <x v="0"/>
          </reference>
          <reference field="1" count="1" selected="0">
            <x v="1"/>
          </reference>
          <reference field="4" count="1" selected="0">
            <x v="0"/>
          </reference>
        </references>
      </pivotArea>
    </chartFormat>
    <chartFormat chart="16" format="44">
      <pivotArea type="data" outline="0" fieldPosition="0">
        <references count="3">
          <reference field="4294967294" count="1" selected="0">
            <x v="0"/>
          </reference>
          <reference field="1" count="1" selected="0">
            <x v="1"/>
          </reference>
          <reference field="4" count="1" selected="0">
            <x v="6"/>
          </reference>
        </references>
      </pivotArea>
    </chartFormat>
    <chartFormat chart="16" format="45">
      <pivotArea type="data" outline="0" fieldPosition="0">
        <references count="3">
          <reference field="4294967294" count="1" selected="0">
            <x v="0"/>
          </reference>
          <reference field="1" count="1" selected="0">
            <x v="0"/>
          </reference>
          <reference field="4" count="1" selected="0">
            <x v="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7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53248AD0-DB04-4A07-9019-A2F4F5CFF7FD}" name="PV2.SLTT Khu vực" cacheId="12" applyNumberFormats="0" applyBorderFormats="0" applyFontFormats="0" applyPatternFormats="0" applyAlignmentFormats="0" applyWidthHeightFormats="1" dataCaption="Values" tag="917d3a31-d304-44c7-9c16-0fc5a06ef0e8" updatedVersion="8" minRefreshableVersion="3" subtotalHiddenItems="1" colGrandTotals="0" itemPrintTitles="1" createdVersion="8" indent="0" outline="1" outlineData="1" multipleFieldFilters="0" chartFormat="13">
  <location ref="A12:G17" firstHeaderRow="1" firstDataRow="2"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xis="axisCol"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3"/>
  </colFields>
  <colItems count="6">
    <i>
      <x v="5"/>
    </i>
    <i>
      <x v="2"/>
    </i>
    <i>
      <x v="1"/>
    </i>
    <i>
      <x/>
    </i>
    <i>
      <x v="4"/>
    </i>
    <i>
      <x v="3"/>
    </i>
  </colItems>
  <dataFields count="1">
    <dataField fld="4" subtotal="count" baseField="0" baseItem="0" numFmtId="165"/>
  </dataFields>
  <formats count="4">
    <format dxfId="86">
      <pivotArea outline="0" collapsedLevelsAreSubtotals="1" fieldPosition="0">
        <references count="1">
          <reference field="3" count="1" selected="0">
            <x v="3"/>
          </reference>
        </references>
      </pivotArea>
    </format>
    <format dxfId="85">
      <pivotArea type="topRight" dataOnly="0" labelOnly="1" outline="0" fieldPosition="0"/>
    </format>
    <format dxfId="84">
      <pivotArea dataOnly="0" labelOnly="1" fieldPosition="0">
        <references count="1">
          <reference field="3" count="1">
            <x v="3"/>
          </reference>
        </references>
      </pivotArea>
    </format>
    <format dxfId="83">
      <pivotArea outline="0" collapsedLevelsAreSubtotals="1" fieldPosition="0"/>
    </format>
  </formats>
  <chartFormats count="13">
    <chartFormat chart="10" format="21" series="1">
      <pivotArea type="data" outline="0" fieldPosition="0">
        <references count="1">
          <reference field="3" count="1" selected="0">
            <x v="3"/>
          </reference>
        </references>
      </pivotArea>
    </chartFormat>
    <chartFormat chart="10" format="23" series="1">
      <pivotArea type="data" outline="0" fieldPosition="0">
        <references count="1">
          <reference field="3" count="1" selected="0">
            <x v="5"/>
          </reference>
        </references>
      </pivotArea>
    </chartFormat>
    <chartFormat chart="10" format="24" series="1">
      <pivotArea type="data" outline="0" fieldPosition="0">
        <references count="2">
          <reference field="4294967294" count="1" selected="0">
            <x v="0"/>
          </reference>
          <reference field="3" count="1" selected="0">
            <x v="5"/>
          </reference>
        </references>
      </pivotArea>
    </chartFormat>
    <chartFormat chart="10" format="28" series="1">
      <pivotArea type="data" outline="0" fieldPosition="0">
        <references count="2">
          <reference field="4294967294" count="1" selected="0">
            <x v="0"/>
          </reference>
          <reference field="3" count="1" selected="0">
            <x v="3"/>
          </reference>
        </references>
      </pivotArea>
    </chartFormat>
    <chartFormat chart="10" format="31">
      <pivotArea type="data" outline="0" fieldPosition="0">
        <references count="3">
          <reference field="4294967294" count="1" selected="0">
            <x v="0"/>
          </reference>
          <reference field="1" count="1" selected="0">
            <x v="2"/>
          </reference>
          <reference field="3" count="1" selected="0">
            <x v="3"/>
          </reference>
        </references>
      </pivotArea>
    </chartFormat>
    <chartFormat chart="10" format="39" series="1">
      <pivotArea type="data" outline="0" fieldPosition="0">
        <references count="1">
          <reference field="4294967294" count="1" selected="0">
            <x v="0"/>
          </reference>
        </references>
      </pivotArea>
    </chartFormat>
    <chartFormat chart="10" format="40" series="1">
      <pivotArea type="data" outline="0" fieldPosition="0">
        <references count="2">
          <reference field="4294967294" count="1" selected="0">
            <x v="0"/>
          </reference>
          <reference field="3" count="1" selected="0">
            <x v="0"/>
          </reference>
        </references>
      </pivotArea>
    </chartFormat>
    <chartFormat chart="10" format="41" series="1">
      <pivotArea type="data" outline="0" fieldPosition="0">
        <references count="2">
          <reference field="4294967294" count="1" selected="0">
            <x v="0"/>
          </reference>
          <reference field="3" count="1" selected="0">
            <x v="4"/>
          </reference>
        </references>
      </pivotArea>
    </chartFormat>
    <chartFormat chart="10" format="42" series="1">
      <pivotArea type="data" outline="0" fieldPosition="0">
        <references count="2">
          <reference field="4294967294" count="1" selected="0">
            <x v="0"/>
          </reference>
          <reference field="3" count="1" selected="0">
            <x v="2"/>
          </reference>
        </references>
      </pivotArea>
    </chartFormat>
    <chartFormat chart="10" format="43" series="1">
      <pivotArea type="data" outline="0" fieldPosition="0">
        <references count="2">
          <reference field="4294967294" count="1" selected="0">
            <x v="0"/>
          </reference>
          <reference field="3" count="1" selected="0">
            <x v="1"/>
          </reference>
        </references>
      </pivotArea>
    </chartFormat>
    <chartFormat chart="10" format="44">
      <pivotArea type="data" outline="0" fieldPosition="0">
        <references count="3">
          <reference field="4294967294" count="1" selected="0">
            <x v="0"/>
          </reference>
          <reference field="1" count="1" selected="0">
            <x v="2"/>
          </reference>
          <reference field="3" count="1" selected="0">
            <x v="4"/>
          </reference>
        </references>
      </pivotArea>
    </chartFormat>
    <chartFormat chart="10" format="45">
      <pivotArea type="data" outline="0" fieldPosition="0">
        <references count="3">
          <reference field="4294967294" count="1" selected="0">
            <x v="0"/>
          </reference>
          <reference field="1" count="1" selected="0">
            <x v="1"/>
          </reference>
          <reference field="3" count="1" selected="0">
            <x v="3"/>
          </reference>
        </references>
      </pivotArea>
    </chartFormat>
    <chartFormat chart="10" format="46">
      <pivotArea type="data" outline="0" fieldPosition="0">
        <references count="3">
          <reference field="4294967294" count="1" selected="0">
            <x v="0"/>
          </reference>
          <reference field="1" count="1" selected="0">
            <x v="0"/>
          </reference>
          <reference field="3"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BAD5C1B7-820D-4875-AA61-D7BA689A1844}" name="PV3.SLTT Nhóm SP" cacheId="13" applyNumberFormats="0" applyBorderFormats="0" applyFontFormats="0" applyPatternFormats="0" applyAlignmentFormats="0" applyWidthHeightFormats="1" dataCaption="Values" tag="7d4cd23e-ff58-456b-9e15-5e631df134f0" updatedVersion="8" minRefreshableVersion="3" subtotalHiddenItems="1" colGrandTotals="0" itemPrintTitles="1" createdVersion="8" indent="0" outline="1" outlineData="1" multipleFieldFilters="0" chartFormat="17">
  <location ref="A20:F25" firstHeaderRow="1" firstDataRow="2"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xis="axisRow" allDrilled="1" subtotalTop="0" showAll="0" defaultSubtotal="0" defaultAttributeDrillState="1">
      <items count="3">
        <item x="2"/>
        <item x="0"/>
        <item x="1"/>
      </items>
    </pivotField>
    <pivotField allDrilled="1" subtotalTop="0" showAll="0" dataSourceSort="1" defaultSubtotal="0" defaultAttributeDrillState="1"/>
    <pivotField axis="axisCol" allDrilled="1" subtotalTop="0" showAll="0" sortType="descending" defaultSubtotal="0" defaultAttributeDrillState="1">
      <items count="26">
        <item s="1" x="0"/>
        <item s="1" x="1"/>
        <item s="1" x="2"/>
        <item s="1" x="3"/>
        <item s="1" x="4"/>
        <item x="5"/>
        <item s="1" x="6"/>
        <item s="1" x="7"/>
        <item s="1" x="8"/>
        <item s="1" x="9"/>
        <item s="1" x="10"/>
        <item s="1" x="11"/>
        <item s="1" x="12"/>
        <item s="1" x="13"/>
        <item s="1" x="14"/>
        <item s="1" x="15"/>
        <item s="1" x="16"/>
        <item s="1" x="17"/>
        <item s="1" x="18"/>
        <item s="1" x="19"/>
        <item s="1" x="20"/>
        <item s="1" x="21"/>
        <item s="1" x="22"/>
        <item s="1" x="23"/>
        <item s="1" x="24"/>
        <item s="1" x="2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3"/>
  </colFields>
  <colItems count="5">
    <i>
      <x v="2"/>
    </i>
    <i>
      <x v="3"/>
    </i>
    <i>
      <x/>
    </i>
    <i>
      <x v="4"/>
    </i>
    <i>
      <x v="1"/>
    </i>
  </colItems>
  <dataFields count="1">
    <dataField fld="4" subtotal="count" baseField="0" baseItem="0" numFmtId="165"/>
  </dataFields>
  <formats count="4">
    <format dxfId="90">
      <pivotArea outline="0" collapsedLevelsAreSubtotals="1" fieldPosition="0">
        <references count="1">
          <reference field="3" count="2" selected="0">
            <x v="0"/>
            <x v="3"/>
          </reference>
        </references>
      </pivotArea>
    </format>
    <format dxfId="89">
      <pivotArea type="topRight" dataOnly="0" labelOnly="1" outline="0" fieldPosition="0"/>
    </format>
    <format dxfId="88">
      <pivotArea dataOnly="0" labelOnly="1" fieldPosition="0">
        <references count="1">
          <reference field="3" count="2">
            <x v="0"/>
            <x v="3"/>
          </reference>
        </references>
      </pivotArea>
    </format>
    <format dxfId="87">
      <pivotArea outline="0" collapsedLevelsAreSubtotals="1" fieldPosition="0"/>
    </format>
  </formats>
  <chartFormats count="32">
    <chartFormat chart="14" format="35" series="1">
      <pivotArea type="data" outline="0" fieldPosition="0">
        <references count="1">
          <reference field="3" count="1" selected="0">
            <x v="7"/>
          </reference>
        </references>
      </pivotArea>
    </chartFormat>
    <chartFormat chart="14" format="36" series="1">
      <pivotArea type="data" outline="0" fieldPosition="0">
        <references count="1">
          <reference field="3" count="1" selected="0">
            <x v="8"/>
          </reference>
        </references>
      </pivotArea>
    </chartFormat>
    <chartFormat chart="14" format="37" series="1">
      <pivotArea type="data" outline="0" fieldPosition="0">
        <references count="1">
          <reference field="3" count="1" selected="0">
            <x v="9"/>
          </reference>
        </references>
      </pivotArea>
    </chartFormat>
    <chartFormat chart="14" format="38" series="1">
      <pivotArea type="data" outline="0" fieldPosition="0">
        <references count="1">
          <reference field="3" count="1" selected="0">
            <x v="10"/>
          </reference>
        </references>
      </pivotArea>
    </chartFormat>
    <chartFormat chart="14" format="39" series="1">
      <pivotArea type="data" outline="0" fieldPosition="0">
        <references count="1">
          <reference field="3" count="1" selected="0">
            <x v="11"/>
          </reference>
        </references>
      </pivotArea>
    </chartFormat>
    <chartFormat chart="14" format="40" series="1">
      <pivotArea type="data" outline="0" fieldPosition="0">
        <references count="1">
          <reference field="3" count="1" selected="0">
            <x v="12"/>
          </reference>
        </references>
      </pivotArea>
    </chartFormat>
    <chartFormat chart="14" format="41" series="1">
      <pivotArea type="data" outline="0" fieldPosition="0">
        <references count="1">
          <reference field="3" count="1" selected="0">
            <x v="13"/>
          </reference>
        </references>
      </pivotArea>
    </chartFormat>
    <chartFormat chart="14" format="42" series="1">
      <pivotArea type="data" outline="0" fieldPosition="0">
        <references count="1">
          <reference field="3" count="1" selected="0">
            <x v="14"/>
          </reference>
        </references>
      </pivotArea>
    </chartFormat>
    <chartFormat chart="14" format="43" series="1">
      <pivotArea type="data" outline="0" fieldPosition="0">
        <references count="1">
          <reference field="3" count="1" selected="0">
            <x v="15"/>
          </reference>
        </references>
      </pivotArea>
    </chartFormat>
    <chartFormat chart="14" format="44" series="1">
      <pivotArea type="data" outline="0" fieldPosition="0">
        <references count="1">
          <reference field="3" count="1" selected="0">
            <x v="16"/>
          </reference>
        </references>
      </pivotArea>
    </chartFormat>
    <chartFormat chart="14" format="45" series="1">
      <pivotArea type="data" outline="0" fieldPosition="0">
        <references count="1">
          <reference field="3" count="1" selected="0">
            <x v="17"/>
          </reference>
        </references>
      </pivotArea>
    </chartFormat>
    <chartFormat chart="14" format="46" series="1">
      <pivotArea type="data" outline="0" fieldPosition="0">
        <references count="1">
          <reference field="3" count="1" selected="0">
            <x v="18"/>
          </reference>
        </references>
      </pivotArea>
    </chartFormat>
    <chartFormat chart="14" format="47" series="1">
      <pivotArea type="data" outline="0" fieldPosition="0">
        <references count="1">
          <reference field="3" count="1" selected="0">
            <x v="19"/>
          </reference>
        </references>
      </pivotArea>
    </chartFormat>
    <chartFormat chart="14" format="48" series="1">
      <pivotArea type="data" outline="0" fieldPosition="0">
        <references count="1">
          <reference field="3" count="1" selected="0">
            <x v="20"/>
          </reference>
        </references>
      </pivotArea>
    </chartFormat>
    <chartFormat chart="14" format="49" series="1">
      <pivotArea type="data" outline="0" fieldPosition="0">
        <references count="1">
          <reference field="3" count="1" selected="0">
            <x v="21"/>
          </reference>
        </references>
      </pivotArea>
    </chartFormat>
    <chartFormat chart="14" format="50" series="1">
      <pivotArea type="data" outline="0" fieldPosition="0">
        <references count="1">
          <reference field="3" count="1" selected="0">
            <x v="22"/>
          </reference>
        </references>
      </pivotArea>
    </chartFormat>
    <chartFormat chart="14" format="51" series="1">
      <pivotArea type="data" outline="0" fieldPosition="0">
        <references count="1">
          <reference field="3" count="1" selected="0">
            <x v="23"/>
          </reference>
        </references>
      </pivotArea>
    </chartFormat>
    <chartFormat chart="14" format="52" series="1">
      <pivotArea type="data" outline="0" fieldPosition="0">
        <references count="1">
          <reference field="3" count="1" selected="0">
            <x v="24"/>
          </reference>
        </references>
      </pivotArea>
    </chartFormat>
    <chartFormat chart="14" format="53" series="1">
      <pivotArea type="data" outline="0" fieldPosition="0">
        <references count="1">
          <reference field="3" count="1" selected="0">
            <x v="25"/>
          </reference>
        </references>
      </pivotArea>
    </chartFormat>
    <chartFormat chart="14" format="55" series="1">
      <pivotArea type="data" outline="0" fieldPosition="0">
        <references count="1">
          <reference field="3" count="1" selected="0">
            <x v="0"/>
          </reference>
        </references>
      </pivotArea>
    </chartFormat>
    <chartFormat chart="14" format="58" series="1">
      <pivotArea type="data" outline="0" fieldPosition="0">
        <references count="1">
          <reference field="3" count="1" selected="0">
            <x v="3"/>
          </reference>
        </references>
      </pivotArea>
    </chartFormat>
    <chartFormat chart="14" format="59" series="1">
      <pivotArea type="data" outline="0" fieldPosition="0">
        <references count="1">
          <reference field="3" count="1" selected="0">
            <x v="6"/>
          </reference>
        </references>
      </pivotArea>
    </chartFormat>
    <chartFormat chart="14" format="64" series="1">
      <pivotArea type="data" outline="0" fieldPosition="0">
        <references count="2">
          <reference field="4294967294" count="1" selected="0">
            <x v="0"/>
          </reference>
          <reference field="3" count="1" selected="0">
            <x v="3"/>
          </reference>
        </references>
      </pivotArea>
    </chartFormat>
    <chartFormat chart="14" format="65" series="1">
      <pivotArea type="data" outline="0" fieldPosition="0">
        <references count="2">
          <reference field="4294967294" count="1" selected="0">
            <x v="0"/>
          </reference>
          <reference field="3" count="1" selected="0">
            <x v="0"/>
          </reference>
        </references>
      </pivotArea>
    </chartFormat>
    <chartFormat chart="14" format="67" series="1">
      <pivotArea type="data" outline="0" fieldPosition="0">
        <references count="2">
          <reference field="4294967294" count="1" selected="0">
            <x v="0"/>
          </reference>
          <reference field="3" count="1" selected="0">
            <x v="6"/>
          </reference>
        </references>
      </pivotArea>
    </chartFormat>
    <chartFormat chart="14" format="69" series="1">
      <pivotArea type="data" outline="0" fieldPosition="0">
        <references count="2">
          <reference field="4294967294" count="1" selected="0">
            <x v="0"/>
          </reference>
          <reference field="3" count="1" selected="0">
            <x v="2"/>
          </reference>
        </references>
      </pivotArea>
    </chartFormat>
    <chartFormat chart="14" format="70" series="1">
      <pivotArea type="data" outline="0" fieldPosition="0">
        <references count="2">
          <reference field="4294967294" count="1" selected="0">
            <x v="0"/>
          </reference>
          <reference field="3" count="1" selected="0">
            <x v="4"/>
          </reference>
        </references>
      </pivotArea>
    </chartFormat>
    <chartFormat chart="14" format="71" series="1">
      <pivotArea type="data" outline="0" fieldPosition="0">
        <references count="2">
          <reference field="4294967294" count="1" selected="0">
            <x v="0"/>
          </reference>
          <reference field="3" count="1" selected="0">
            <x v="5"/>
          </reference>
        </references>
      </pivotArea>
    </chartFormat>
    <chartFormat chart="14" format="72" series="1">
      <pivotArea type="data" outline="0" fieldPosition="0">
        <references count="2">
          <reference field="4294967294" count="1" selected="0">
            <x v="0"/>
          </reference>
          <reference field="3" count="1" selected="0">
            <x v="1"/>
          </reference>
        </references>
      </pivotArea>
    </chartFormat>
    <chartFormat chart="14" format="73" series="1">
      <pivotArea type="data" outline="0" fieldPosition="0">
        <references count="1">
          <reference field="4294967294" count="1" selected="0">
            <x v="0"/>
          </reference>
        </references>
      </pivotArea>
    </chartFormat>
    <chartFormat chart="14" format="74">
      <pivotArea type="data" outline="0" fieldPosition="0">
        <references count="3">
          <reference field="4294967294" count="1" selected="0">
            <x v="0"/>
          </reference>
          <reference field="1" count="1" selected="0">
            <x v="0"/>
          </reference>
          <reference field="3" count="1" selected="0">
            <x v="4"/>
          </reference>
        </references>
      </pivotArea>
    </chartFormat>
    <chartFormat chart="14" format="75">
      <pivotArea type="data" outline="0" fieldPosition="0">
        <references count="3">
          <reference field="4294967294" count="1" selected="0">
            <x v="0"/>
          </reference>
          <reference field="1" count="1" selected="0">
            <x v="0"/>
          </reference>
          <reference field="3"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6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F2C10D12-BF15-4C9B-B686-07DA0F4566EE}" name="PV5.SLTT IV" cacheId="15" applyNumberFormats="0" applyBorderFormats="0" applyFontFormats="0" applyPatternFormats="0" applyAlignmentFormats="0" applyWidthHeightFormats="1" dataCaption="Values" tag="da623c44-6c87-4e85-92b0-d6ed7f356e7b" updatedVersion="8" minRefreshableVersion="3" subtotalHiddenItems="1" colGrandTotals="0" itemPrintTitles="1" createdVersion="8" indent="0" outline="1" outlineData="1" multipleFieldFilters="0" chartFormat="22">
  <location ref="A37:H42" firstHeaderRow="1" firstDataRow="2"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xis="axisRow" allDrilled="1" subtotalTop="0" showAll="0" defaultSubtotal="0" defaultAttributeDrillState="1">
      <items count="3">
        <item x="1"/>
        <item x="0"/>
        <item x="2"/>
      </items>
    </pivotField>
    <pivotField allDrilled="1" subtotalTop="0" showAll="0" dataSourceSort="1" defaultSubtotal="0" defaultAttributeDrillState="1"/>
    <pivotField allDrilled="1" subtotalTop="0" showAll="0" dataSourceSort="1" defaultSubtotal="0" defaultAttributeDrillState="1">
      <items count="10">
        <item s="1" x="0"/>
        <item s="1" x="1"/>
        <item s="1" x="2"/>
        <item s="1" x="3"/>
        <item s="1" x="4"/>
        <item s="1" x="5"/>
        <item s="1" x="6"/>
        <item s="1" x="7"/>
        <item s="1" x="8"/>
        <item s="1" x="9"/>
      </items>
    </pivotField>
    <pivotField axis="axisCol" allDrilled="1" subtotalTop="0" showAll="0" sortType="ascending" defaultSubtotal="0" defaultAttributeDrillState="1">
      <items count="10">
        <item s="1" x="7"/>
        <item s="1" x="0"/>
        <item s="1" x="1"/>
        <item s="1" x="2"/>
        <item s="1" x="8"/>
        <item s="1" x="3"/>
        <item s="1" x="4"/>
        <item s="1" x="5"/>
        <item s="1" x="6"/>
        <item s="1"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4"/>
  </colFields>
  <colItems count="7">
    <i>
      <x v="1"/>
    </i>
    <i>
      <x v="2"/>
    </i>
    <i>
      <x v="3"/>
    </i>
    <i>
      <x v="5"/>
    </i>
    <i>
      <x v="6"/>
    </i>
    <i>
      <x v="7"/>
    </i>
    <i>
      <x v="8"/>
    </i>
  </colItems>
  <dataFields count="1">
    <dataField fld="5" subtotal="count" baseField="0" baseItem="0" numFmtId="165"/>
  </dataFields>
  <formats count="4">
    <format dxfId="94">
      <pivotArea outline="0" collapsedLevelsAreSubtotals="1" fieldPosition="0">
        <references count="1">
          <reference field="4" count="5" selected="0">
            <x v="1"/>
            <x v="2"/>
            <x v="3"/>
            <x v="7"/>
            <x v="8"/>
          </reference>
        </references>
      </pivotArea>
    </format>
    <format dxfId="93">
      <pivotArea type="topRight" dataOnly="0" labelOnly="1" outline="0" fieldPosition="0"/>
    </format>
    <format dxfId="92">
      <pivotArea dataOnly="0" labelOnly="1" fieldPosition="0">
        <references count="1">
          <reference field="4" count="5">
            <x v="1"/>
            <x v="2"/>
            <x v="3"/>
            <x v="7"/>
            <x v="8"/>
          </reference>
        </references>
      </pivotArea>
    </format>
    <format dxfId="91">
      <pivotArea outline="0" collapsedLevelsAreSubtotals="1" fieldPosition="0"/>
    </format>
  </formats>
  <chartFormats count="21">
    <chartFormat chart="19" format="49" series="1">
      <pivotArea type="data" outline="0" fieldPosition="0">
        <references count="1">
          <reference field="4" count="1" selected="0">
            <x v="4"/>
          </reference>
        </references>
      </pivotArea>
    </chartFormat>
    <chartFormat chart="19" format="50" series="1">
      <pivotArea type="data" outline="0" fieldPosition="0">
        <references count="1">
          <reference field="4" count="1" selected="0">
            <x v="9"/>
          </reference>
        </references>
      </pivotArea>
    </chartFormat>
    <chartFormat chart="19" format="51" series="1">
      <pivotArea type="data" outline="0" fieldPosition="0">
        <references count="1">
          <reference field="4" count="1" selected="0">
            <x v="0"/>
          </reference>
        </references>
      </pivotArea>
    </chartFormat>
    <chartFormat chart="19" format="52" series="1">
      <pivotArea type="data" outline="0" fieldPosition="0">
        <references count="1">
          <reference field="4" count="1" selected="0">
            <x v="1"/>
          </reference>
        </references>
      </pivotArea>
    </chartFormat>
    <chartFormat chart="19" format="53" series="1">
      <pivotArea type="data" outline="0" fieldPosition="0">
        <references count="1">
          <reference field="4" count="1" selected="0">
            <x v="2"/>
          </reference>
        </references>
      </pivotArea>
    </chartFormat>
    <chartFormat chart="19" format="54" series="1">
      <pivotArea type="data" outline="0" fieldPosition="0">
        <references count="1">
          <reference field="4" count="1" selected="0">
            <x v="3"/>
          </reference>
        </references>
      </pivotArea>
    </chartFormat>
    <chartFormat chart="19" format="55" series="1">
      <pivotArea type="data" outline="0" fieldPosition="0">
        <references count="1">
          <reference field="4" count="1" selected="0">
            <x v="5"/>
          </reference>
        </references>
      </pivotArea>
    </chartFormat>
    <chartFormat chart="19" format="56" series="1">
      <pivotArea type="data" outline="0" fieldPosition="0">
        <references count="1">
          <reference field="4" count="1" selected="0">
            <x v="6"/>
          </reference>
        </references>
      </pivotArea>
    </chartFormat>
    <chartFormat chart="19" format="57" series="1">
      <pivotArea type="data" outline="0" fieldPosition="0">
        <references count="1">
          <reference field="4" count="1" selected="0">
            <x v="7"/>
          </reference>
        </references>
      </pivotArea>
    </chartFormat>
    <chartFormat chart="19" format="58" series="1">
      <pivotArea type="data" outline="0" fieldPosition="0">
        <references count="1">
          <reference field="4" count="1" selected="0">
            <x v="8"/>
          </reference>
        </references>
      </pivotArea>
    </chartFormat>
    <chartFormat chart="19" format="59" series="1">
      <pivotArea type="data" outline="0" fieldPosition="0">
        <references count="2">
          <reference field="4294967294" count="1" selected="0">
            <x v="0"/>
          </reference>
          <reference field="4" count="1" selected="0">
            <x v="1"/>
          </reference>
        </references>
      </pivotArea>
    </chartFormat>
    <chartFormat chart="19" format="60" series="1">
      <pivotArea type="data" outline="0" fieldPosition="0">
        <references count="2">
          <reference field="4294967294" count="1" selected="0">
            <x v="0"/>
          </reference>
          <reference field="4" count="1" selected="0">
            <x v="2"/>
          </reference>
        </references>
      </pivotArea>
    </chartFormat>
    <chartFormat chart="19" format="61" series="1">
      <pivotArea type="data" outline="0" fieldPosition="0">
        <references count="2">
          <reference field="4294967294" count="1" selected="0">
            <x v="0"/>
          </reference>
          <reference field="4" count="1" selected="0">
            <x v="3"/>
          </reference>
        </references>
      </pivotArea>
    </chartFormat>
    <chartFormat chart="19" format="62" series="1">
      <pivotArea type="data" outline="0" fieldPosition="0">
        <references count="2">
          <reference field="4294967294" count="1" selected="0">
            <x v="0"/>
          </reference>
          <reference field="4" count="1" selected="0">
            <x v="5"/>
          </reference>
        </references>
      </pivotArea>
    </chartFormat>
    <chartFormat chart="19" format="63" series="1">
      <pivotArea type="data" outline="0" fieldPosition="0">
        <references count="2">
          <reference field="4294967294" count="1" selected="0">
            <x v="0"/>
          </reference>
          <reference field="4" count="1" selected="0">
            <x v="6"/>
          </reference>
        </references>
      </pivotArea>
    </chartFormat>
    <chartFormat chart="19" format="64" series="1">
      <pivotArea type="data" outline="0" fieldPosition="0">
        <references count="2">
          <reference field="4294967294" count="1" selected="0">
            <x v="0"/>
          </reference>
          <reference field="4" count="1" selected="0">
            <x v="7"/>
          </reference>
        </references>
      </pivotArea>
    </chartFormat>
    <chartFormat chart="19" format="65" series="1">
      <pivotArea type="data" outline="0" fieldPosition="0">
        <references count="2">
          <reference field="4294967294" count="1" selected="0">
            <x v="0"/>
          </reference>
          <reference field="4" count="1" selected="0">
            <x v="8"/>
          </reference>
        </references>
      </pivotArea>
    </chartFormat>
    <chartFormat chart="19" format="66" series="1">
      <pivotArea type="data" outline="0" fieldPosition="0">
        <references count="2">
          <reference field="4294967294" count="1" selected="0">
            <x v="0"/>
          </reference>
          <reference field="4" count="1" selected="0">
            <x v="0"/>
          </reference>
        </references>
      </pivotArea>
    </chartFormat>
    <chartFormat chart="19" format="67">
      <pivotArea type="data" outline="0" fieldPosition="0">
        <references count="3">
          <reference field="4294967294" count="1" selected="0">
            <x v="0"/>
          </reference>
          <reference field="1" count="1" selected="0">
            <x v="2"/>
          </reference>
          <reference field="4" count="1" selected="0">
            <x v="1"/>
          </reference>
        </references>
      </pivotArea>
    </chartFormat>
    <chartFormat chart="19" format="68">
      <pivotArea type="data" outline="0" fieldPosition="0">
        <references count="3">
          <reference field="4294967294" count="1" selected="0">
            <x v="0"/>
          </reference>
          <reference field="1" count="1" selected="0">
            <x v="0"/>
          </reference>
          <reference field="4" count="1" selected="0">
            <x v="3"/>
          </reference>
        </references>
      </pivotArea>
    </chartFormat>
    <chartFormat chart="19" format="69" series="1">
      <pivotArea type="data" outline="0" fieldPosition="0">
        <references count="1">
          <reference field="4294967294"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members count="11" level="1">
        <member name=""/>
        <member name=""/>
        <member name=""/>
        <member name=""/>
        <member name=""/>
        <member name="[Material].[Tên Ngành SP].&amp;[HD ép thô]"/>
        <member name=""/>
        <member name=""/>
        <member name=""/>
        <member name=""/>
        <member nam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7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Material]"/>
        <x15:activeTabTopLevelEntity name="[Table_ChonDTorS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DCC527C6-1912-4E2D-8ADE-D3E143B8BE08}" name="PV3.Lãi lũy kế" cacheId="21" applyNumberFormats="0" applyBorderFormats="0" applyFontFormats="0" applyPatternFormats="0" applyAlignmentFormats="0" applyWidthHeightFormats="1" dataCaption="Values" tag="5a1207a7-7c92-4dd0-aa67-31073b33e727" updatedVersion="8" minRefreshableVersion="3" subtotalHiddenItems="1" colGrandTotals="0" itemPrintTitles="1" createdVersion="8" indent="0" outline="1" outlineData="1" multipleFieldFilters="0" chartFormat="73">
  <location ref="K17:Q30" firstHeaderRow="0" firstDataRow="1" firstDataCol="1"/>
  <pivotFields count="16">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5"/>
  </rowFields>
  <rowItems count="13">
    <i>
      <x/>
    </i>
    <i>
      <x v="1"/>
    </i>
    <i>
      <x v="2"/>
    </i>
    <i>
      <x v="3"/>
    </i>
    <i>
      <x v="4"/>
    </i>
    <i>
      <x v="5"/>
    </i>
    <i>
      <x v="6"/>
    </i>
    <i>
      <x v="7"/>
    </i>
    <i>
      <x v="8"/>
    </i>
    <i>
      <x v="9"/>
    </i>
    <i>
      <x v="10"/>
    </i>
    <i>
      <x v="11"/>
    </i>
    <i t="grand">
      <x/>
    </i>
  </rowItems>
  <colFields count="1">
    <field x="-2"/>
  </colFields>
  <colItems count="6">
    <i>
      <x/>
    </i>
    <i i="1">
      <x v="1"/>
    </i>
    <i i="2">
      <x v="2"/>
    </i>
    <i i="3">
      <x v="3"/>
    </i>
    <i i="4">
      <x v="4"/>
    </i>
    <i i="5">
      <x v="5"/>
    </i>
  </colItems>
  <dataFields count="6">
    <dataField fld="6" subtotal="count" baseField="0" baseItem="0"/>
    <dataField fld="7" subtotal="count" baseField="0" baseItem="0"/>
    <dataField fld="9" subtotal="count" baseField="0" baseItem="0"/>
    <dataField fld="8" subtotal="count" baseField="0" baseItem="0"/>
    <dataField name="% lãi thực hiện" fld="3" subtotal="count" baseField="5" baseItem="2" numFmtId="9"/>
    <dataField name="% lãi kế hoạch" fld="4" subtotal="count" baseField="5" baseItem="2" numFmtId="9"/>
  </dataFields>
  <formats count="5">
    <format dxfId="19">
      <pivotArea type="topRight" dataOnly="0" labelOnly="1" outline="0" fieldPosition="0"/>
    </format>
    <format dxfId="18">
      <pivotArea outline="0" collapsedLevelsAreSubtotals="1" fieldPosition="0"/>
    </format>
    <format dxfId="17">
      <pivotArea outline="0" fieldPosition="0">
        <references count="1">
          <reference field="4294967294" count="1">
            <x v="4"/>
          </reference>
        </references>
      </pivotArea>
    </format>
    <format dxfId="16">
      <pivotArea outline="0" fieldPosition="0">
        <references count="1">
          <reference field="4294967294" count="1">
            <x v="5"/>
          </reference>
        </references>
      </pivotArea>
    </format>
    <format dxfId="15">
      <pivotArea dataOnly="0" labelOnly="1" outline="0" fieldPosition="0">
        <references count="1">
          <reference field="4294967294" count="1">
            <x v="0"/>
          </reference>
        </references>
      </pivotArea>
    </format>
  </formats>
  <chartFormats count="74">
    <chartFormat chart="47" format="44" series="1">
      <pivotArea type="data" outline="0" fieldPosition="0">
        <references count="1">
          <reference field="4294967294" count="1" selected="0">
            <x v="4"/>
          </reference>
        </references>
      </pivotArea>
    </chartFormat>
    <chartFormat chart="47" format="45" series="1">
      <pivotArea type="data" outline="0" fieldPosition="0">
        <references count="1">
          <reference field="4294967294" count="1" selected="0">
            <x v="5"/>
          </reference>
        </references>
      </pivotArea>
    </chartFormat>
    <chartFormat chart="50" format="4" series="1">
      <pivotArea type="data" outline="0" fieldPosition="0">
        <references count="1">
          <reference field="4294967294" count="1" selected="0">
            <x v="4"/>
          </reference>
        </references>
      </pivotArea>
    </chartFormat>
    <chartFormat chart="50" format="5" series="1">
      <pivotArea type="data" outline="0" fieldPosition="0">
        <references count="1">
          <reference field="4294967294" count="1" selected="0">
            <x v="5"/>
          </reference>
        </references>
      </pivotArea>
    </chartFormat>
    <chartFormat chart="58" format="155" series="1">
      <pivotArea type="data" outline="0" fieldPosition="0">
        <references count="1">
          <reference field="4294967294" count="1" selected="0">
            <x v="4"/>
          </reference>
        </references>
      </pivotArea>
    </chartFormat>
    <chartFormat chart="58" format="156">
      <pivotArea type="data" outline="0" fieldPosition="0">
        <references count="2">
          <reference field="4294967294" count="1" selected="0">
            <x v="4"/>
          </reference>
          <reference field="5" count="1" selected="0">
            <x v="0"/>
          </reference>
        </references>
      </pivotArea>
    </chartFormat>
    <chartFormat chart="58" format="157">
      <pivotArea type="data" outline="0" fieldPosition="0">
        <references count="2">
          <reference field="4294967294" count="1" selected="0">
            <x v="4"/>
          </reference>
          <reference field="5" count="1" selected="0">
            <x v="1"/>
          </reference>
        </references>
      </pivotArea>
    </chartFormat>
    <chartFormat chart="58" format="158">
      <pivotArea type="data" outline="0" fieldPosition="0">
        <references count="2">
          <reference field="4294967294" count="1" selected="0">
            <x v="4"/>
          </reference>
          <reference field="5" count="1" selected="0">
            <x v="2"/>
          </reference>
        </references>
      </pivotArea>
    </chartFormat>
    <chartFormat chart="58" format="159">
      <pivotArea type="data" outline="0" fieldPosition="0">
        <references count="2">
          <reference field="4294967294" count="1" selected="0">
            <x v="4"/>
          </reference>
          <reference field="5" count="1" selected="0">
            <x v="3"/>
          </reference>
        </references>
      </pivotArea>
    </chartFormat>
    <chartFormat chart="58" format="160">
      <pivotArea type="data" outline="0" fieldPosition="0">
        <references count="2">
          <reference field="4294967294" count="1" selected="0">
            <x v="4"/>
          </reference>
          <reference field="5" count="1" selected="0">
            <x v="7"/>
          </reference>
        </references>
      </pivotArea>
    </chartFormat>
    <chartFormat chart="58" format="161" series="1">
      <pivotArea type="data" outline="0" fieldPosition="0">
        <references count="1">
          <reference field="4294967294" count="1" selected="0">
            <x v="5"/>
          </reference>
        </references>
      </pivotArea>
    </chartFormat>
    <chartFormat chart="58" format="162">
      <pivotArea type="data" outline="0" fieldPosition="0">
        <references count="2">
          <reference field="4294967294" count="1" selected="0">
            <x v="5"/>
          </reference>
          <reference field="5" count="1" selected="0">
            <x v="0"/>
          </reference>
        </references>
      </pivotArea>
    </chartFormat>
    <chartFormat chart="58" format="163">
      <pivotArea type="data" outline="0" fieldPosition="0">
        <references count="2">
          <reference field="4294967294" count="1" selected="0">
            <x v="5"/>
          </reference>
          <reference field="5" count="1" selected="0">
            <x v="1"/>
          </reference>
        </references>
      </pivotArea>
    </chartFormat>
    <chartFormat chart="58" format="164">
      <pivotArea type="data" outline="0" fieldPosition="0">
        <references count="2">
          <reference field="4294967294" count="1" selected="0">
            <x v="5"/>
          </reference>
          <reference field="5" count="1" selected="0">
            <x v="2"/>
          </reference>
        </references>
      </pivotArea>
    </chartFormat>
    <chartFormat chart="58" format="165">
      <pivotArea type="data" outline="0" fieldPosition="0">
        <references count="2">
          <reference field="4294967294" count="1" selected="0">
            <x v="5"/>
          </reference>
          <reference field="5" count="1" selected="0">
            <x v="3"/>
          </reference>
        </references>
      </pivotArea>
    </chartFormat>
    <chartFormat chart="58" format="166">
      <pivotArea type="data" outline="0" fieldPosition="0">
        <references count="2">
          <reference field="4294967294" count="1" selected="0">
            <x v="5"/>
          </reference>
          <reference field="5" count="1" selected="0">
            <x v="4"/>
          </reference>
        </references>
      </pivotArea>
    </chartFormat>
    <chartFormat chart="58" format="167">
      <pivotArea type="data" outline="0" fieldPosition="0">
        <references count="2">
          <reference field="4294967294" count="1" selected="0">
            <x v="5"/>
          </reference>
          <reference field="5" count="1" selected="0">
            <x v="5"/>
          </reference>
        </references>
      </pivotArea>
    </chartFormat>
    <chartFormat chart="64" format="300" series="1">
      <pivotArea type="data" outline="0" fieldPosition="0">
        <references count="1">
          <reference field="4294967294" count="1" selected="0">
            <x v="0"/>
          </reference>
        </references>
      </pivotArea>
    </chartFormat>
    <chartFormat chart="64" format="301">
      <pivotArea type="data" outline="0" fieldPosition="0">
        <references count="2">
          <reference field="4294967294" count="1" selected="0">
            <x v="0"/>
          </reference>
          <reference field="5" count="1" selected="0">
            <x v="0"/>
          </reference>
        </references>
      </pivotArea>
    </chartFormat>
    <chartFormat chart="64" format="302">
      <pivotArea type="data" outline="0" fieldPosition="0">
        <references count="2">
          <reference field="4294967294" count="1" selected="0">
            <x v="0"/>
          </reference>
          <reference field="5" count="1" selected="0">
            <x v="2"/>
          </reference>
        </references>
      </pivotArea>
    </chartFormat>
    <chartFormat chart="64" format="303">
      <pivotArea type="data" outline="0" fieldPosition="0">
        <references count="2">
          <reference field="4294967294" count="1" selected="0">
            <x v="0"/>
          </reference>
          <reference field="5" count="1" selected="0">
            <x v="3"/>
          </reference>
        </references>
      </pivotArea>
    </chartFormat>
    <chartFormat chart="64" format="304">
      <pivotArea type="data" outline="0" fieldPosition="0">
        <references count="2">
          <reference field="4294967294" count="1" selected="0">
            <x v="0"/>
          </reference>
          <reference field="5" count="1" selected="0">
            <x v="4"/>
          </reference>
        </references>
      </pivotArea>
    </chartFormat>
    <chartFormat chart="64" format="305" series="1">
      <pivotArea type="data" outline="0" fieldPosition="0">
        <references count="1">
          <reference field="4294967294" count="1" selected="0">
            <x v="1"/>
          </reference>
        </references>
      </pivotArea>
    </chartFormat>
    <chartFormat chart="64" format="306">
      <pivotArea type="data" outline="0" fieldPosition="0">
        <references count="2">
          <reference field="4294967294" count="1" selected="0">
            <x v="1"/>
          </reference>
          <reference field="5" count="1" selected="0">
            <x v="0"/>
          </reference>
        </references>
      </pivotArea>
    </chartFormat>
    <chartFormat chart="64" format="307">
      <pivotArea type="data" outline="0" fieldPosition="0">
        <references count="2">
          <reference field="4294967294" count="1" selected="0">
            <x v="1"/>
          </reference>
          <reference field="5" count="1" selected="0">
            <x v="1"/>
          </reference>
        </references>
      </pivotArea>
    </chartFormat>
    <chartFormat chart="64" format="308">
      <pivotArea type="data" outline="0" fieldPosition="0">
        <references count="2">
          <reference field="4294967294" count="1" selected="0">
            <x v="1"/>
          </reference>
          <reference field="5" count="1" selected="0">
            <x v="2"/>
          </reference>
        </references>
      </pivotArea>
    </chartFormat>
    <chartFormat chart="64" format="309">
      <pivotArea type="data" outline="0" fieldPosition="0">
        <references count="2">
          <reference field="4294967294" count="1" selected="0">
            <x v="1"/>
          </reference>
          <reference field="5" count="1" selected="0">
            <x v="4"/>
          </reference>
        </references>
      </pivotArea>
    </chartFormat>
    <chartFormat chart="64" format="310">
      <pivotArea type="data" outline="0" fieldPosition="0">
        <references count="2">
          <reference field="4294967294" count="1" selected="0">
            <x v="1"/>
          </reference>
          <reference field="5" count="1" selected="0">
            <x v="6"/>
          </reference>
        </references>
      </pivotArea>
    </chartFormat>
    <chartFormat chart="64" format="311" series="1">
      <pivotArea type="data" outline="0" fieldPosition="0">
        <references count="1">
          <reference field="4294967294" count="1" selected="0">
            <x v="2"/>
          </reference>
        </references>
      </pivotArea>
    </chartFormat>
    <chartFormat chart="64" format="312">
      <pivotArea type="data" outline="0" fieldPosition="0">
        <references count="2">
          <reference field="4294967294" count="1" selected="0">
            <x v="2"/>
          </reference>
          <reference field="5" count="1" selected="0">
            <x v="0"/>
          </reference>
        </references>
      </pivotArea>
    </chartFormat>
    <chartFormat chart="64" format="313">
      <pivotArea type="data" outline="0" fieldPosition="0">
        <references count="2">
          <reference field="4294967294" count="1" selected="0">
            <x v="2"/>
          </reference>
          <reference field="5" count="1" selected="0">
            <x v="1"/>
          </reference>
        </references>
      </pivotArea>
    </chartFormat>
    <chartFormat chart="64" format="314">
      <pivotArea type="data" outline="0" fieldPosition="0">
        <references count="2">
          <reference field="4294967294" count="1" selected="0">
            <x v="2"/>
          </reference>
          <reference field="5" count="1" selected="0">
            <x v="2"/>
          </reference>
        </references>
      </pivotArea>
    </chartFormat>
    <chartFormat chart="64" format="315">
      <pivotArea type="data" outline="0" fieldPosition="0">
        <references count="2">
          <reference field="4294967294" count="1" selected="0">
            <x v="2"/>
          </reference>
          <reference field="5" count="1" selected="0">
            <x v="3"/>
          </reference>
        </references>
      </pivotArea>
    </chartFormat>
    <chartFormat chart="64" format="316" series="1">
      <pivotArea type="data" outline="0" fieldPosition="0">
        <references count="1">
          <reference field="4294967294" count="1" selected="0">
            <x v="3"/>
          </reference>
        </references>
      </pivotArea>
    </chartFormat>
    <chartFormat chart="64" format="317">
      <pivotArea type="data" outline="0" fieldPosition="0">
        <references count="2">
          <reference field="4294967294" count="1" selected="0">
            <x v="3"/>
          </reference>
          <reference field="5" count="1" selected="0">
            <x v="1"/>
          </reference>
        </references>
      </pivotArea>
    </chartFormat>
    <chartFormat chart="64" format="318">
      <pivotArea type="data" outline="0" fieldPosition="0">
        <references count="2">
          <reference field="4294967294" count="1" selected="0">
            <x v="3"/>
          </reference>
          <reference field="5" count="1" selected="0">
            <x v="2"/>
          </reference>
        </references>
      </pivotArea>
    </chartFormat>
    <chartFormat chart="64" format="319">
      <pivotArea type="data" outline="0" fieldPosition="0">
        <references count="2">
          <reference field="4294967294" count="1" selected="0">
            <x v="3"/>
          </reference>
          <reference field="5" count="1" selected="0">
            <x v="3"/>
          </reference>
        </references>
      </pivotArea>
    </chartFormat>
    <chartFormat chart="64" format="320" series="1">
      <pivotArea type="data" outline="0" fieldPosition="0">
        <references count="1">
          <reference field="4294967294" count="1" selected="0">
            <x v="4"/>
          </reference>
        </references>
      </pivotArea>
    </chartFormat>
    <chartFormat chart="64" format="321">
      <pivotArea type="data" outline="0" fieldPosition="0">
        <references count="2">
          <reference field="4294967294" count="1" selected="0">
            <x v="4"/>
          </reference>
          <reference field="5" count="1" selected="0">
            <x v="0"/>
          </reference>
        </references>
      </pivotArea>
    </chartFormat>
    <chartFormat chart="64" format="322">
      <pivotArea type="data" outline="0" fieldPosition="0">
        <references count="2">
          <reference field="4294967294" count="1" selected="0">
            <x v="4"/>
          </reference>
          <reference field="5" count="1" selected="0">
            <x v="1"/>
          </reference>
        </references>
      </pivotArea>
    </chartFormat>
    <chartFormat chart="64" format="323">
      <pivotArea type="data" outline="0" fieldPosition="0">
        <references count="2">
          <reference field="4294967294" count="1" selected="0">
            <x v="4"/>
          </reference>
          <reference field="5" count="1" selected="0">
            <x v="2"/>
          </reference>
        </references>
      </pivotArea>
    </chartFormat>
    <chartFormat chart="64" format="324">
      <pivotArea type="data" outline="0" fieldPosition="0">
        <references count="2">
          <reference field="4294967294" count="1" selected="0">
            <x v="4"/>
          </reference>
          <reference field="5" count="1" selected="0">
            <x v="3"/>
          </reference>
        </references>
      </pivotArea>
    </chartFormat>
    <chartFormat chart="64" format="325">
      <pivotArea type="data" outline="0" fieldPosition="0">
        <references count="2">
          <reference field="4294967294" count="1" selected="0">
            <x v="4"/>
          </reference>
          <reference field="5" count="1" selected="0">
            <x v="7"/>
          </reference>
        </references>
      </pivotArea>
    </chartFormat>
    <chartFormat chart="64" format="326" series="1">
      <pivotArea type="data" outline="0" fieldPosition="0">
        <references count="1">
          <reference field="4294967294" count="1" selected="0">
            <x v="5"/>
          </reference>
        </references>
      </pivotArea>
    </chartFormat>
    <chartFormat chart="64" format="327">
      <pivotArea type="data" outline="0" fieldPosition="0">
        <references count="2">
          <reference field="4294967294" count="1" selected="0">
            <x v="5"/>
          </reference>
          <reference field="5" count="1" selected="0">
            <x v="0"/>
          </reference>
        </references>
      </pivotArea>
    </chartFormat>
    <chartFormat chart="64" format="328">
      <pivotArea type="data" outline="0" fieldPosition="0">
        <references count="2">
          <reference field="4294967294" count="1" selected="0">
            <x v="5"/>
          </reference>
          <reference field="5" count="1" selected="0">
            <x v="1"/>
          </reference>
        </references>
      </pivotArea>
    </chartFormat>
    <chartFormat chart="64" format="329">
      <pivotArea type="data" outline="0" fieldPosition="0">
        <references count="2">
          <reference field="4294967294" count="1" selected="0">
            <x v="5"/>
          </reference>
          <reference field="5" count="1" selected="0">
            <x v="2"/>
          </reference>
        </references>
      </pivotArea>
    </chartFormat>
    <chartFormat chart="64" format="330">
      <pivotArea type="data" outline="0" fieldPosition="0">
        <references count="2">
          <reference field="4294967294" count="1" selected="0">
            <x v="5"/>
          </reference>
          <reference field="5" count="1" selected="0">
            <x v="3"/>
          </reference>
        </references>
      </pivotArea>
    </chartFormat>
    <chartFormat chart="64" format="331">
      <pivotArea type="data" outline="0" fieldPosition="0">
        <references count="2">
          <reference field="4294967294" count="1" selected="0">
            <x v="5"/>
          </reference>
          <reference field="5" count="1" selected="0">
            <x v="4"/>
          </reference>
        </references>
      </pivotArea>
    </chartFormat>
    <chartFormat chart="64" format="332">
      <pivotArea type="data" outline="0" fieldPosition="0">
        <references count="2">
          <reference field="4294967294" count="1" selected="0">
            <x v="5"/>
          </reference>
          <reference field="5" count="1" selected="0">
            <x v="5"/>
          </reference>
        </references>
      </pivotArea>
    </chartFormat>
    <chartFormat chart="64" format="333">
      <pivotArea type="data" outline="0" fieldPosition="0">
        <references count="2">
          <reference field="4294967294" count="1" selected="0">
            <x v="4"/>
          </reference>
          <reference field="5" count="1" selected="0">
            <x v="8"/>
          </reference>
        </references>
      </pivotArea>
    </chartFormat>
    <chartFormat chart="64" format="334">
      <pivotArea type="data" outline="0" fieldPosition="0">
        <references count="2">
          <reference field="4294967294" count="1" selected="0">
            <x v="5"/>
          </reference>
          <reference field="5" count="1" selected="0">
            <x v="11"/>
          </reference>
        </references>
      </pivotArea>
    </chartFormat>
    <chartFormat chart="64" format="335">
      <pivotArea type="data" outline="0" fieldPosition="0">
        <references count="2">
          <reference field="4294967294" count="1" selected="0">
            <x v="0"/>
          </reference>
          <reference field="5" count="1" selected="0">
            <x v="1"/>
          </reference>
        </references>
      </pivotArea>
    </chartFormat>
    <chartFormat chart="64" format="336">
      <pivotArea type="data" outline="0" fieldPosition="0">
        <references count="2">
          <reference field="4294967294" count="1" selected="0">
            <x v="1"/>
          </reference>
          <reference field="5" count="1" selected="0">
            <x v="3"/>
          </reference>
        </references>
      </pivotArea>
    </chartFormat>
    <chartFormat chart="64" format="337">
      <pivotArea type="data" outline="0" fieldPosition="0">
        <references count="2">
          <reference field="4294967294" count="1" selected="0">
            <x v="2"/>
          </reference>
          <reference field="5" count="1" selected="0">
            <x v="10"/>
          </reference>
        </references>
      </pivotArea>
    </chartFormat>
    <chartFormat chart="64" format="338">
      <pivotArea type="data" outline="0" fieldPosition="0">
        <references count="2">
          <reference field="4294967294" count="1" selected="0">
            <x v="1"/>
          </reference>
          <reference field="5" count="1" selected="0">
            <x v="7"/>
          </reference>
        </references>
      </pivotArea>
    </chartFormat>
    <chartFormat chart="64" format="339">
      <pivotArea type="data" outline="0" fieldPosition="0">
        <references count="2">
          <reference field="4294967294" count="1" selected="0">
            <x v="1"/>
          </reference>
          <reference field="5" count="1" selected="0">
            <x v="8"/>
          </reference>
        </references>
      </pivotArea>
    </chartFormat>
    <chartFormat chart="64" format="340">
      <pivotArea type="data" outline="0" fieldPosition="0">
        <references count="2">
          <reference field="4294967294" count="1" selected="0">
            <x v="2"/>
          </reference>
          <reference field="5" count="1" selected="0">
            <x v="9"/>
          </reference>
        </references>
      </pivotArea>
    </chartFormat>
    <chartFormat chart="64" format="341">
      <pivotArea type="data" outline="0" fieldPosition="0">
        <references count="2">
          <reference field="4294967294" count="1" selected="0">
            <x v="2"/>
          </reference>
          <reference field="5" count="1" selected="0">
            <x v="11"/>
          </reference>
        </references>
      </pivotArea>
    </chartFormat>
    <chartFormat chart="64" format="342">
      <pivotArea type="data" outline="0" fieldPosition="0">
        <references count="2">
          <reference field="4294967294" count="1" selected="0">
            <x v="2"/>
          </reference>
          <reference field="5" count="1" selected="0">
            <x v="8"/>
          </reference>
        </references>
      </pivotArea>
    </chartFormat>
    <chartFormat chart="64" format="343">
      <pivotArea type="data" outline="0" fieldPosition="0">
        <references count="2">
          <reference field="4294967294" count="1" selected="0">
            <x v="2"/>
          </reference>
          <reference field="5" count="1" selected="0">
            <x v="6"/>
          </reference>
        </references>
      </pivotArea>
    </chartFormat>
    <chartFormat chart="64" format="344">
      <pivotArea type="data" outline="0" fieldPosition="0">
        <references count="2">
          <reference field="4294967294" count="1" selected="0">
            <x v="2"/>
          </reference>
          <reference field="5" count="1" selected="0">
            <x v="7"/>
          </reference>
        </references>
      </pivotArea>
    </chartFormat>
    <chartFormat chart="64" format="345">
      <pivotArea type="data" outline="0" fieldPosition="0">
        <references count="2">
          <reference field="4294967294" count="1" selected="0">
            <x v="2"/>
          </reference>
          <reference field="5" count="1" selected="0">
            <x v="5"/>
          </reference>
        </references>
      </pivotArea>
    </chartFormat>
    <chartFormat chart="64" format="346">
      <pivotArea type="data" outline="0" fieldPosition="0">
        <references count="2">
          <reference field="4294967294" count="1" selected="0">
            <x v="2"/>
          </reference>
          <reference field="5" count="1" selected="0">
            <x v="4"/>
          </reference>
        </references>
      </pivotArea>
    </chartFormat>
    <chartFormat chart="64" format="347">
      <pivotArea type="data" outline="0" fieldPosition="0">
        <references count="2">
          <reference field="4294967294" count="1" selected="0">
            <x v="3"/>
          </reference>
          <reference field="5" count="1" selected="0">
            <x v="0"/>
          </reference>
        </references>
      </pivotArea>
    </chartFormat>
    <chartFormat chart="64" format="348">
      <pivotArea type="data" outline="0" fieldPosition="0">
        <references count="2">
          <reference field="4294967294" count="1" selected="0">
            <x v="4"/>
          </reference>
          <reference field="5" count="1" selected="0">
            <x v="10"/>
          </reference>
        </references>
      </pivotArea>
    </chartFormat>
    <chartFormat chart="64" format="349">
      <pivotArea type="data" outline="0" fieldPosition="0">
        <references count="2">
          <reference field="4294967294" count="1" selected="0">
            <x v="1"/>
          </reference>
          <reference field="5" count="1" selected="0">
            <x v="10"/>
          </reference>
        </references>
      </pivotArea>
    </chartFormat>
    <chartFormat chart="64" format="350">
      <pivotArea type="data" outline="0" fieldPosition="0">
        <references count="2">
          <reference field="4294967294" count="1" selected="0">
            <x v="4"/>
          </reference>
          <reference field="5" count="1" selected="0">
            <x v="11"/>
          </reference>
        </references>
      </pivotArea>
    </chartFormat>
    <chartFormat chart="64" format="351">
      <pivotArea type="data" outline="0" fieldPosition="0">
        <references count="2">
          <reference field="4294967294" count="1" selected="0">
            <x v="1"/>
          </reference>
          <reference field="5" count="1" selected="0">
            <x v="11"/>
          </reference>
        </references>
      </pivotArea>
    </chartFormat>
    <chartFormat chart="64" format="352">
      <pivotArea type="data" outline="0" fieldPosition="0">
        <references count="2">
          <reference field="4294967294" count="1" selected="0">
            <x v="4"/>
          </reference>
          <reference field="5" count="1" selected="0">
            <x v="9"/>
          </reference>
        </references>
      </pivotArea>
    </chartFormat>
    <chartFormat chart="64" format="353">
      <pivotArea type="data" outline="0" fieldPosition="0">
        <references count="2">
          <reference field="4294967294" count="1" selected="0">
            <x v="1"/>
          </reference>
          <reference field="5" count="1" selected="0">
            <x v="9"/>
          </reference>
        </references>
      </pivotArea>
    </chartFormat>
    <chartFormat chart="64" format="354">
      <pivotArea type="data" outline="0" fieldPosition="0">
        <references count="2">
          <reference field="4294967294" count="1" selected="0">
            <x v="4"/>
          </reference>
          <reference field="5" count="1" selected="0">
            <x v="4"/>
          </reference>
        </references>
      </pivotArea>
    </chartFormat>
    <chartFormat chart="64" format="355">
      <pivotArea type="data" outline="0" fieldPosition="0">
        <references count="2">
          <reference field="4294967294" count="1" selected="0">
            <x v="0"/>
          </reference>
          <reference field="5" count="1" selected="0">
            <x v="10"/>
          </reference>
        </references>
      </pivotArea>
    </chartFormat>
    <chartFormat chart="64" format="356">
      <pivotArea type="data" outline="0" fieldPosition="0">
        <references count="2">
          <reference field="4294967294" count="1" selected="0">
            <x v="0"/>
          </reference>
          <reference field="5" count="1" selected="0">
            <x v="1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61835DC6-C695-4C0C-B8F9-6F0A1E094AEB}" name="PV9.Lãi nguyên liệu/kg TT vs KH" cacheId="43" applyNumberFormats="0" applyBorderFormats="0" applyFontFormats="0" applyPatternFormats="0" applyAlignmentFormats="0" applyWidthHeightFormats="1" dataCaption="Values" tag="c985868a-64a4-44ea-9137-77bba4b65638" updatedVersion="8" minRefreshableVersion="3" subtotalHiddenItems="1" colGrandTotals="0" itemPrintTitles="1" createdVersion="8" indent="0" outline="1" outlineData="1" multipleFieldFilters="0" chartFormat="82">
  <location ref="AD36:AF49" firstHeaderRow="0"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fld="6" subtotal="count" baseField="3" baseItem="0" numFmtId="3"/>
    <dataField fld="7" subtotal="count" baseField="3" baseItem="1" numFmtId="3"/>
  </dataFields>
  <formats count="4">
    <format dxfId="23">
      <pivotArea type="topRight" dataOnly="0" labelOnly="1" outline="0" fieldPosition="0"/>
    </format>
    <format dxfId="22">
      <pivotArea outline="0" collapsedLevelsAreSubtotals="1"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chartFormats count="26">
    <chartFormat chart="81" format="438" series="1">
      <pivotArea type="data" outline="0" fieldPosition="0">
        <references count="1">
          <reference field="4294967294" count="1" selected="0">
            <x v="0"/>
          </reference>
        </references>
      </pivotArea>
    </chartFormat>
    <chartFormat chart="81" format="439">
      <pivotArea type="data" outline="0" fieldPosition="0">
        <references count="2">
          <reference field="4294967294" count="1" selected="0">
            <x v="0"/>
          </reference>
          <reference field="3" count="1" selected="0">
            <x v="0"/>
          </reference>
        </references>
      </pivotArea>
    </chartFormat>
    <chartFormat chart="81" format="440">
      <pivotArea type="data" outline="0" fieldPosition="0">
        <references count="2">
          <reference field="4294967294" count="1" selected="0">
            <x v="0"/>
          </reference>
          <reference field="3" count="1" selected="0">
            <x v="1"/>
          </reference>
        </references>
      </pivotArea>
    </chartFormat>
    <chartFormat chart="81" format="441">
      <pivotArea type="data" outline="0" fieldPosition="0">
        <references count="2">
          <reference field="4294967294" count="1" selected="0">
            <x v="0"/>
          </reference>
          <reference field="3" count="1" selected="0">
            <x v="2"/>
          </reference>
        </references>
      </pivotArea>
    </chartFormat>
    <chartFormat chart="81" format="442">
      <pivotArea type="data" outline="0" fieldPosition="0">
        <references count="2">
          <reference field="4294967294" count="1" selected="0">
            <x v="0"/>
          </reference>
          <reference field="3" count="1" selected="0">
            <x v="3"/>
          </reference>
        </references>
      </pivotArea>
    </chartFormat>
    <chartFormat chart="81" format="443">
      <pivotArea type="data" outline="0" fieldPosition="0">
        <references count="2">
          <reference field="4294967294" count="1" selected="0">
            <x v="0"/>
          </reference>
          <reference field="3" count="1" selected="0">
            <x v="4"/>
          </reference>
        </references>
      </pivotArea>
    </chartFormat>
    <chartFormat chart="81" format="444">
      <pivotArea type="data" outline="0" fieldPosition="0">
        <references count="2">
          <reference field="4294967294" count="1" selected="0">
            <x v="0"/>
          </reference>
          <reference field="3" count="1" selected="0">
            <x v="5"/>
          </reference>
        </references>
      </pivotArea>
    </chartFormat>
    <chartFormat chart="81" format="445">
      <pivotArea type="data" outline="0" fieldPosition="0">
        <references count="2">
          <reference field="4294967294" count="1" selected="0">
            <x v="0"/>
          </reference>
          <reference field="3" count="1" selected="0">
            <x v="6"/>
          </reference>
        </references>
      </pivotArea>
    </chartFormat>
    <chartFormat chart="81" format="446">
      <pivotArea type="data" outline="0" fieldPosition="0">
        <references count="2">
          <reference field="4294967294" count="1" selected="0">
            <x v="0"/>
          </reference>
          <reference field="3" count="1" selected="0">
            <x v="7"/>
          </reference>
        </references>
      </pivotArea>
    </chartFormat>
    <chartFormat chart="81" format="447">
      <pivotArea type="data" outline="0" fieldPosition="0">
        <references count="2">
          <reference field="4294967294" count="1" selected="0">
            <x v="0"/>
          </reference>
          <reference field="3" count="1" selected="0">
            <x v="8"/>
          </reference>
        </references>
      </pivotArea>
    </chartFormat>
    <chartFormat chart="81" format="448">
      <pivotArea type="data" outline="0" fieldPosition="0">
        <references count="2">
          <reference field="4294967294" count="1" selected="0">
            <x v="0"/>
          </reference>
          <reference field="3" count="1" selected="0">
            <x v="9"/>
          </reference>
        </references>
      </pivotArea>
    </chartFormat>
    <chartFormat chart="81" format="449">
      <pivotArea type="data" outline="0" fieldPosition="0">
        <references count="2">
          <reference field="4294967294" count="1" selected="0">
            <x v="0"/>
          </reference>
          <reference field="3" count="1" selected="0">
            <x v="10"/>
          </reference>
        </references>
      </pivotArea>
    </chartFormat>
    <chartFormat chart="81" format="450">
      <pivotArea type="data" outline="0" fieldPosition="0">
        <references count="2">
          <reference field="4294967294" count="1" selected="0">
            <x v="0"/>
          </reference>
          <reference field="3" count="1" selected="0">
            <x v="11"/>
          </reference>
        </references>
      </pivotArea>
    </chartFormat>
    <chartFormat chart="81" format="451" series="1">
      <pivotArea type="data" outline="0" fieldPosition="0">
        <references count="1">
          <reference field="4294967294" count="1" selected="0">
            <x v="1"/>
          </reference>
        </references>
      </pivotArea>
    </chartFormat>
    <chartFormat chart="81" format="452">
      <pivotArea type="data" outline="0" fieldPosition="0">
        <references count="2">
          <reference field="4294967294" count="1" selected="0">
            <x v="1"/>
          </reference>
          <reference field="3" count="1" selected="0">
            <x v="0"/>
          </reference>
        </references>
      </pivotArea>
    </chartFormat>
    <chartFormat chart="81" format="453">
      <pivotArea type="data" outline="0" fieldPosition="0">
        <references count="2">
          <reference field="4294967294" count="1" selected="0">
            <x v="1"/>
          </reference>
          <reference field="3" count="1" selected="0">
            <x v="1"/>
          </reference>
        </references>
      </pivotArea>
    </chartFormat>
    <chartFormat chart="81" format="454">
      <pivotArea type="data" outline="0" fieldPosition="0">
        <references count="2">
          <reference field="4294967294" count="1" selected="0">
            <x v="1"/>
          </reference>
          <reference field="3" count="1" selected="0">
            <x v="2"/>
          </reference>
        </references>
      </pivotArea>
    </chartFormat>
    <chartFormat chart="81" format="455">
      <pivotArea type="data" outline="0" fieldPosition="0">
        <references count="2">
          <reference field="4294967294" count="1" selected="0">
            <x v="1"/>
          </reference>
          <reference field="3" count="1" selected="0">
            <x v="3"/>
          </reference>
        </references>
      </pivotArea>
    </chartFormat>
    <chartFormat chart="81" format="456">
      <pivotArea type="data" outline="0" fieldPosition="0">
        <references count="2">
          <reference field="4294967294" count="1" selected="0">
            <x v="1"/>
          </reference>
          <reference field="3" count="1" selected="0">
            <x v="4"/>
          </reference>
        </references>
      </pivotArea>
    </chartFormat>
    <chartFormat chart="81" format="457">
      <pivotArea type="data" outline="0" fieldPosition="0">
        <references count="2">
          <reference field="4294967294" count="1" selected="0">
            <x v="1"/>
          </reference>
          <reference field="3" count="1" selected="0">
            <x v="5"/>
          </reference>
        </references>
      </pivotArea>
    </chartFormat>
    <chartFormat chart="81" format="458">
      <pivotArea type="data" outline="0" fieldPosition="0">
        <references count="2">
          <reference field="4294967294" count="1" selected="0">
            <x v="1"/>
          </reference>
          <reference field="3" count="1" selected="0">
            <x v="6"/>
          </reference>
        </references>
      </pivotArea>
    </chartFormat>
    <chartFormat chart="81" format="459">
      <pivotArea type="data" outline="0" fieldPosition="0">
        <references count="2">
          <reference field="4294967294" count="1" selected="0">
            <x v="1"/>
          </reference>
          <reference field="3" count="1" selected="0">
            <x v="7"/>
          </reference>
        </references>
      </pivotArea>
    </chartFormat>
    <chartFormat chart="81" format="460">
      <pivotArea type="data" outline="0" fieldPosition="0">
        <references count="2">
          <reference field="4294967294" count="1" selected="0">
            <x v="1"/>
          </reference>
          <reference field="3" count="1" selected="0">
            <x v="8"/>
          </reference>
        </references>
      </pivotArea>
    </chartFormat>
    <chartFormat chart="81" format="461">
      <pivotArea type="data" outline="0" fieldPosition="0">
        <references count="2">
          <reference field="4294967294" count="1" selected="0">
            <x v="1"/>
          </reference>
          <reference field="3" count="1" selected="0">
            <x v="9"/>
          </reference>
        </references>
      </pivotArea>
    </chartFormat>
    <chartFormat chart="81" format="462">
      <pivotArea type="data" outline="0" fieldPosition="0">
        <references count="2">
          <reference field="4294967294" count="1" selected="0">
            <x v="1"/>
          </reference>
          <reference field="3" count="1" selected="0">
            <x v="10"/>
          </reference>
        </references>
      </pivotArea>
    </chartFormat>
    <chartFormat chart="81" format="463">
      <pivotArea type="data" outline="0" fieldPosition="0">
        <references count="2">
          <reference field="4294967294" count="1" selected="0">
            <x v="1"/>
          </reference>
          <reference field="3" count="1" selected="0">
            <x v="1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A0B56DE7-CC40-4F02-BF38-61DC46FA737A}" name="PV11a.DT TT vs KH (Lũy kế)" cacheId="45" applyNumberFormats="0" applyBorderFormats="0" applyFontFormats="0" applyPatternFormats="0" applyAlignmentFormats="0" applyWidthHeightFormats="1" dataCaption="Values" tag="3acc2aa3-7f7b-4ef8-8af8-8db73a8ab057" updatedVersion="8" minRefreshableVersion="3" subtotalHiddenItems="1" colGrandTotals="0" itemPrintTitles="1" createdVersion="8" indent="0" outline="1" outlineData="1" multipleFieldFilters="0" chartFormat="98">
  <location ref="R57:T59" firstHeaderRow="0" firstDataRow="1"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6"/>
  </rowFields>
  <rowItems count="2">
    <i>
      <x/>
    </i>
    <i t="grand">
      <x/>
    </i>
  </rowItems>
  <colFields count="1">
    <field x="-2"/>
  </colFields>
  <colItems count="2">
    <i>
      <x/>
    </i>
    <i i="1">
      <x v="1"/>
    </i>
  </colItems>
  <dataFields count="2">
    <dataField name="Doanh thu KH kũy kế" fld="7" subtotal="count" baseField="0" baseItem="0"/>
    <dataField name="Doanh thu TT lũy kế" fld="8" subtotal="count" baseField="0" baseItem="0"/>
  </dataFields>
  <formats count="2">
    <format dxfId="25">
      <pivotArea type="topRight" dataOnly="0" labelOnly="1" outline="0" fieldPosition="0"/>
    </format>
    <format dxfId="24">
      <pivotArea outline="0" collapsedLevelsAreSubtotals="1" fieldPosition="0"/>
    </format>
  </formats>
  <chartFormats count="3">
    <chartFormat chart="97" format="42" series="1">
      <pivotArea type="data" outline="0" fieldPosition="0">
        <references count="1">
          <reference field="4294967294" count="1" selected="0">
            <x v="0"/>
          </reference>
        </references>
      </pivotArea>
    </chartFormat>
    <chartFormat chart="97" format="43" series="1">
      <pivotArea type="data" outline="0" fieldPosition="0">
        <references count="1">
          <reference field="4294967294" count="1" selected="0">
            <x v="1"/>
          </reference>
        </references>
      </pivotArea>
    </chartFormat>
    <chartFormat chart="97" format="44">
      <pivotArea type="data" outline="0" fieldPosition="0">
        <references count="2">
          <reference field="4294967294" count="1" selected="0">
            <x v="1"/>
          </reference>
          <reference field="6"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oanh thu KH kũy kế"/>
    <pivotHierarchy dragToRow="0" dragToCol="0" dragToPage="0" dragToData="1" caption="Doanh thu TT lũy kế"/>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activeTabTopLevelEntity name="[Slicer K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6B1FBCBD-2428-4470-8DE4-E53834A4E149}" name="PV10.SL TT vs KH (tháng)" cacheId="36" applyNumberFormats="0" applyBorderFormats="0" applyFontFormats="0" applyPatternFormats="0" applyAlignmentFormats="0" applyWidthHeightFormats="1" dataCaption="Values" tag="728b29df-bd82-4517-b3ca-9f077b3a1634" updatedVersion="8" minRefreshableVersion="3" subtotalHiddenItems="1" colGrandTotals="0" itemPrintTitles="1" createdVersion="8" indent="0" outline="1" outlineData="1" multipleFieldFilters="0" chartFormat="90">
  <location ref="B57:D70" firstHeaderRow="0"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fld="9" subtotal="count" baseField="3" baseItem="1" numFmtId="166"/>
    <dataField fld="8" subtotal="count" baseField="3" baseItem="0" numFmtId="166"/>
  </dataFields>
  <formats count="4">
    <format dxfId="29">
      <pivotArea type="topRight" dataOnly="0" labelOnly="1" outline="0" fieldPosition="0"/>
    </format>
    <format dxfId="28">
      <pivotArea outline="0" collapsedLevelsAreSubtotals="1" fieldPosition="0"/>
    </format>
    <format dxfId="27">
      <pivotArea outline="0" fieldPosition="0">
        <references count="1">
          <reference field="4294967294" count="1">
            <x v="1"/>
          </reference>
        </references>
      </pivotArea>
    </format>
    <format dxfId="26">
      <pivotArea outline="0" fieldPosition="0">
        <references count="1">
          <reference field="4294967294" count="1">
            <x v="0"/>
          </reference>
        </references>
      </pivotArea>
    </format>
  </formats>
  <chartFormats count="16">
    <chartFormat chart="85" format="88" series="1">
      <pivotArea type="data" outline="0" fieldPosition="0">
        <references count="1">
          <reference field="4294967294" count="1" selected="0">
            <x v="1"/>
          </reference>
        </references>
      </pivotArea>
    </chartFormat>
    <chartFormat chart="85" format="89">
      <pivotArea type="data" outline="0" fieldPosition="0">
        <references count="2">
          <reference field="4294967294" count="1" selected="0">
            <x v="1"/>
          </reference>
          <reference field="3" count="1" selected="0">
            <x v="0"/>
          </reference>
        </references>
      </pivotArea>
    </chartFormat>
    <chartFormat chart="85" format="90">
      <pivotArea type="data" outline="0" fieldPosition="0">
        <references count="2">
          <reference field="4294967294" count="1" selected="0">
            <x v="1"/>
          </reference>
          <reference field="3" count="1" selected="0">
            <x v="1"/>
          </reference>
        </references>
      </pivotArea>
    </chartFormat>
    <chartFormat chart="85" format="91">
      <pivotArea type="data" outline="0" fieldPosition="0">
        <references count="2">
          <reference field="4294967294" count="1" selected="0">
            <x v="1"/>
          </reference>
          <reference field="3" count="1" selected="0">
            <x v="2"/>
          </reference>
        </references>
      </pivotArea>
    </chartFormat>
    <chartFormat chart="85" format="92">
      <pivotArea type="data" outline="0" fieldPosition="0">
        <references count="2">
          <reference field="4294967294" count="1" selected="0">
            <x v="1"/>
          </reference>
          <reference field="3" count="1" selected="0">
            <x v="4"/>
          </reference>
        </references>
      </pivotArea>
    </chartFormat>
    <chartFormat chart="85" format="93" series="1">
      <pivotArea type="data" outline="0" fieldPosition="0">
        <references count="1">
          <reference field="4294967294" count="1" selected="0">
            <x v="0"/>
          </reference>
        </references>
      </pivotArea>
    </chartFormat>
    <chartFormat chart="85" format="94">
      <pivotArea type="data" outline="0" fieldPosition="0">
        <references count="2">
          <reference field="4294967294" count="1" selected="0">
            <x v="0"/>
          </reference>
          <reference field="3" count="1" selected="0">
            <x v="0"/>
          </reference>
        </references>
      </pivotArea>
    </chartFormat>
    <chartFormat chart="85" format="95">
      <pivotArea type="data" outline="0" fieldPosition="0">
        <references count="2">
          <reference field="4294967294" count="1" selected="0">
            <x v="0"/>
          </reference>
          <reference field="3" count="1" selected="0">
            <x v="2"/>
          </reference>
        </references>
      </pivotArea>
    </chartFormat>
    <chartFormat chart="85" format="96">
      <pivotArea type="data" outline="0" fieldPosition="0">
        <references count="2">
          <reference field="4294967294" count="1" selected="0">
            <x v="0"/>
          </reference>
          <reference field="3" count="1" selected="0">
            <x v="3"/>
          </reference>
        </references>
      </pivotArea>
    </chartFormat>
    <chartFormat chart="85" format="97">
      <pivotArea type="data" outline="0" fieldPosition="0">
        <references count="2">
          <reference field="4294967294" count="1" selected="0">
            <x v="0"/>
          </reference>
          <reference field="3" count="1" selected="0">
            <x v="4"/>
          </reference>
        </references>
      </pivotArea>
    </chartFormat>
    <chartFormat chart="85" format="98">
      <pivotArea type="data" outline="0" fieldPosition="0">
        <references count="2">
          <reference field="4294967294" count="1" selected="0">
            <x v="1"/>
          </reference>
          <reference field="3" count="1" selected="0">
            <x v="3"/>
          </reference>
        </references>
      </pivotArea>
    </chartFormat>
    <chartFormat chart="85" format="99">
      <pivotArea type="data" outline="0" fieldPosition="0">
        <references count="2">
          <reference field="4294967294" count="1" selected="0">
            <x v="0"/>
          </reference>
          <reference field="3" count="1" selected="0">
            <x v="1"/>
          </reference>
        </references>
      </pivotArea>
    </chartFormat>
    <chartFormat chart="85" format="100">
      <pivotArea type="data" outline="0" fieldPosition="0">
        <references count="2">
          <reference field="4294967294" count="1" selected="0">
            <x v="0"/>
          </reference>
          <reference field="3" count="1" selected="0">
            <x v="5"/>
          </reference>
        </references>
      </pivotArea>
    </chartFormat>
    <chartFormat chart="85" format="101">
      <pivotArea type="data" outline="0" fieldPosition="0">
        <references count="2">
          <reference field="4294967294" count="1" selected="0">
            <x v="0"/>
          </reference>
          <reference field="3" count="1" selected="0">
            <x v="10"/>
          </reference>
        </references>
      </pivotArea>
    </chartFormat>
    <chartFormat chart="85" format="102">
      <pivotArea type="data" outline="0" fieldPosition="0">
        <references count="2">
          <reference field="4294967294" count="1" selected="0">
            <x v="0"/>
          </reference>
          <reference field="3" count="1" selected="0">
            <x v="7"/>
          </reference>
        </references>
      </pivotArea>
    </chartFormat>
    <chartFormat chart="85" format="103">
      <pivotArea type="data" outline="0" fieldPosition="0">
        <references count="2">
          <reference field="4294967294" count="1" selected="0">
            <x v="0"/>
          </reference>
          <reference field="3" count="1" selected="0">
            <x v="1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activeTabTopLevelEntity name="[Slicer K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66B6977-2695-4FA9-8B22-71A26B8A2433}" name="PV10a.SL TT vs KH (Lũy kế)" cacheId="44" applyNumberFormats="0" applyBorderFormats="0" applyFontFormats="0" applyPatternFormats="0" applyAlignmentFormats="0" applyWidthHeightFormats="1" dataCaption="Values" tag="76a5b42a-a5d7-43d2-aec2-89b1c152888a" updatedVersion="8" minRefreshableVersion="3" subtotalHiddenItems="1" colGrandTotals="0" itemPrintTitles="1" createdVersion="8" indent="0" outline="1" outlineData="1" multipleFieldFilters="0" chartFormat="102">
  <location ref="G57:I59" firstHeaderRow="0" firstDataRow="1"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6"/>
  </rowFields>
  <rowItems count="2">
    <i>
      <x/>
    </i>
    <i t="grand">
      <x/>
    </i>
  </rowItems>
  <colFields count="1">
    <field x="-2"/>
  </colFields>
  <colItems count="2">
    <i>
      <x/>
    </i>
    <i i="1">
      <x v="1"/>
    </i>
  </colItems>
  <dataFields count="2">
    <dataField name="Sản lượng KH lũy kế" fld="8" subtotal="count" baseField="6" baseItem="0" numFmtId="166"/>
    <dataField fld="7" subtotal="count" baseField="6" baseItem="0" numFmtId="166"/>
  </dataFields>
  <formats count="4">
    <format dxfId="33">
      <pivotArea type="topRight" dataOnly="0" labelOnly="1" outline="0" fieldPosition="0"/>
    </format>
    <format dxfId="32">
      <pivotArea outline="0" collapsedLevelsAreSubtotals="1" fieldPosition="0"/>
    </format>
    <format dxfId="31">
      <pivotArea outline="0" fieldPosition="0">
        <references count="1">
          <reference field="4294967294" count="1">
            <x v="1"/>
          </reference>
        </references>
      </pivotArea>
    </format>
    <format dxfId="30">
      <pivotArea outline="0" fieldPosition="0">
        <references count="1">
          <reference field="4294967294" count="1">
            <x v="0"/>
          </reference>
        </references>
      </pivotArea>
    </format>
  </formats>
  <chartFormats count="4">
    <chartFormat chart="99" format="33" series="1">
      <pivotArea type="data" outline="0" fieldPosition="0">
        <references count="1">
          <reference field="4294967294" count="1" selected="0">
            <x v="0"/>
          </reference>
        </references>
      </pivotArea>
    </chartFormat>
    <chartFormat chart="99" format="34" series="1">
      <pivotArea type="data" outline="0" fieldPosition="0">
        <references count="1">
          <reference field="4294967294" count="1" selected="0">
            <x v="1"/>
          </reference>
        </references>
      </pivotArea>
    </chartFormat>
    <chartFormat chart="99" format="35">
      <pivotArea type="data" outline="0" fieldPosition="0">
        <references count="2">
          <reference field="4294967294" count="1" selected="0">
            <x v="1"/>
          </reference>
          <reference field="6" count="1" selected="0">
            <x v="0"/>
          </reference>
        </references>
      </pivotArea>
    </chartFormat>
    <chartFormat chart="99" format="36">
      <pivotArea type="data" outline="0" fieldPosition="0">
        <references count="2">
          <reference field="4294967294" count="1" selected="0">
            <x v="0"/>
          </reference>
          <reference field="6"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Sản lượng KH lũy kế"/>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activeTabTopLevelEntity name="[Slicer K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D975B2C4-CCEE-4060-9281-0F82728E1243}" name="PV8a. Lãi gộp TT vs KH (Lũy kế)" cacheId="47" applyNumberFormats="0" applyBorderFormats="0" applyFontFormats="0" applyPatternFormats="0" applyAlignmentFormats="0" applyWidthHeightFormats="1" dataCaption="Values" tag="c9838a76-54f2-49a7-99b3-32b7d58d8a5d" updatedVersion="8" minRefreshableVersion="3" subtotalHiddenItems="1" colGrandTotals="0" itemPrintTitles="1" createdVersion="8" indent="0" outline="1" outlineData="1" multipleFieldFilters="0" chartFormat="104">
  <location ref="Z36:AB38" firstHeaderRow="0" firstDataRow="1"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6"/>
  </rowFields>
  <rowItems count="2">
    <i>
      <x/>
    </i>
    <i t="grand">
      <x/>
    </i>
  </rowItems>
  <colFields count="1">
    <field x="-2"/>
  </colFields>
  <colItems count="2">
    <i>
      <x/>
    </i>
    <i i="1">
      <x v="1"/>
    </i>
  </colItems>
  <dataFields count="2">
    <dataField name="Lãi gộp KH lũy kế" fld="7" subtotal="count" baseField="0" baseItem="0"/>
    <dataField name="Lãi gộp TT lũy kế" fld="8" subtotal="count" baseField="0" baseItem="0"/>
  </dataFields>
  <formats count="2">
    <format dxfId="35">
      <pivotArea type="topRight" dataOnly="0" labelOnly="1" outline="0" fieldPosition="0"/>
    </format>
    <format dxfId="34">
      <pivotArea outline="0" collapsedLevelsAreSubtotals="1" fieldPosition="0"/>
    </format>
  </formats>
  <chartFormats count="4">
    <chartFormat chart="103" format="48" series="1">
      <pivotArea type="data" outline="0" fieldPosition="0">
        <references count="1">
          <reference field="4294967294" count="1" selected="0">
            <x v="0"/>
          </reference>
        </references>
      </pivotArea>
    </chartFormat>
    <chartFormat chart="103" format="49" series="1">
      <pivotArea type="data" outline="0" fieldPosition="0">
        <references count="1">
          <reference field="4294967294" count="1" selected="0">
            <x v="1"/>
          </reference>
        </references>
      </pivotArea>
    </chartFormat>
    <chartFormat chart="103" format="50">
      <pivotArea type="data" outline="0" fieldPosition="0">
        <references count="2">
          <reference field="4294967294" count="1" selected="0">
            <x v="1"/>
          </reference>
          <reference field="6" count="1" selected="0">
            <x v="0"/>
          </reference>
        </references>
      </pivotArea>
    </chartFormat>
    <chartFormat chart="103" format="51">
      <pivotArea type="data" outline="0" fieldPosition="0">
        <references count="2">
          <reference field="4294967294" count="1" selected="0">
            <x v="0"/>
          </reference>
          <reference field="6"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Sản lượng KH lũy kế"/>
    <pivotHierarchy dragToRow="0" dragToCol="0" dragToPage="0" dragToData="1" caption="Lãi gộp KH lũy kế"/>
    <pivotHierarchy dragToRow="0" dragToCol="0" dragToPage="0" dragToData="1" caption="Lãi gộp TT lũy kế"/>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activeTabTopLevelEntity name="[Slicer K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6CC9AD1E-F33A-4D92-B945-FDC4A23C59E5}" name="PV2.Lãi tháng" cacheId="20" applyNumberFormats="0" applyBorderFormats="0" applyFontFormats="0" applyPatternFormats="0" applyAlignmentFormats="0" applyWidthHeightFormats="1" dataCaption="Values" tag="2ab558ce-52da-4e13-b697-026a15811770" updatedVersion="8" minRefreshableVersion="3" subtotalHiddenItems="1" colGrandTotals="0" itemPrintTitles="1" createdVersion="8" indent="0" outline="1" outlineData="1" multipleFieldFilters="0" chartFormat="71">
  <location ref="B17:H30" firstHeaderRow="0" firstDataRow="1" firstDataCol="1"/>
  <pivotFields count="16">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9"/>
  </rowFields>
  <rowItems count="13">
    <i>
      <x/>
    </i>
    <i>
      <x v="1"/>
    </i>
    <i>
      <x v="2"/>
    </i>
    <i>
      <x v="3"/>
    </i>
    <i>
      <x v="4"/>
    </i>
    <i>
      <x v="5"/>
    </i>
    <i>
      <x v="6"/>
    </i>
    <i>
      <x v="7"/>
    </i>
    <i>
      <x v="8"/>
    </i>
    <i>
      <x v="9"/>
    </i>
    <i>
      <x v="10"/>
    </i>
    <i>
      <x v="11"/>
    </i>
    <i t="grand">
      <x/>
    </i>
  </rowItems>
  <colFields count="1">
    <field x="-2"/>
  </colFields>
  <colItems count="6">
    <i>
      <x/>
    </i>
    <i i="1">
      <x v="1"/>
    </i>
    <i i="2">
      <x v="2"/>
    </i>
    <i i="3">
      <x v="3"/>
    </i>
    <i i="4">
      <x v="4"/>
    </i>
    <i i="5">
      <x v="5"/>
    </i>
  </colItems>
  <dataFields count="6">
    <dataField name="DT kế hoạch" fld="8" subtotal="count" baseField="0" baseItem="0"/>
    <dataField name="DT thực hiện" fld="7" subtotal="count" baseField="0" baseItem="0"/>
    <dataField name="Lãi kế hoạch" fld="3" subtotal="count" baseField="0" baseItem="0"/>
    <dataField name="Lãi thực hiện" fld="4" subtotal="count" baseField="0" baseItem="0"/>
    <dataField name="% lãi thực hiện" fld="5" subtotal="count" baseField="9" baseItem="2" numFmtId="9"/>
    <dataField name="% lãi kế hoạch" fld="6" subtotal="count" baseField="9" baseItem="2" numFmtId="9"/>
  </dataFields>
  <formats count="4">
    <format dxfId="39">
      <pivotArea type="topRight" dataOnly="0" labelOnly="1" outline="0" fieldPosition="0"/>
    </format>
    <format dxfId="38">
      <pivotArea outline="0" collapsedLevelsAreSubtotals="1" fieldPosition="0"/>
    </format>
    <format dxfId="37">
      <pivotArea outline="0" fieldPosition="0">
        <references count="1">
          <reference field="4294967294" count="1">
            <x v="4"/>
          </reference>
        </references>
      </pivotArea>
    </format>
    <format dxfId="36">
      <pivotArea outline="0" fieldPosition="0">
        <references count="1">
          <reference field="4294967294" count="1">
            <x v="5"/>
          </reference>
        </references>
      </pivotArea>
    </format>
  </formats>
  <chartFormats count="51">
    <chartFormat chart="47" format="42" series="1">
      <pivotArea type="data" outline="0" fieldPosition="0">
        <references count="1">
          <reference field="4294967294" count="1" selected="0">
            <x v="2"/>
          </reference>
        </references>
      </pivotArea>
    </chartFormat>
    <chartFormat chart="47" format="43" series="1">
      <pivotArea type="data" outline="0" fieldPosition="0">
        <references count="1">
          <reference field="4294967294" count="1" selected="0">
            <x v="3"/>
          </reference>
        </references>
      </pivotArea>
    </chartFormat>
    <chartFormat chart="47" format="44" series="1">
      <pivotArea type="data" outline="0" fieldPosition="0">
        <references count="1">
          <reference field="4294967294" count="1" selected="0">
            <x v="4"/>
          </reference>
        </references>
      </pivotArea>
    </chartFormat>
    <chartFormat chart="47" format="45" series="1">
      <pivotArea type="data" outline="0" fieldPosition="0">
        <references count="1">
          <reference field="4294967294" count="1" selected="0">
            <x v="5"/>
          </reference>
        </references>
      </pivotArea>
    </chartFormat>
    <chartFormat chart="47" format="46" series="1">
      <pivotArea type="data" outline="0" fieldPosition="0">
        <references count="1">
          <reference field="4294967294" count="1" selected="0">
            <x v="1"/>
          </reference>
        </references>
      </pivotArea>
    </chartFormat>
    <chartFormat chart="47" format="47"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1"/>
          </reference>
        </references>
      </pivotArea>
    </chartFormat>
    <chartFormat chart="50" format="1"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3"/>
          </reference>
        </references>
      </pivotArea>
    </chartFormat>
    <chartFormat chart="50" format="3" series="1">
      <pivotArea type="data" outline="0" fieldPosition="0">
        <references count="1">
          <reference field="4294967294" count="1" selected="0">
            <x v="2"/>
          </reference>
        </references>
      </pivotArea>
    </chartFormat>
    <chartFormat chart="50" format="4" series="1">
      <pivotArea type="data" outline="0" fieldPosition="0">
        <references count="1">
          <reference field="4294967294" count="1" selected="0">
            <x v="4"/>
          </reference>
        </references>
      </pivotArea>
    </chartFormat>
    <chartFormat chart="50" format="5" series="1">
      <pivotArea type="data" outline="0" fieldPosition="0">
        <references count="1">
          <reference field="4294967294" count="1" selected="0">
            <x v="5"/>
          </reference>
        </references>
      </pivotArea>
    </chartFormat>
    <chartFormat chart="58" format="135" series="1">
      <pivotArea type="data" outline="0" fieldPosition="0">
        <references count="1">
          <reference field="4294967294" count="1" selected="0">
            <x v="0"/>
          </reference>
        </references>
      </pivotArea>
    </chartFormat>
    <chartFormat chart="58" format="136">
      <pivotArea type="data" outline="0" fieldPosition="0">
        <references count="2">
          <reference field="4294967294" count="1" selected="0">
            <x v="0"/>
          </reference>
          <reference field="9" count="1" selected="0">
            <x v="0"/>
          </reference>
        </references>
      </pivotArea>
    </chartFormat>
    <chartFormat chart="58" format="137">
      <pivotArea type="data" outline="0" fieldPosition="0">
        <references count="2">
          <reference field="4294967294" count="1" selected="0">
            <x v="0"/>
          </reference>
          <reference field="9" count="1" selected="0">
            <x v="2"/>
          </reference>
        </references>
      </pivotArea>
    </chartFormat>
    <chartFormat chart="58" format="138">
      <pivotArea type="data" outline="0" fieldPosition="0">
        <references count="2">
          <reference field="4294967294" count="1" selected="0">
            <x v="0"/>
          </reference>
          <reference field="9" count="1" selected="0">
            <x v="3"/>
          </reference>
        </references>
      </pivotArea>
    </chartFormat>
    <chartFormat chart="58" format="139">
      <pivotArea type="data" outline="0" fieldPosition="0">
        <references count="2">
          <reference field="4294967294" count="1" selected="0">
            <x v="0"/>
          </reference>
          <reference field="9" count="1" selected="0">
            <x v="4"/>
          </reference>
        </references>
      </pivotArea>
    </chartFormat>
    <chartFormat chart="58" format="140" series="1">
      <pivotArea type="data" outline="0" fieldPosition="0">
        <references count="1">
          <reference field="4294967294" count="1" selected="0">
            <x v="1"/>
          </reference>
        </references>
      </pivotArea>
    </chartFormat>
    <chartFormat chart="58" format="141">
      <pivotArea type="data" outline="0" fieldPosition="0">
        <references count="2">
          <reference field="4294967294" count="1" selected="0">
            <x v="1"/>
          </reference>
          <reference field="9" count="1" selected="0">
            <x v="0"/>
          </reference>
        </references>
      </pivotArea>
    </chartFormat>
    <chartFormat chart="58" format="142">
      <pivotArea type="data" outline="0" fieldPosition="0">
        <references count="2">
          <reference field="4294967294" count="1" selected="0">
            <x v="1"/>
          </reference>
          <reference field="9" count="1" selected="0">
            <x v="1"/>
          </reference>
        </references>
      </pivotArea>
    </chartFormat>
    <chartFormat chart="58" format="143">
      <pivotArea type="data" outline="0" fieldPosition="0">
        <references count="2">
          <reference field="4294967294" count="1" selected="0">
            <x v="1"/>
          </reference>
          <reference field="9" count="1" selected="0">
            <x v="2"/>
          </reference>
        </references>
      </pivotArea>
    </chartFormat>
    <chartFormat chart="58" format="144">
      <pivotArea type="data" outline="0" fieldPosition="0">
        <references count="2">
          <reference field="4294967294" count="1" selected="0">
            <x v="1"/>
          </reference>
          <reference field="9" count="1" selected="0">
            <x v="4"/>
          </reference>
        </references>
      </pivotArea>
    </chartFormat>
    <chartFormat chart="58" format="145">
      <pivotArea type="data" outline="0" fieldPosition="0">
        <references count="2">
          <reference field="4294967294" count="1" selected="0">
            <x v="1"/>
          </reference>
          <reference field="9" count="1" selected="0">
            <x v="6"/>
          </reference>
        </references>
      </pivotArea>
    </chartFormat>
    <chartFormat chart="58" format="146" series="1">
      <pivotArea type="data" outline="0" fieldPosition="0">
        <references count="1">
          <reference field="4294967294" count="1" selected="0">
            <x v="2"/>
          </reference>
        </references>
      </pivotArea>
    </chartFormat>
    <chartFormat chart="58" format="147">
      <pivotArea type="data" outline="0" fieldPosition="0">
        <references count="2">
          <reference field="4294967294" count="1" selected="0">
            <x v="2"/>
          </reference>
          <reference field="9" count="1" selected="0">
            <x v="0"/>
          </reference>
        </references>
      </pivotArea>
    </chartFormat>
    <chartFormat chart="58" format="148">
      <pivotArea type="data" outline="0" fieldPosition="0">
        <references count="2">
          <reference field="4294967294" count="1" selected="0">
            <x v="2"/>
          </reference>
          <reference field="9" count="1" selected="0">
            <x v="1"/>
          </reference>
        </references>
      </pivotArea>
    </chartFormat>
    <chartFormat chart="58" format="149">
      <pivotArea type="data" outline="0" fieldPosition="0">
        <references count="2">
          <reference field="4294967294" count="1" selected="0">
            <x v="2"/>
          </reference>
          <reference field="9" count="1" selected="0">
            <x v="2"/>
          </reference>
        </references>
      </pivotArea>
    </chartFormat>
    <chartFormat chart="58" format="150">
      <pivotArea type="data" outline="0" fieldPosition="0">
        <references count="2">
          <reference field="4294967294" count="1" selected="0">
            <x v="2"/>
          </reference>
          <reference field="9" count="1" selected="0">
            <x v="3"/>
          </reference>
        </references>
      </pivotArea>
    </chartFormat>
    <chartFormat chart="58" format="151" series="1">
      <pivotArea type="data" outline="0" fieldPosition="0">
        <references count="1">
          <reference field="4294967294" count="1" selected="0">
            <x v="3"/>
          </reference>
        </references>
      </pivotArea>
    </chartFormat>
    <chartFormat chart="58" format="152">
      <pivotArea type="data" outline="0" fieldPosition="0">
        <references count="2">
          <reference field="4294967294" count="1" selected="0">
            <x v="3"/>
          </reference>
          <reference field="9" count="1" selected="0">
            <x v="1"/>
          </reference>
        </references>
      </pivotArea>
    </chartFormat>
    <chartFormat chart="58" format="153">
      <pivotArea type="data" outline="0" fieldPosition="0">
        <references count="2">
          <reference field="4294967294" count="1" selected="0">
            <x v="3"/>
          </reference>
          <reference field="9" count="1" selected="0">
            <x v="2"/>
          </reference>
        </references>
      </pivotArea>
    </chartFormat>
    <chartFormat chart="58" format="154">
      <pivotArea type="data" outline="0" fieldPosition="0">
        <references count="2">
          <reference field="4294967294" count="1" selected="0">
            <x v="3"/>
          </reference>
          <reference field="9" count="1" selected="0">
            <x v="3"/>
          </reference>
        </references>
      </pivotArea>
    </chartFormat>
    <chartFormat chart="58" format="155" series="1">
      <pivotArea type="data" outline="0" fieldPosition="0">
        <references count="1">
          <reference field="4294967294" count="1" selected="0">
            <x v="4"/>
          </reference>
        </references>
      </pivotArea>
    </chartFormat>
    <chartFormat chart="58" format="156">
      <pivotArea type="data" outline="0" fieldPosition="0">
        <references count="2">
          <reference field="4294967294" count="1" selected="0">
            <x v="4"/>
          </reference>
          <reference field="9" count="1" selected="0">
            <x v="0"/>
          </reference>
        </references>
      </pivotArea>
    </chartFormat>
    <chartFormat chart="58" format="157">
      <pivotArea type="data" outline="0" fieldPosition="0">
        <references count="2">
          <reference field="4294967294" count="1" selected="0">
            <x v="4"/>
          </reference>
          <reference field="9" count="1" selected="0">
            <x v="1"/>
          </reference>
        </references>
      </pivotArea>
    </chartFormat>
    <chartFormat chart="58" format="158">
      <pivotArea type="data" outline="0" fieldPosition="0">
        <references count="2">
          <reference field="4294967294" count="1" selected="0">
            <x v="4"/>
          </reference>
          <reference field="9" count="1" selected="0">
            <x v="2"/>
          </reference>
        </references>
      </pivotArea>
    </chartFormat>
    <chartFormat chart="58" format="159">
      <pivotArea type="data" outline="0" fieldPosition="0">
        <references count="2">
          <reference field="4294967294" count="1" selected="0">
            <x v="4"/>
          </reference>
          <reference field="9" count="1" selected="0">
            <x v="3"/>
          </reference>
        </references>
      </pivotArea>
    </chartFormat>
    <chartFormat chart="58" format="160">
      <pivotArea type="data" outline="0" fieldPosition="0">
        <references count="2">
          <reference field="4294967294" count="1" selected="0">
            <x v="4"/>
          </reference>
          <reference field="9" count="1" selected="0">
            <x v="7"/>
          </reference>
        </references>
      </pivotArea>
    </chartFormat>
    <chartFormat chart="58" format="161" series="1">
      <pivotArea type="data" outline="0" fieldPosition="0">
        <references count="1">
          <reference field="4294967294" count="1" selected="0">
            <x v="5"/>
          </reference>
        </references>
      </pivotArea>
    </chartFormat>
    <chartFormat chart="58" format="162">
      <pivotArea type="data" outline="0" fieldPosition="0">
        <references count="2">
          <reference field="4294967294" count="1" selected="0">
            <x v="5"/>
          </reference>
          <reference field="9" count="1" selected="0">
            <x v="0"/>
          </reference>
        </references>
      </pivotArea>
    </chartFormat>
    <chartFormat chart="58" format="163">
      <pivotArea type="data" outline="0" fieldPosition="0">
        <references count="2">
          <reference field="4294967294" count="1" selected="0">
            <x v="5"/>
          </reference>
          <reference field="9" count="1" selected="0">
            <x v="1"/>
          </reference>
        </references>
      </pivotArea>
    </chartFormat>
    <chartFormat chart="58" format="164">
      <pivotArea type="data" outline="0" fieldPosition="0">
        <references count="2">
          <reference field="4294967294" count="1" selected="0">
            <x v="5"/>
          </reference>
          <reference field="9" count="1" selected="0">
            <x v="2"/>
          </reference>
        </references>
      </pivotArea>
    </chartFormat>
    <chartFormat chart="58" format="165">
      <pivotArea type="data" outline="0" fieldPosition="0">
        <references count="2">
          <reference field="4294967294" count="1" selected="0">
            <x v="5"/>
          </reference>
          <reference field="9" count="1" selected="0">
            <x v="3"/>
          </reference>
        </references>
      </pivotArea>
    </chartFormat>
    <chartFormat chart="58" format="166">
      <pivotArea type="data" outline="0" fieldPosition="0">
        <references count="2">
          <reference field="4294967294" count="1" selected="0">
            <x v="5"/>
          </reference>
          <reference field="9" count="1" selected="0">
            <x v="4"/>
          </reference>
        </references>
      </pivotArea>
    </chartFormat>
    <chartFormat chart="58" format="167">
      <pivotArea type="data" outline="0" fieldPosition="0">
        <references count="2">
          <reference field="4294967294" count="1" selected="0">
            <x v="5"/>
          </reference>
          <reference field="9" count="1" selected="0">
            <x v="5"/>
          </reference>
        </references>
      </pivotArea>
    </chartFormat>
    <chartFormat chart="58" format="168">
      <pivotArea type="data" outline="0" fieldPosition="0">
        <references count="2">
          <reference field="4294967294" count="1" selected="0">
            <x v="4"/>
          </reference>
          <reference field="9" count="1" selected="0">
            <x v="8"/>
          </reference>
        </references>
      </pivotArea>
    </chartFormat>
    <chartFormat chart="58" format="169">
      <pivotArea type="data" outline="0" fieldPosition="0">
        <references count="2">
          <reference field="4294967294" count="1" selected="0">
            <x v="1"/>
          </reference>
          <reference field="9" count="1" selected="0">
            <x v="9"/>
          </reference>
        </references>
      </pivotArea>
    </chartFormat>
    <chartFormat chart="58" format="170">
      <pivotArea type="data" outline="0" fieldPosition="0">
        <references count="2">
          <reference field="4294967294" count="1" selected="0">
            <x v="1"/>
          </reference>
          <reference field="9" count="1" selected="0">
            <x v="10"/>
          </reference>
        </references>
      </pivotArea>
    </chartFormat>
    <chartFormat chart="58" format="171">
      <pivotArea type="data" outline="0" fieldPosition="0">
        <references count="2">
          <reference field="4294967294" count="1" selected="0">
            <x v="4"/>
          </reference>
          <reference field="9" count="1" selected="0">
            <x v="4"/>
          </reference>
        </references>
      </pivotArea>
    </chartFormat>
    <chartFormat chart="58" format="172">
      <pivotArea type="data" outline="0" fieldPosition="0">
        <references count="2">
          <reference field="4294967294" count="1" selected="0">
            <x v="1"/>
          </reference>
          <reference field="9" count="1" selected="0">
            <x v="3"/>
          </reference>
        </references>
      </pivotArea>
    </chartFormat>
    <chartFormat chart="58" format="173">
      <pivotArea type="data" outline="0" fieldPosition="0">
        <references count="2">
          <reference field="4294967294" count="1" selected="0">
            <x v="3"/>
          </reference>
          <reference field="9" count="1" selected="0">
            <x v="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7DD845D3-5C9E-4D8A-9FFF-6A429B53DAE2}" name="PV5.Giá bán" cacheId="39" applyNumberFormats="0" applyBorderFormats="0" applyFontFormats="0" applyPatternFormats="0" applyAlignmentFormats="0" applyWidthHeightFormats="1" dataCaption="Values" tag="10765726-650b-4864-8058-98deb2a8471c" updatedVersion="8" minRefreshableVersion="3" subtotalHiddenItems="1" colGrandTotals="0" itemPrintTitles="1" createdVersion="8" indent="0" outline="1" outlineData="1" multipleFieldFilters="0" chartFormat="75">
  <location ref="G36:I49" firstHeaderRow="0"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name="Giá bán TT" fld="4" subtotal="count" baseField="3" baseItem="0" numFmtId="3"/>
    <dataField name="Giá bán KH" fld="5" subtotal="count" baseField="3" baseItem="2" numFmtId="3"/>
  </dataFields>
  <formats count="5">
    <format dxfId="44">
      <pivotArea type="topRight" dataOnly="0" labelOnly="1" outline="0" fieldPosition="0"/>
    </format>
    <format dxfId="43">
      <pivotArea outline="0" collapsedLevelsAreSubtotals="1" fieldPosition="0"/>
    </format>
    <format dxfId="42">
      <pivotArea outline="0" fieldPosition="0">
        <references count="1">
          <reference field="4294967294" count="1">
            <x v="0"/>
          </reference>
        </references>
      </pivotArea>
    </format>
    <format dxfId="41">
      <pivotArea outline="0" fieldPosition="0">
        <references count="1">
          <reference field="4294967294" count="1">
            <x v="1"/>
          </reference>
        </references>
      </pivotArea>
    </format>
    <format dxfId="40">
      <pivotArea collapsedLevelsAreSubtotals="1" fieldPosition="0">
        <references count="2">
          <reference field="4294967294" count="1" selected="0">
            <x v="0"/>
          </reference>
          <reference field="3" count="8">
            <x v="4"/>
            <x v="5"/>
            <x v="6"/>
            <x v="7"/>
            <x v="8"/>
            <x v="9"/>
            <x v="10"/>
            <x v="11"/>
          </reference>
        </references>
      </pivotArea>
    </format>
  </formats>
  <chartFormats count="26">
    <chartFormat chart="72" format="178" series="1">
      <pivotArea type="data" outline="0" fieldPosition="0">
        <references count="1">
          <reference field="4294967294" count="1" selected="0">
            <x v="0"/>
          </reference>
        </references>
      </pivotArea>
    </chartFormat>
    <chartFormat chart="72" format="179">
      <pivotArea type="data" outline="0" fieldPosition="0">
        <references count="2">
          <reference field="4294967294" count="1" selected="0">
            <x v="0"/>
          </reference>
          <reference field="3" count="1" selected="0">
            <x v="0"/>
          </reference>
        </references>
      </pivotArea>
    </chartFormat>
    <chartFormat chart="72" format="180">
      <pivotArea type="data" outline="0" fieldPosition="0">
        <references count="2">
          <reference field="4294967294" count="1" selected="0">
            <x v="0"/>
          </reference>
          <reference field="3" count="1" selected="0">
            <x v="1"/>
          </reference>
        </references>
      </pivotArea>
    </chartFormat>
    <chartFormat chart="72" format="181">
      <pivotArea type="data" outline="0" fieldPosition="0">
        <references count="2">
          <reference field="4294967294" count="1" selected="0">
            <x v="0"/>
          </reference>
          <reference field="3" count="1" selected="0">
            <x v="2"/>
          </reference>
        </references>
      </pivotArea>
    </chartFormat>
    <chartFormat chart="72" format="182">
      <pivotArea type="data" outline="0" fieldPosition="0">
        <references count="2">
          <reference field="4294967294" count="1" selected="0">
            <x v="0"/>
          </reference>
          <reference field="3" count="1" selected="0">
            <x v="3"/>
          </reference>
        </references>
      </pivotArea>
    </chartFormat>
    <chartFormat chart="72" format="183">
      <pivotArea type="data" outline="0" fieldPosition="0">
        <references count="2">
          <reference field="4294967294" count="1" selected="0">
            <x v="0"/>
          </reference>
          <reference field="3" count="1" selected="0">
            <x v="5"/>
          </reference>
        </references>
      </pivotArea>
    </chartFormat>
    <chartFormat chart="72" format="184">
      <pivotArea type="data" outline="0" fieldPosition="0">
        <references count="2">
          <reference field="4294967294" count="1" selected="0">
            <x v="0"/>
          </reference>
          <reference field="3" count="1" selected="0">
            <x v="8"/>
          </reference>
        </references>
      </pivotArea>
    </chartFormat>
    <chartFormat chart="72" format="185">
      <pivotArea type="data" outline="0" fieldPosition="0">
        <references count="2">
          <reference field="4294967294" count="1" selected="0">
            <x v="0"/>
          </reference>
          <reference field="3" count="1" selected="0">
            <x v="10"/>
          </reference>
        </references>
      </pivotArea>
    </chartFormat>
    <chartFormat chart="72" format="186">
      <pivotArea type="data" outline="0" fieldPosition="0">
        <references count="2">
          <reference field="4294967294" count="1" selected="0">
            <x v="0"/>
          </reference>
          <reference field="3" count="1" selected="0">
            <x v="11"/>
          </reference>
        </references>
      </pivotArea>
    </chartFormat>
    <chartFormat chart="72" format="187" series="1">
      <pivotArea type="data" outline="0" fieldPosition="0">
        <references count="1">
          <reference field="4294967294" count="1" selected="0">
            <x v="1"/>
          </reference>
        </references>
      </pivotArea>
    </chartFormat>
    <chartFormat chart="72" format="188">
      <pivotArea type="data" outline="0" fieldPosition="0">
        <references count="2">
          <reference field="4294967294" count="1" selected="0">
            <x v="1"/>
          </reference>
          <reference field="3" count="1" selected="0">
            <x v="1"/>
          </reference>
        </references>
      </pivotArea>
    </chartFormat>
    <chartFormat chart="72" format="189">
      <pivotArea type="data" outline="0" fieldPosition="0">
        <references count="2">
          <reference field="4294967294" count="1" selected="0">
            <x v="1"/>
          </reference>
          <reference field="3" count="1" selected="0">
            <x v="2"/>
          </reference>
        </references>
      </pivotArea>
    </chartFormat>
    <chartFormat chart="72" format="190">
      <pivotArea type="data" outline="0" fieldPosition="0">
        <references count="2">
          <reference field="4294967294" count="1" selected="0">
            <x v="1"/>
          </reference>
          <reference field="3" count="1" selected="0">
            <x v="4"/>
          </reference>
        </references>
      </pivotArea>
    </chartFormat>
    <chartFormat chart="72" format="191">
      <pivotArea type="data" outline="0" fieldPosition="0">
        <references count="2">
          <reference field="4294967294" count="1" selected="0">
            <x v="1"/>
          </reference>
          <reference field="3" count="1" selected="0">
            <x v="5"/>
          </reference>
        </references>
      </pivotArea>
    </chartFormat>
    <chartFormat chart="72" format="192">
      <pivotArea type="data" outline="0" fieldPosition="0">
        <references count="2">
          <reference field="4294967294" count="1" selected="0">
            <x v="1"/>
          </reference>
          <reference field="3" count="1" selected="0">
            <x v="6"/>
          </reference>
        </references>
      </pivotArea>
    </chartFormat>
    <chartFormat chart="72" format="193">
      <pivotArea type="data" outline="0" fieldPosition="0">
        <references count="2">
          <reference field="4294967294" count="1" selected="0">
            <x v="1"/>
          </reference>
          <reference field="3" count="1" selected="0">
            <x v="7"/>
          </reference>
        </references>
      </pivotArea>
    </chartFormat>
    <chartFormat chart="72" format="194">
      <pivotArea type="data" outline="0" fieldPosition="0">
        <references count="2">
          <reference field="4294967294" count="1" selected="0">
            <x v="1"/>
          </reference>
          <reference field="3" count="1" selected="0">
            <x v="8"/>
          </reference>
        </references>
      </pivotArea>
    </chartFormat>
    <chartFormat chart="72" format="195">
      <pivotArea type="data" outline="0" fieldPosition="0">
        <references count="2">
          <reference field="4294967294" count="1" selected="0">
            <x v="1"/>
          </reference>
          <reference field="3" count="1" selected="0">
            <x v="9"/>
          </reference>
        </references>
      </pivotArea>
    </chartFormat>
    <chartFormat chart="72" format="196">
      <pivotArea type="data" outline="0" fieldPosition="0">
        <references count="2">
          <reference field="4294967294" count="1" selected="0">
            <x v="1"/>
          </reference>
          <reference field="3" count="1" selected="0">
            <x v="10"/>
          </reference>
        </references>
      </pivotArea>
    </chartFormat>
    <chartFormat chart="72" format="197">
      <pivotArea type="data" outline="0" fieldPosition="0">
        <references count="2">
          <reference field="4294967294" count="1" selected="0">
            <x v="1"/>
          </reference>
          <reference field="3" count="1" selected="0">
            <x v="11"/>
          </reference>
        </references>
      </pivotArea>
    </chartFormat>
    <chartFormat chart="72" format="198">
      <pivotArea type="data" outline="0" fieldPosition="0">
        <references count="2">
          <reference field="4294967294" count="1" selected="0">
            <x v="1"/>
          </reference>
          <reference field="3" count="1" selected="0">
            <x v="3"/>
          </reference>
        </references>
      </pivotArea>
    </chartFormat>
    <chartFormat chart="72" format="199">
      <pivotArea type="data" outline="0" fieldPosition="0">
        <references count="2">
          <reference field="4294967294" count="1" selected="0">
            <x v="1"/>
          </reference>
          <reference field="3" count="1" selected="0">
            <x v="0"/>
          </reference>
        </references>
      </pivotArea>
    </chartFormat>
    <chartFormat chart="72" format="200">
      <pivotArea type="data" outline="0" fieldPosition="0">
        <references count="2">
          <reference field="4294967294" count="1" selected="0">
            <x v="0"/>
          </reference>
          <reference field="3" count="1" selected="0">
            <x v="6"/>
          </reference>
        </references>
      </pivotArea>
    </chartFormat>
    <chartFormat chart="72" format="201">
      <pivotArea type="data" outline="0" fieldPosition="0">
        <references count="2">
          <reference field="4294967294" count="1" selected="0">
            <x v="0"/>
          </reference>
          <reference field="3" count="1" selected="0">
            <x v="7"/>
          </reference>
        </references>
      </pivotArea>
    </chartFormat>
    <chartFormat chart="72" format="202">
      <pivotArea type="data" outline="0" fieldPosition="0">
        <references count="2">
          <reference field="4294967294" count="1" selected="0">
            <x v="0"/>
          </reference>
          <reference field="3" count="1" selected="0">
            <x v="9"/>
          </reference>
        </references>
      </pivotArea>
    </chartFormat>
    <chartFormat chart="72" format="203">
      <pivotArea type="data" outline="0" fieldPosition="0">
        <references count="2">
          <reference field="4294967294" count="1" selected="0">
            <x v="0"/>
          </reference>
          <reference field="3" count="1" selected="0">
            <x v="4"/>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3EF97080-29F1-410B-93D2-101D2F993230}" name="Slicer chọn loại lãi" cacheId="33" applyNumberFormats="0" applyBorderFormats="0" applyFontFormats="0" applyPatternFormats="0" applyAlignmentFormats="0" applyWidthHeightFormats="1" dataCaption="Values" tag="fc86ce90-51c5-46af-a753-d4db521a051a" updatedVersion="8" minRefreshableVersion="3" subtotalHiddenItems="1" itemPrintTitles="1" createdVersion="8" indent="0" outline="1" outlineData="1" multipleFieldFilters="0">
  <location ref="B2:B4" firstHeaderRow="1" firstDataRow="1" firstDataCol="1"/>
  <pivotFields count="3">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LoaiLa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5106FD14-D59E-4A32-B513-C5F014EE64E4}" name="PV7.Giá bán vs giá thành TT" cacheId="41" applyNumberFormats="0" applyBorderFormats="0" applyFontFormats="0" applyPatternFormats="0" applyAlignmentFormats="0" applyWidthHeightFormats="1" dataCaption="Values" tag="51e0c1a7-8bf0-450f-8d05-6bb0cc0fdc16" updatedVersion="8" minRefreshableVersion="3" subtotalHiddenItems="1" colGrandTotals="0" itemPrintTitles="1" createdVersion="8" indent="0" outline="1" outlineData="1" multipleFieldFilters="0" chartFormat="79">
  <location ref="Q36:S42" firstHeaderRow="0"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6">
    <i>
      <x/>
    </i>
    <i>
      <x v="1"/>
    </i>
    <i>
      <x v="2"/>
    </i>
    <i>
      <x v="3"/>
    </i>
    <i>
      <x v="4"/>
    </i>
    <i t="grand">
      <x/>
    </i>
  </rowItems>
  <colFields count="1">
    <field x="-2"/>
  </colFields>
  <colItems count="2">
    <i>
      <x/>
    </i>
    <i i="1">
      <x v="1"/>
    </i>
  </colItems>
  <dataFields count="2">
    <dataField fld="4" subtotal="count" baseField="3" baseItem="1" numFmtId="3"/>
    <dataField fld="5" subtotal="count" baseField="3" baseItem="0" numFmtId="3"/>
  </dataFields>
  <formats count="5">
    <format dxfId="49">
      <pivotArea type="topRight" dataOnly="0" labelOnly="1" outline="0" fieldPosition="0"/>
    </format>
    <format dxfId="48">
      <pivotArea outline="0" collapsedLevelsAreSubtotals="1" fieldPosition="0"/>
    </format>
    <format dxfId="47">
      <pivotArea outline="0" fieldPosition="0">
        <references count="1">
          <reference field="4294967294" count="1">
            <x v="0"/>
          </reference>
        </references>
      </pivotArea>
    </format>
    <format dxfId="46">
      <pivotArea outline="0" fieldPosition="0">
        <references count="1">
          <reference field="4294967294" count="1">
            <x v="1"/>
          </reference>
        </references>
      </pivotArea>
    </format>
    <format dxfId="45">
      <pivotArea collapsedLevelsAreSubtotals="1" fieldPosition="0">
        <references count="2">
          <reference field="4294967294" count="1" selected="0">
            <x v="0"/>
          </reference>
          <reference field="3" count="8">
            <x v="4"/>
            <x v="5"/>
            <x v="6"/>
            <x v="7"/>
            <x v="8"/>
            <x v="9"/>
            <x v="10"/>
            <x v="11"/>
          </reference>
        </references>
      </pivotArea>
    </format>
  </formats>
  <chartFormats count="26">
    <chartFormat chart="76" format="308" series="1">
      <pivotArea type="data" outline="0" fieldPosition="0">
        <references count="1">
          <reference field="4294967294" count="1" selected="0">
            <x v="0"/>
          </reference>
        </references>
      </pivotArea>
    </chartFormat>
    <chartFormat chart="76" format="309">
      <pivotArea type="data" outline="0" fieldPosition="0">
        <references count="2">
          <reference field="4294967294" count="1" selected="0">
            <x v="0"/>
          </reference>
          <reference field="3" count="1" selected="0">
            <x v="0"/>
          </reference>
        </references>
      </pivotArea>
    </chartFormat>
    <chartFormat chart="76" format="310">
      <pivotArea type="data" outline="0" fieldPosition="0">
        <references count="2">
          <reference field="4294967294" count="1" selected="0">
            <x v="0"/>
          </reference>
          <reference field="3" count="1" selected="0">
            <x v="1"/>
          </reference>
        </references>
      </pivotArea>
    </chartFormat>
    <chartFormat chart="76" format="311">
      <pivotArea type="data" outline="0" fieldPosition="0">
        <references count="2">
          <reference field="4294967294" count="1" selected="0">
            <x v="0"/>
          </reference>
          <reference field="3" count="1" selected="0">
            <x v="2"/>
          </reference>
        </references>
      </pivotArea>
    </chartFormat>
    <chartFormat chart="76" format="312">
      <pivotArea type="data" outline="0" fieldPosition="0">
        <references count="2">
          <reference field="4294967294" count="1" selected="0">
            <x v="0"/>
          </reference>
          <reference field="3" count="1" selected="0">
            <x v="3"/>
          </reference>
        </references>
      </pivotArea>
    </chartFormat>
    <chartFormat chart="76" format="313">
      <pivotArea type="data" outline="0" fieldPosition="0">
        <references count="2">
          <reference field="4294967294" count="1" selected="0">
            <x v="0"/>
          </reference>
          <reference field="3" count="1" selected="0">
            <x v="4"/>
          </reference>
        </references>
      </pivotArea>
    </chartFormat>
    <chartFormat chart="76" format="314">
      <pivotArea type="data" outline="0" fieldPosition="0">
        <references count="2">
          <reference field="4294967294" count="1" selected="0">
            <x v="0"/>
          </reference>
          <reference field="3" count="1" selected="0">
            <x v="5"/>
          </reference>
        </references>
      </pivotArea>
    </chartFormat>
    <chartFormat chart="76" format="315">
      <pivotArea type="data" outline="0" fieldPosition="0">
        <references count="2">
          <reference field="4294967294" count="1" selected="0">
            <x v="0"/>
          </reference>
          <reference field="3" count="1" selected="0">
            <x v="6"/>
          </reference>
        </references>
      </pivotArea>
    </chartFormat>
    <chartFormat chart="76" format="316">
      <pivotArea type="data" outline="0" fieldPosition="0">
        <references count="2">
          <reference field="4294967294" count="1" selected="0">
            <x v="0"/>
          </reference>
          <reference field="3" count="1" selected="0">
            <x v="7"/>
          </reference>
        </references>
      </pivotArea>
    </chartFormat>
    <chartFormat chart="76" format="317">
      <pivotArea type="data" outline="0" fieldPosition="0">
        <references count="2">
          <reference field="4294967294" count="1" selected="0">
            <x v="0"/>
          </reference>
          <reference field="3" count="1" selected="0">
            <x v="8"/>
          </reference>
        </references>
      </pivotArea>
    </chartFormat>
    <chartFormat chart="76" format="318">
      <pivotArea type="data" outline="0" fieldPosition="0">
        <references count="2">
          <reference field="4294967294" count="1" selected="0">
            <x v="0"/>
          </reference>
          <reference field="3" count="1" selected="0">
            <x v="9"/>
          </reference>
        </references>
      </pivotArea>
    </chartFormat>
    <chartFormat chart="76" format="319">
      <pivotArea type="data" outline="0" fieldPosition="0">
        <references count="2">
          <reference field="4294967294" count="1" selected="0">
            <x v="0"/>
          </reference>
          <reference field="3" count="1" selected="0">
            <x v="10"/>
          </reference>
        </references>
      </pivotArea>
    </chartFormat>
    <chartFormat chart="76" format="320">
      <pivotArea type="data" outline="0" fieldPosition="0">
        <references count="2">
          <reference field="4294967294" count="1" selected="0">
            <x v="0"/>
          </reference>
          <reference field="3" count="1" selected="0">
            <x v="11"/>
          </reference>
        </references>
      </pivotArea>
    </chartFormat>
    <chartFormat chart="76" format="321" series="1">
      <pivotArea type="data" outline="0" fieldPosition="0">
        <references count="1">
          <reference field="4294967294" count="1" selected="0">
            <x v="1"/>
          </reference>
        </references>
      </pivotArea>
    </chartFormat>
    <chartFormat chart="76" format="322">
      <pivotArea type="data" outline="0" fieldPosition="0">
        <references count="2">
          <reference field="4294967294" count="1" selected="0">
            <x v="1"/>
          </reference>
          <reference field="3" count="1" selected="0">
            <x v="0"/>
          </reference>
        </references>
      </pivotArea>
    </chartFormat>
    <chartFormat chart="76" format="323">
      <pivotArea type="data" outline="0" fieldPosition="0">
        <references count="2">
          <reference field="4294967294" count="1" selected="0">
            <x v="1"/>
          </reference>
          <reference field="3" count="1" selected="0">
            <x v="1"/>
          </reference>
        </references>
      </pivotArea>
    </chartFormat>
    <chartFormat chart="76" format="324">
      <pivotArea type="data" outline="0" fieldPosition="0">
        <references count="2">
          <reference field="4294967294" count="1" selected="0">
            <x v="1"/>
          </reference>
          <reference field="3" count="1" selected="0">
            <x v="2"/>
          </reference>
        </references>
      </pivotArea>
    </chartFormat>
    <chartFormat chart="76" format="325">
      <pivotArea type="data" outline="0" fieldPosition="0">
        <references count="2">
          <reference field="4294967294" count="1" selected="0">
            <x v="1"/>
          </reference>
          <reference field="3" count="1" selected="0">
            <x v="3"/>
          </reference>
        </references>
      </pivotArea>
    </chartFormat>
    <chartFormat chart="76" format="326">
      <pivotArea type="data" outline="0" fieldPosition="0">
        <references count="2">
          <reference field="4294967294" count="1" selected="0">
            <x v="1"/>
          </reference>
          <reference field="3" count="1" selected="0">
            <x v="4"/>
          </reference>
        </references>
      </pivotArea>
    </chartFormat>
    <chartFormat chart="76" format="327">
      <pivotArea type="data" outline="0" fieldPosition="0">
        <references count="2">
          <reference field="4294967294" count="1" selected="0">
            <x v="1"/>
          </reference>
          <reference field="3" count="1" selected="0">
            <x v="5"/>
          </reference>
        </references>
      </pivotArea>
    </chartFormat>
    <chartFormat chart="76" format="328">
      <pivotArea type="data" outline="0" fieldPosition="0">
        <references count="2">
          <reference field="4294967294" count="1" selected="0">
            <x v="1"/>
          </reference>
          <reference field="3" count="1" selected="0">
            <x v="6"/>
          </reference>
        </references>
      </pivotArea>
    </chartFormat>
    <chartFormat chart="76" format="329">
      <pivotArea type="data" outline="0" fieldPosition="0">
        <references count="2">
          <reference field="4294967294" count="1" selected="0">
            <x v="1"/>
          </reference>
          <reference field="3" count="1" selected="0">
            <x v="7"/>
          </reference>
        </references>
      </pivotArea>
    </chartFormat>
    <chartFormat chart="76" format="330">
      <pivotArea type="data" outline="0" fieldPosition="0">
        <references count="2">
          <reference field="4294967294" count="1" selected="0">
            <x v="1"/>
          </reference>
          <reference field="3" count="1" selected="0">
            <x v="8"/>
          </reference>
        </references>
      </pivotArea>
    </chartFormat>
    <chartFormat chart="76" format="331">
      <pivotArea type="data" outline="0" fieldPosition="0">
        <references count="2">
          <reference field="4294967294" count="1" selected="0">
            <x v="1"/>
          </reference>
          <reference field="3" count="1" selected="0">
            <x v="9"/>
          </reference>
        </references>
      </pivotArea>
    </chartFormat>
    <chartFormat chart="76" format="332">
      <pivotArea type="data" outline="0" fieldPosition="0">
        <references count="2">
          <reference field="4294967294" count="1" selected="0">
            <x v="1"/>
          </reference>
          <reference field="3" count="1" selected="0">
            <x v="10"/>
          </reference>
        </references>
      </pivotArea>
    </chartFormat>
    <chartFormat chart="76" format="333">
      <pivotArea type="data" outline="0" fieldPosition="0">
        <references count="2">
          <reference field="4294967294" count="1" selected="0">
            <x v="1"/>
          </reference>
          <reference field="3" count="1" selected="0">
            <x v="1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7ABEBB25-ADFF-4498-97A9-FC69EF872BF5}" name="PV8.Lãi gộp/kg TT vs KH" cacheId="42" applyNumberFormats="0" applyBorderFormats="0" applyFontFormats="0" applyPatternFormats="0" applyAlignmentFormats="0" applyWidthHeightFormats="1" dataCaption="Values" tag="99fca87a-3968-452b-97ed-318101e57876" updatedVersion="8" minRefreshableVersion="3" subtotalHiddenItems="1" colGrandTotals="0" itemPrintTitles="1" createdVersion="8" indent="0" outline="1" outlineData="1" multipleFieldFilters="0" chartFormat="82">
  <location ref="V36:X49" firstHeaderRow="0"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fld="6" subtotal="count" baseField="3" baseItem="1" numFmtId="3"/>
    <dataField fld="7" subtotal="count" baseField="3" baseItem="1" numFmtId="3"/>
  </dataFields>
  <formats count="4">
    <format dxfId="53">
      <pivotArea type="topRight" dataOnly="0" labelOnly="1" outline="0" fieldPosition="0"/>
    </format>
    <format dxfId="52">
      <pivotArea outline="0" collapsedLevelsAreSubtotals="1" fieldPosition="0"/>
    </format>
    <format dxfId="51">
      <pivotArea outline="0" fieldPosition="0">
        <references count="1">
          <reference field="4294967294" count="1">
            <x v="0"/>
          </reference>
        </references>
      </pivotArea>
    </format>
    <format dxfId="50">
      <pivotArea outline="0" fieldPosition="0">
        <references count="1">
          <reference field="4294967294" count="1">
            <x v="1"/>
          </reference>
        </references>
      </pivotArea>
    </format>
  </formats>
  <chartFormats count="26">
    <chartFormat chart="81" format="438" series="1">
      <pivotArea type="data" outline="0" fieldPosition="0">
        <references count="1">
          <reference field="4294967294" count="1" selected="0">
            <x v="0"/>
          </reference>
        </references>
      </pivotArea>
    </chartFormat>
    <chartFormat chart="81" format="439">
      <pivotArea type="data" outline="0" fieldPosition="0">
        <references count="2">
          <reference field="4294967294" count="1" selected="0">
            <x v="0"/>
          </reference>
          <reference field="3" count="1" selected="0">
            <x v="0"/>
          </reference>
        </references>
      </pivotArea>
    </chartFormat>
    <chartFormat chart="81" format="440">
      <pivotArea type="data" outline="0" fieldPosition="0">
        <references count="2">
          <reference field="4294967294" count="1" selected="0">
            <x v="0"/>
          </reference>
          <reference field="3" count="1" selected="0">
            <x v="1"/>
          </reference>
        </references>
      </pivotArea>
    </chartFormat>
    <chartFormat chart="81" format="441">
      <pivotArea type="data" outline="0" fieldPosition="0">
        <references count="2">
          <reference field="4294967294" count="1" selected="0">
            <x v="0"/>
          </reference>
          <reference field="3" count="1" selected="0">
            <x v="2"/>
          </reference>
        </references>
      </pivotArea>
    </chartFormat>
    <chartFormat chart="81" format="442">
      <pivotArea type="data" outline="0" fieldPosition="0">
        <references count="2">
          <reference field="4294967294" count="1" selected="0">
            <x v="0"/>
          </reference>
          <reference field="3" count="1" selected="0">
            <x v="3"/>
          </reference>
        </references>
      </pivotArea>
    </chartFormat>
    <chartFormat chart="81" format="443">
      <pivotArea type="data" outline="0" fieldPosition="0">
        <references count="2">
          <reference field="4294967294" count="1" selected="0">
            <x v="0"/>
          </reference>
          <reference field="3" count="1" selected="0">
            <x v="4"/>
          </reference>
        </references>
      </pivotArea>
    </chartFormat>
    <chartFormat chart="81" format="444">
      <pivotArea type="data" outline="0" fieldPosition="0">
        <references count="2">
          <reference field="4294967294" count="1" selected="0">
            <x v="0"/>
          </reference>
          <reference field="3" count="1" selected="0">
            <x v="5"/>
          </reference>
        </references>
      </pivotArea>
    </chartFormat>
    <chartFormat chart="81" format="445">
      <pivotArea type="data" outline="0" fieldPosition="0">
        <references count="2">
          <reference field="4294967294" count="1" selected="0">
            <x v="0"/>
          </reference>
          <reference field="3" count="1" selected="0">
            <x v="6"/>
          </reference>
        </references>
      </pivotArea>
    </chartFormat>
    <chartFormat chart="81" format="446">
      <pivotArea type="data" outline="0" fieldPosition="0">
        <references count="2">
          <reference field="4294967294" count="1" selected="0">
            <x v="0"/>
          </reference>
          <reference field="3" count="1" selected="0">
            <x v="7"/>
          </reference>
        </references>
      </pivotArea>
    </chartFormat>
    <chartFormat chart="81" format="447">
      <pivotArea type="data" outline="0" fieldPosition="0">
        <references count="2">
          <reference field="4294967294" count="1" selected="0">
            <x v="0"/>
          </reference>
          <reference field="3" count="1" selected="0">
            <x v="8"/>
          </reference>
        </references>
      </pivotArea>
    </chartFormat>
    <chartFormat chart="81" format="448">
      <pivotArea type="data" outline="0" fieldPosition="0">
        <references count="2">
          <reference field="4294967294" count="1" selected="0">
            <x v="0"/>
          </reference>
          <reference field="3" count="1" selected="0">
            <x v="9"/>
          </reference>
        </references>
      </pivotArea>
    </chartFormat>
    <chartFormat chart="81" format="449">
      <pivotArea type="data" outline="0" fieldPosition="0">
        <references count="2">
          <reference field="4294967294" count="1" selected="0">
            <x v="0"/>
          </reference>
          <reference field="3" count="1" selected="0">
            <x v="10"/>
          </reference>
        </references>
      </pivotArea>
    </chartFormat>
    <chartFormat chart="81" format="450">
      <pivotArea type="data" outline="0" fieldPosition="0">
        <references count="2">
          <reference field="4294967294" count="1" selected="0">
            <x v="0"/>
          </reference>
          <reference field="3" count="1" selected="0">
            <x v="11"/>
          </reference>
        </references>
      </pivotArea>
    </chartFormat>
    <chartFormat chart="81" format="451" series="1">
      <pivotArea type="data" outline="0" fieldPosition="0">
        <references count="1">
          <reference field="4294967294" count="1" selected="0">
            <x v="1"/>
          </reference>
        </references>
      </pivotArea>
    </chartFormat>
    <chartFormat chart="81" format="452">
      <pivotArea type="data" outline="0" fieldPosition="0">
        <references count="2">
          <reference field="4294967294" count="1" selected="0">
            <x v="1"/>
          </reference>
          <reference field="3" count="1" selected="0">
            <x v="0"/>
          </reference>
        </references>
      </pivotArea>
    </chartFormat>
    <chartFormat chart="81" format="453">
      <pivotArea type="data" outline="0" fieldPosition="0">
        <references count="2">
          <reference field="4294967294" count="1" selected="0">
            <x v="1"/>
          </reference>
          <reference field="3" count="1" selected="0">
            <x v="1"/>
          </reference>
        </references>
      </pivotArea>
    </chartFormat>
    <chartFormat chart="81" format="454">
      <pivotArea type="data" outline="0" fieldPosition="0">
        <references count="2">
          <reference field="4294967294" count="1" selected="0">
            <x v="1"/>
          </reference>
          <reference field="3" count="1" selected="0">
            <x v="2"/>
          </reference>
        </references>
      </pivotArea>
    </chartFormat>
    <chartFormat chart="81" format="455">
      <pivotArea type="data" outline="0" fieldPosition="0">
        <references count="2">
          <reference field="4294967294" count="1" selected="0">
            <x v="1"/>
          </reference>
          <reference field="3" count="1" selected="0">
            <x v="3"/>
          </reference>
        </references>
      </pivotArea>
    </chartFormat>
    <chartFormat chart="81" format="456">
      <pivotArea type="data" outline="0" fieldPosition="0">
        <references count="2">
          <reference field="4294967294" count="1" selected="0">
            <x v="1"/>
          </reference>
          <reference field="3" count="1" selected="0">
            <x v="4"/>
          </reference>
        </references>
      </pivotArea>
    </chartFormat>
    <chartFormat chart="81" format="457">
      <pivotArea type="data" outline="0" fieldPosition="0">
        <references count="2">
          <reference field="4294967294" count="1" selected="0">
            <x v="1"/>
          </reference>
          <reference field="3" count="1" selected="0">
            <x v="5"/>
          </reference>
        </references>
      </pivotArea>
    </chartFormat>
    <chartFormat chart="81" format="458">
      <pivotArea type="data" outline="0" fieldPosition="0">
        <references count="2">
          <reference field="4294967294" count="1" selected="0">
            <x v="1"/>
          </reference>
          <reference field="3" count="1" selected="0">
            <x v="6"/>
          </reference>
        </references>
      </pivotArea>
    </chartFormat>
    <chartFormat chart="81" format="459">
      <pivotArea type="data" outline="0" fieldPosition="0">
        <references count="2">
          <reference field="4294967294" count="1" selected="0">
            <x v="1"/>
          </reference>
          <reference field="3" count="1" selected="0">
            <x v="7"/>
          </reference>
        </references>
      </pivotArea>
    </chartFormat>
    <chartFormat chart="81" format="460">
      <pivotArea type="data" outline="0" fieldPosition="0">
        <references count="2">
          <reference field="4294967294" count="1" selected="0">
            <x v="1"/>
          </reference>
          <reference field="3" count="1" selected="0">
            <x v="8"/>
          </reference>
        </references>
      </pivotArea>
    </chartFormat>
    <chartFormat chart="81" format="461">
      <pivotArea type="data" outline="0" fieldPosition="0">
        <references count="2">
          <reference field="4294967294" count="1" selected="0">
            <x v="1"/>
          </reference>
          <reference field="3" count="1" selected="0">
            <x v="9"/>
          </reference>
        </references>
      </pivotArea>
    </chartFormat>
    <chartFormat chart="81" format="462">
      <pivotArea type="data" outline="0" fieldPosition="0">
        <references count="2">
          <reference field="4294967294" count="1" selected="0">
            <x v="1"/>
          </reference>
          <reference field="3" count="1" selected="0">
            <x v="10"/>
          </reference>
        </references>
      </pivotArea>
    </chartFormat>
    <chartFormat chart="81" format="463">
      <pivotArea type="data" outline="0" fieldPosition="0">
        <references count="2">
          <reference field="4294967294" count="1" selected="0">
            <x v="1"/>
          </reference>
          <reference field="3" count="1" selected="0">
            <x v="1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86632492-CB26-4DCF-B333-FA743421C183}" name="PV11.DT TT vs KH (tháng)" cacheId="37" applyNumberFormats="0" applyBorderFormats="0" applyFontFormats="0" applyPatternFormats="0" applyAlignmentFormats="0" applyWidthHeightFormats="1" dataCaption="Values" tag="7e3a2044-a0d2-40a7-bceb-120c405f4dbb" updatedVersion="8" minRefreshableVersion="3" subtotalHiddenItems="1" colGrandTotals="0" itemPrintTitles="1" createdVersion="8" indent="0" outline="1" outlineData="1" multipleFieldFilters="0" chartFormat="94">
  <location ref="L57:N70" firstHeaderRow="0"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fld="8" subtotal="count" baseField="0" baseItem="0"/>
    <dataField fld="9" subtotal="count" baseField="0" baseItem="0"/>
  </dataFields>
  <formats count="2">
    <format dxfId="55">
      <pivotArea type="topRight" dataOnly="0" labelOnly="1" outline="0" fieldPosition="0"/>
    </format>
    <format dxfId="54">
      <pivotArea outline="0" collapsedLevelsAreSubtotals="1" fieldPosition="0"/>
    </format>
  </formats>
  <chartFormats count="14">
    <chartFormat chart="85" format="98" series="1">
      <pivotArea type="data" outline="0" fieldPosition="0">
        <references count="1">
          <reference field="4294967294" count="1" selected="0">
            <x v="0"/>
          </reference>
        </references>
      </pivotArea>
    </chartFormat>
    <chartFormat chart="85" format="99" series="1">
      <pivotArea type="data" outline="0" fieldPosition="0">
        <references count="1">
          <reference field="4294967294" count="1" selected="0">
            <x v="1"/>
          </reference>
        </references>
      </pivotArea>
    </chartFormat>
    <chartFormat chart="93" format="138" series="1">
      <pivotArea type="data" outline="0" fieldPosition="0">
        <references count="1">
          <reference field="4294967294" count="1" selected="0">
            <x v="1"/>
          </reference>
        </references>
      </pivotArea>
    </chartFormat>
    <chartFormat chart="93" format="139">
      <pivotArea type="data" outline="0" fieldPosition="0">
        <references count="2">
          <reference field="4294967294" count="1" selected="0">
            <x v="1"/>
          </reference>
          <reference field="3" count="1" selected="0">
            <x v="0"/>
          </reference>
        </references>
      </pivotArea>
    </chartFormat>
    <chartFormat chart="93" format="140">
      <pivotArea type="data" outline="0" fieldPosition="0">
        <references count="2">
          <reference field="4294967294" count="1" selected="0">
            <x v="1"/>
          </reference>
          <reference field="3" count="1" selected="0">
            <x v="1"/>
          </reference>
        </references>
      </pivotArea>
    </chartFormat>
    <chartFormat chart="93" format="141">
      <pivotArea type="data" outline="0" fieldPosition="0">
        <references count="2">
          <reference field="4294967294" count="1" selected="0">
            <x v="1"/>
          </reference>
          <reference field="3" count="1" selected="0">
            <x v="2"/>
          </reference>
        </references>
      </pivotArea>
    </chartFormat>
    <chartFormat chart="93" format="142">
      <pivotArea type="data" outline="0" fieldPosition="0">
        <references count="2">
          <reference field="4294967294" count="1" selected="0">
            <x v="1"/>
          </reference>
          <reference field="3" count="1" selected="0">
            <x v="4"/>
          </reference>
        </references>
      </pivotArea>
    </chartFormat>
    <chartFormat chart="93" format="143" series="1">
      <pivotArea type="data" outline="0" fieldPosition="0">
        <references count="1">
          <reference field="4294967294" count="1" selected="0">
            <x v="0"/>
          </reference>
        </references>
      </pivotArea>
    </chartFormat>
    <chartFormat chart="93" format="144">
      <pivotArea type="data" outline="0" fieldPosition="0">
        <references count="2">
          <reference field="4294967294" count="1" selected="0">
            <x v="0"/>
          </reference>
          <reference field="3" count="1" selected="0">
            <x v="0"/>
          </reference>
        </references>
      </pivotArea>
    </chartFormat>
    <chartFormat chart="93" format="145">
      <pivotArea type="data" outline="0" fieldPosition="0">
        <references count="2">
          <reference field="4294967294" count="1" selected="0">
            <x v="0"/>
          </reference>
          <reference field="3" count="1" selected="0">
            <x v="2"/>
          </reference>
        </references>
      </pivotArea>
    </chartFormat>
    <chartFormat chart="93" format="146">
      <pivotArea type="data" outline="0" fieldPosition="0">
        <references count="2">
          <reference field="4294967294" count="1" selected="0">
            <x v="0"/>
          </reference>
          <reference field="3" count="1" selected="0">
            <x v="3"/>
          </reference>
        </references>
      </pivotArea>
    </chartFormat>
    <chartFormat chart="93" format="147">
      <pivotArea type="data" outline="0" fieldPosition="0">
        <references count="2">
          <reference field="4294967294" count="1" selected="0">
            <x v="0"/>
          </reference>
          <reference field="3" count="1" selected="0">
            <x v="4"/>
          </reference>
        </references>
      </pivotArea>
    </chartFormat>
    <chartFormat chart="93" format="148">
      <pivotArea type="data" outline="0" fieldPosition="0">
        <references count="2">
          <reference field="4294967294" count="1" selected="0">
            <x v="1"/>
          </reference>
          <reference field="3" count="1" selected="0">
            <x v="3"/>
          </reference>
        </references>
      </pivotArea>
    </chartFormat>
    <chartFormat chart="93" format="149">
      <pivotArea type="data" outline="0" fieldPosition="0">
        <references count="2">
          <reference field="4294967294" count="1" selected="0">
            <x v="0"/>
          </reference>
          <reference field="3" count="1" selected="0">
            <x v="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E8A26CFC-4DBC-4220-8DA8-31D37217004F}" name="PV6.Giá bán vs giá thành KH" cacheId="40" applyNumberFormats="0" applyBorderFormats="0" applyFontFormats="0" applyPatternFormats="0" applyAlignmentFormats="0" applyWidthHeightFormats="1" dataCaption="Values" tag="dcf8f8ce-f586-46b4-963b-9b9ecf42df87" updatedVersion="8" minRefreshableVersion="3" subtotalHiddenItems="1" colGrandTotals="0" itemPrintTitles="1" createdVersion="8" indent="0" outline="1" outlineData="1" multipleFieldFilters="0" chartFormat="77">
  <location ref="L36:N49" firstHeaderRow="0"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name="Giá bán KH" fld="4" subtotal="count" baseField="3" baseItem="2" numFmtId="3"/>
    <dataField fld="5" subtotal="count" baseField="3" baseItem="1" numFmtId="3"/>
  </dataFields>
  <formats count="4">
    <format dxfId="59">
      <pivotArea type="topRight" dataOnly="0" labelOnly="1" outline="0" fieldPosition="0"/>
    </format>
    <format dxfId="58">
      <pivotArea outline="0" collapsedLevelsAreSubtotals="1" fieldPosition="0"/>
    </format>
    <format dxfId="57">
      <pivotArea outline="0" fieldPosition="0">
        <references count="1">
          <reference field="4294967294" count="1">
            <x v="0"/>
          </reference>
        </references>
      </pivotArea>
    </format>
    <format dxfId="56">
      <pivotArea outline="0" fieldPosition="0">
        <references count="1">
          <reference field="4294967294" count="1">
            <x v="1"/>
          </reference>
        </references>
      </pivotArea>
    </format>
  </formats>
  <chartFormats count="39">
    <chartFormat chart="72" format="187" series="1">
      <pivotArea type="data" outline="0" fieldPosition="0">
        <references count="1">
          <reference field="4294967294" count="1" selected="0">
            <x v="0"/>
          </reference>
        </references>
      </pivotArea>
    </chartFormat>
    <chartFormat chart="72" format="188">
      <pivotArea type="data" outline="0" fieldPosition="0">
        <references count="2">
          <reference field="4294967294" count="1" selected="0">
            <x v="0"/>
          </reference>
          <reference field="3" count="1" selected="0">
            <x v="1"/>
          </reference>
        </references>
      </pivotArea>
    </chartFormat>
    <chartFormat chart="72" format="189">
      <pivotArea type="data" outline="0" fieldPosition="0">
        <references count="2">
          <reference field="4294967294" count="1" selected="0">
            <x v="0"/>
          </reference>
          <reference field="3" count="1" selected="0">
            <x v="2"/>
          </reference>
        </references>
      </pivotArea>
    </chartFormat>
    <chartFormat chart="72" format="190">
      <pivotArea type="data" outline="0" fieldPosition="0">
        <references count="2">
          <reference field="4294967294" count="1" selected="0">
            <x v="0"/>
          </reference>
          <reference field="3" count="1" selected="0">
            <x v="4"/>
          </reference>
        </references>
      </pivotArea>
    </chartFormat>
    <chartFormat chart="72" format="191">
      <pivotArea type="data" outline="0" fieldPosition="0">
        <references count="2">
          <reference field="4294967294" count="1" selected="0">
            <x v="0"/>
          </reference>
          <reference field="3" count="1" selected="0">
            <x v="5"/>
          </reference>
        </references>
      </pivotArea>
    </chartFormat>
    <chartFormat chart="72" format="192">
      <pivotArea type="data" outline="0" fieldPosition="0">
        <references count="2">
          <reference field="4294967294" count="1" selected="0">
            <x v="0"/>
          </reference>
          <reference field="3" count="1" selected="0">
            <x v="6"/>
          </reference>
        </references>
      </pivotArea>
    </chartFormat>
    <chartFormat chart="72" format="193">
      <pivotArea type="data" outline="0" fieldPosition="0">
        <references count="2">
          <reference field="4294967294" count="1" selected="0">
            <x v="0"/>
          </reference>
          <reference field="3" count="1" selected="0">
            <x v="7"/>
          </reference>
        </references>
      </pivotArea>
    </chartFormat>
    <chartFormat chart="72" format="194">
      <pivotArea type="data" outline="0" fieldPosition="0">
        <references count="2">
          <reference field="4294967294" count="1" selected="0">
            <x v="0"/>
          </reference>
          <reference field="3" count="1" selected="0">
            <x v="8"/>
          </reference>
        </references>
      </pivotArea>
    </chartFormat>
    <chartFormat chart="72" format="195">
      <pivotArea type="data" outline="0" fieldPosition="0">
        <references count="2">
          <reference field="4294967294" count="1" selected="0">
            <x v="0"/>
          </reference>
          <reference field="3" count="1" selected="0">
            <x v="9"/>
          </reference>
        </references>
      </pivotArea>
    </chartFormat>
    <chartFormat chart="72" format="196">
      <pivotArea type="data" outline="0" fieldPosition="0">
        <references count="2">
          <reference field="4294967294" count="1" selected="0">
            <x v="0"/>
          </reference>
          <reference field="3" count="1" selected="0">
            <x v="10"/>
          </reference>
        </references>
      </pivotArea>
    </chartFormat>
    <chartFormat chart="72" format="197">
      <pivotArea type="data" outline="0" fieldPosition="0">
        <references count="2">
          <reference field="4294967294" count="1" selected="0">
            <x v="0"/>
          </reference>
          <reference field="3" count="1" selected="0">
            <x v="11"/>
          </reference>
        </references>
      </pivotArea>
    </chartFormat>
    <chartFormat chart="72" format="198">
      <pivotArea type="data" outline="0" fieldPosition="0">
        <references count="2">
          <reference field="4294967294" count="1" selected="0">
            <x v="0"/>
          </reference>
          <reference field="3" count="1" selected="0">
            <x v="3"/>
          </reference>
        </references>
      </pivotArea>
    </chartFormat>
    <chartFormat chart="72" format="199">
      <pivotArea type="data" outline="0" fieldPosition="0">
        <references count="2">
          <reference field="4294967294" count="1" selected="0">
            <x v="0"/>
          </reference>
          <reference field="3" count="1" selected="0">
            <x v="0"/>
          </reference>
        </references>
      </pivotArea>
    </chartFormat>
    <chartFormat chart="76" format="308" series="1">
      <pivotArea type="data" outline="0" fieldPosition="0">
        <references count="1">
          <reference field="4294967294" count="1" selected="0">
            <x v="0"/>
          </reference>
        </references>
      </pivotArea>
    </chartFormat>
    <chartFormat chart="76" format="309">
      <pivotArea type="data" outline="0" fieldPosition="0">
        <references count="2">
          <reference field="4294967294" count="1" selected="0">
            <x v="0"/>
          </reference>
          <reference field="3" count="1" selected="0">
            <x v="0"/>
          </reference>
        </references>
      </pivotArea>
    </chartFormat>
    <chartFormat chart="76" format="310">
      <pivotArea type="data" outline="0" fieldPosition="0">
        <references count="2">
          <reference field="4294967294" count="1" selected="0">
            <x v="0"/>
          </reference>
          <reference field="3" count="1" selected="0">
            <x v="1"/>
          </reference>
        </references>
      </pivotArea>
    </chartFormat>
    <chartFormat chart="76" format="311">
      <pivotArea type="data" outline="0" fieldPosition="0">
        <references count="2">
          <reference field="4294967294" count="1" selected="0">
            <x v="0"/>
          </reference>
          <reference field="3" count="1" selected="0">
            <x v="2"/>
          </reference>
        </references>
      </pivotArea>
    </chartFormat>
    <chartFormat chart="76" format="312">
      <pivotArea type="data" outline="0" fieldPosition="0">
        <references count="2">
          <reference field="4294967294" count="1" selected="0">
            <x v="0"/>
          </reference>
          <reference field="3" count="1" selected="0">
            <x v="3"/>
          </reference>
        </references>
      </pivotArea>
    </chartFormat>
    <chartFormat chart="76" format="313">
      <pivotArea type="data" outline="0" fieldPosition="0">
        <references count="2">
          <reference field="4294967294" count="1" selected="0">
            <x v="0"/>
          </reference>
          <reference field="3" count="1" selected="0">
            <x v="4"/>
          </reference>
        </references>
      </pivotArea>
    </chartFormat>
    <chartFormat chart="76" format="314">
      <pivotArea type="data" outline="0" fieldPosition="0">
        <references count="2">
          <reference field="4294967294" count="1" selected="0">
            <x v="0"/>
          </reference>
          <reference field="3" count="1" selected="0">
            <x v="5"/>
          </reference>
        </references>
      </pivotArea>
    </chartFormat>
    <chartFormat chart="76" format="315">
      <pivotArea type="data" outline="0" fieldPosition="0">
        <references count="2">
          <reference field="4294967294" count="1" selected="0">
            <x v="0"/>
          </reference>
          <reference field="3" count="1" selected="0">
            <x v="6"/>
          </reference>
        </references>
      </pivotArea>
    </chartFormat>
    <chartFormat chart="76" format="316">
      <pivotArea type="data" outline="0" fieldPosition="0">
        <references count="2">
          <reference field="4294967294" count="1" selected="0">
            <x v="0"/>
          </reference>
          <reference field="3" count="1" selected="0">
            <x v="7"/>
          </reference>
        </references>
      </pivotArea>
    </chartFormat>
    <chartFormat chart="76" format="317">
      <pivotArea type="data" outline="0" fieldPosition="0">
        <references count="2">
          <reference field="4294967294" count="1" selected="0">
            <x v="0"/>
          </reference>
          <reference field="3" count="1" selected="0">
            <x v="8"/>
          </reference>
        </references>
      </pivotArea>
    </chartFormat>
    <chartFormat chart="76" format="318">
      <pivotArea type="data" outline="0" fieldPosition="0">
        <references count="2">
          <reference field="4294967294" count="1" selected="0">
            <x v="0"/>
          </reference>
          <reference field="3" count="1" selected="0">
            <x v="9"/>
          </reference>
        </references>
      </pivotArea>
    </chartFormat>
    <chartFormat chart="76" format="319">
      <pivotArea type="data" outline="0" fieldPosition="0">
        <references count="2">
          <reference field="4294967294" count="1" selected="0">
            <x v="0"/>
          </reference>
          <reference field="3" count="1" selected="0">
            <x v="10"/>
          </reference>
        </references>
      </pivotArea>
    </chartFormat>
    <chartFormat chart="76" format="320">
      <pivotArea type="data" outline="0" fieldPosition="0">
        <references count="2">
          <reference field="4294967294" count="1" selected="0">
            <x v="0"/>
          </reference>
          <reference field="3" count="1" selected="0">
            <x v="11"/>
          </reference>
        </references>
      </pivotArea>
    </chartFormat>
    <chartFormat chart="76" format="321" series="1">
      <pivotArea type="data" outline="0" fieldPosition="0">
        <references count="1">
          <reference field="4294967294" count="1" selected="0">
            <x v="1"/>
          </reference>
        </references>
      </pivotArea>
    </chartFormat>
    <chartFormat chart="76" format="322">
      <pivotArea type="data" outline="0" fieldPosition="0">
        <references count="2">
          <reference field="4294967294" count="1" selected="0">
            <x v="1"/>
          </reference>
          <reference field="3" count="1" selected="0">
            <x v="0"/>
          </reference>
        </references>
      </pivotArea>
    </chartFormat>
    <chartFormat chart="76" format="323">
      <pivotArea type="data" outline="0" fieldPosition="0">
        <references count="2">
          <reference field="4294967294" count="1" selected="0">
            <x v="1"/>
          </reference>
          <reference field="3" count="1" selected="0">
            <x v="1"/>
          </reference>
        </references>
      </pivotArea>
    </chartFormat>
    <chartFormat chart="76" format="324">
      <pivotArea type="data" outline="0" fieldPosition="0">
        <references count="2">
          <reference field="4294967294" count="1" selected="0">
            <x v="1"/>
          </reference>
          <reference field="3" count="1" selected="0">
            <x v="2"/>
          </reference>
        </references>
      </pivotArea>
    </chartFormat>
    <chartFormat chart="76" format="325">
      <pivotArea type="data" outline="0" fieldPosition="0">
        <references count="2">
          <reference field="4294967294" count="1" selected="0">
            <x v="1"/>
          </reference>
          <reference field="3" count="1" selected="0">
            <x v="3"/>
          </reference>
        </references>
      </pivotArea>
    </chartFormat>
    <chartFormat chart="76" format="326">
      <pivotArea type="data" outline="0" fieldPosition="0">
        <references count="2">
          <reference field="4294967294" count="1" selected="0">
            <x v="1"/>
          </reference>
          <reference field="3" count="1" selected="0">
            <x v="4"/>
          </reference>
        </references>
      </pivotArea>
    </chartFormat>
    <chartFormat chart="76" format="327">
      <pivotArea type="data" outline="0" fieldPosition="0">
        <references count="2">
          <reference field="4294967294" count="1" selected="0">
            <x v="1"/>
          </reference>
          <reference field="3" count="1" selected="0">
            <x v="5"/>
          </reference>
        </references>
      </pivotArea>
    </chartFormat>
    <chartFormat chart="76" format="328">
      <pivotArea type="data" outline="0" fieldPosition="0">
        <references count="2">
          <reference field="4294967294" count="1" selected="0">
            <x v="1"/>
          </reference>
          <reference field="3" count="1" selected="0">
            <x v="6"/>
          </reference>
        </references>
      </pivotArea>
    </chartFormat>
    <chartFormat chart="76" format="329">
      <pivotArea type="data" outline="0" fieldPosition="0">
        <references count="2">
          <reference field="4294967294" count="1" selected="0">
            <x v="1"/>
          </reference>
          <reference field="3" count="1" selected="0">
            <x v="7"/>
          </reference>
        </references>
      </pivotArea>
    </chartFormat>
    <chartFormat chart="76" format="330">
      <pivotArea type="data" outline="0" fieldPosition="0">
        <references count="2">
          <reference field="4294967294" count="1" selected="0">
            <x v="1"/>
          </reference>
          <reference field="3" count="1" selected="0">
            <x v="8"/>
          </reference>
        </references>
      </pivotArea>
    </chartFormat>
    <chartFormat chart="76" format="331">
      <pivotArea type="data" outline="0" fieldPosition="0">
        <references count="2">
          <reference field="4294967294" count="1" selected="0">
            <x v="1"/>
          </reference>
          <reference field="3" count="1" selected="0">
            <x v="9"/>
          </reference>
        </references>
      </pivotArea>
    </chartFormat>
    <chartFormat chart="76" format="332">
      <pivotArea type="data" outline="0" fieldPosition="0">
        <references count="2">
          <reference field="4294967294" count="1" selected="0">
            <x v="1"/>
          </reference>
          <reference field="3" count="1" selected="0">
            <x v="10"/>
          </reference>
        </references>
      </pivotArea>
    </chartFormat>
    <chartFormat chart="76" format="333">
      <pivotArea type="data" outline="0" fieldPosition="0">
        <references count="2">
          <reference field="4294967294" count="1" selected="0">
            <x v="1"/>
          </reference>
          <reference field="3" count="1" selected="0">
            <x v="11"/>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A98E051F-853F-4580-93A4-DD78D6977D6B}" name="PV4.Giá thành" cacheId="38" applyNumberFormats="0" applyBorderFormats="0" applyFontFormats="0" applyPatternFormats="0" applyAlignmentFormats="0" applyWidthHeightFormats="1" dataCaption="Values" tag="6b0ebd20-a9c8-4640-93fa-d4f888dd5393" updatedVersion="8" minRefreshableVersion="3" subtotalHiddenItems="1" colGrandTotals="0" itemPrintTitles="1" createdVersion="8" indent="0" outline="1" outlineData="1" multipleFieldFilters="0" chartFormat="72">
  <location ref="B36:D49" firstHeaderRow="0" firstDataRow="1" firstDataCol="1"/>
  <pivotFields count="11">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name="Giá thành TT" fld="4" subtotal="count" baseField="3" baseItem="2" numFmtId="3"/>
    <dataField name="Giá thành KH" fld="5" subtotal="count" baseField="3" baseItem="1" numFmtId="3"/>
  </dataFields>
  <formats count="4">
    <format dxfId="63">
      <pivotArea type="topRight" dataOnly="0" labelOnly="1" outline="0" fieldPosition="0"/>
    </format>
    <format dxfId="62">
      <pivotArea outline="0" collapsedLevelsAreSubtotals="1" fieldPosition="0"/>
    </format>
    <format dxfId="61">
      <pivotArea outline="0" fieldPosition="0">
        <references count="1">
          <reference field="4294967294" count="1">
            <x v="0"/>
          </reference>
        </references>
      </pivotArea>
    </format>
    <format dxfId="60">
      <pivotArea outline="0" fieldPosition="0">
        <references count="1">
          <reference field="4294967294" count="1">
            <x v="1"/>
          </reference>
        </references>
      </pivotArea>
    </format>
  </formats>
  <chartFormats count="26">
    <chartFormat chart="70" format="78" series="1">
      <pivotArea type="data" outline="0" fieldPosition="0">
        <references count="1">
          <reference field="4294967294" count="1" selected="0">
            <x v="0"/>
          </reference>
        </references>
      </pivotArea>
    </chartFormat>
    <chartFormat chart="70" format="79">
      <pivotArea type="data" outline="0" fieldPosition="0">
        <references count="2">
          <reference field="4294967294" count="1" selected="0">
            <x v="0"/>
          </reference>
          <reference field="3" count="1" selected="0">
            <x v="0"/>
          </reference>
        </references>
      </pivotArea>
    </chartFormat>
    <chartFormat chart="70" format="80">
      <pivotArea type="data" outline="0" fieldPosition="0">
        <references count="2">
          <reference field="4294967294" count="1" selected="0">
            <x v="0"/>
          </reference>
          <reference field="3" count="1" selected="0">
            <x v="1"/>
          </reference>
        </references>
      </pivotArea>
    </chartFormat>
    <chartFormat chart="70" format="81">
      <pivotArea type="data" outline="0" fieldPosition="0">
        <references count="2">
          <reference field="4294967294" count="1" selected="0">
            <x v="0"/>
          </reference>
          <reference field="3" count="1" selected="0">
            <x v="2"/>
          </reference>
        </references>
      </pivotArea>
    </chartFormat>
    <chartFormat chart="70" format="82">
      <pivotArea type="data" outline="0" fieldPosition="0">
        <references count="2">
          <reference field="4294967294" count="1" selected="0">
            <x v="0"/>
          </reference>
          <reference field="3" count="1" selected="0">
            <x v="3"/>
          </reference>
        </references>
      </pivotArea>
    </chartFormat>
    <chartFormat chart="70" format="83">
      <pivotArea type="data" outline="0" fieldPosition="0">
        <references count="2">
          <reference field="4294967294" count="1" selected="0">
            <x v="0"/>
          </reference>
          <reference field="3" count="1" selected="0">
            <x v="5"/>
          </reference>
        </references>
      </pivotArea>
    </chartFormat>
    <chartFormat chart="70" format="84">
      <pivotArea type="data" outline="0" fieldPosition="0">
        <references count="2">
          <reference field="4294967294" count="1" selected="0">
            <x v="0"/>
          </reference>
          <reference field="3" count="1" selected="0">
            <x v="8"/>
          </reference>
        </references>
      </pivotArea>
    </chartFormat>
    <chartFormat chart="70" format="85">
      <pivotArea type="data" outline="0" fieldPosition="0">
        <references count="2">
          <reference field="4294967294" count="1" selected="0">
            <x v="0"/>
          </reference>
          <reference field="3" count="1" selected="0">
            <x v="10"/>
          </reference>
        </references>
      </pivotArea>
    </chartFormat>
    <chartFormat chart="70" format="86">
      <pivotArea type="data" outline="0" fieldPosition="0">
        <references count="2">
          <reference field="4294967294" count="1" selected="0">
            <x v="0"/>
          </reference>
          <reference field="3" count="1" selected="0">
            <x v="11"/>
          </reference>
        </references>
      </pivotArea>
    </chartFormat>
    <chartFormat chart="70" format="87" series="1">
      <pivotArea type="data" outline="0" fieldPosition="0">
        <references count="1">
          <reference field="4294967294" count="1" selected="0">
            <x v="1"/>
          </reference>
        </references>
      </pivotArea>
    </chartFormat>
    <chartFormat chart="70" format="88">
      <pivotArea type="data" outline="0" fieldPosition="0">
        <references count="2">
          <reference field="4294967294" count="1" selected="0">
            <x v="1"/>
          </reference>
          <reference field="3" count="1" selected="0">
            <x v="1"/>
          </reference>
        </references>
      </pivotArea>
    </chartFormat>
    <chartFormat chart="70" format="89">
      <pivotArea type="data" outline="0" fieldPosition="0">
        <references count="2">
          <reference field="4294967294" count="1" selected="0">
            <x v="1"/>
          </reference>
          <reference field="3" count="1" selected="0">
            <x v="2"/>
          </reference>
        </references>
      </pivotArea>
    </chartFormat>
    <chartFormat chart="70" format="90">
      <pivotArea type="data" outline="0" fieldPosition="0">
        <references count="2">
          <reference field="4294967294" count="1" selected="0">
            <x v="1"/>
          </reference>
          <reference field="3" count="1" selected="0">
            <x v="4"/>
          </reference>
        </references>
      </pivotArea>
    </chartFormat>
    <chartFormat chart="70" format="91">
      <pivotArea type="data" outline="0" fieldPosition="0">
        <references count="2">
          <reference field="4294967294" count="1" selected="0">
            <x v="1"/>
          </reference>
          <reference field="3" count="1" selected="0">
            <x v="5"/>
          </reference>
        </references>
      </pivotArea>
    </chartFormat>
    <chartFormat chart="70" format="92">
      <pivotArea type="data" outline="0" fieldPosition="0">
        <references count="2">
          <reference field="4294967294" count="1" selected="0">
            <x v="1"/>
          </reference>
          <reference field="3" count="1" selected="0">
            <x v="6"/>
          </reference>
        </references>
      </pivotArea>
    </chartFormat>
    <chartFormat chart="70" format="93">
      <pivotArea type="data" outline="0" fieldPosition="0">
        <references count="2">
          <reference field="4294967294" count="1" selected="0">
            <x v="1"/>
          </reference>
          <reference field="3" count="1" selected="0">
            <x v="7"/>
          </reference>
        </references>
      </pivotArea>
    </chartFormat>
    <chartFormat chart="70" format="94">
      <pivotArea type="data" outline="0" fieldPosition="0">
        <references count="2">
          <reference field="4294967294" count="1" selected="0">
            <x v="1"/>
          </reference>
          <reference field="3" count="1" selected="0">
            <x v="8"/>
          </reference>
        </references>
      </pivotArea>
    </chartFormat>
    <chartFormat chart="70" format="95">
      <pivotArea type="data" outline="0" fieldPosition="0">
        <references count="2">
          <reference field="4294967294" count="1" selected="0">
            <x v="1"/>
          </reference>
          <reference field="3" count="1" selected="0">
            <x v="9"/>
          </reference>
        </references>
      </pivotArea>
    </chartFormat>
    <chartFormat chart="70" format="96">
      <pivotArea type="data" outline="0" fieldPosition="0">
        <references count="2">
          <reference field="4294967294" count="1" selected="0">
            <x v="1"/>
          </reference>
          <reference field="3" count="1" selected="0">
            <x v="10"/>
          </reference>
        </references>
      </pivotArea>
    </chartFormat>
    <chartFormat chart="70" format="97">
      <pivotArea type="data" outline="0" fieldPosition="0">
        <references count="2">
          <reference field="4294967294" count="1" selected="0">
            <x v="1"/>
          </reference>
          <reference field="3" count="1" selected="0">
            <x v="11"/>
          </reference>
        </references>
      </pivotArea>
    </chartFormat>
    <chartFormat chart="70" format="98">
      <pivotArea type="data" outline="0" fieldPosition="0">
        <references count="2">
          <reference field="4294967294" count="1" selected="0">
            <x v="0"/>
          </reference>
          <reference field="3" count="1" selected="0">
            <x v="9"/>
          </reference>
        </references>
      </pivotArea>
    </chartFormat>
    <chartFormat chart="70" format="99">
      <pivotArea type="data" outline="0" fieldPosition="0">
        <references count="2">
          <reference field="4294967294" count="1" selected="0">
            <x v="0"/>
          </reference>
          <reference field="3" count="1" selected="0">
            <x v="4"/>
          </reference>
        </references>
      </pivotArea>
    </chartFormat>
    <chartFormat chart="70" format="100">
      <pivotArea type="data" outline="0" fieldPosition="0">
        <references count="2">
          <reference field="4294967294" count="1" selected="0">
            <x v="0"/>
          </reference>
          <reference field="3" count="1" selected="0">
            <x v="6"/>
          </reference>
        </references>
      </pivotArea>
    </chartFormat>
    <chartFormat chart="70" format="101">
      <pivotArea type="data" outline="0" fieldPosition="0">
        <references count="2">
          <reference field="4294967294" count="1" selected="0">
            <x v="1"/>
          </reference>
          <reference field="3" count="1" selected="0">
            <x v="3"/>
          </reference>
        </references>
      </pivotArea>
    </chartFormat>
    <chartFormat chart="70" format="102">
      <pivotArea type="data" outline="0" fieldPosition="0">
        <references count="2">
          <reference field="4294967294" count="1" selected="0">
            <x v="1"/>
          </reference>
          <reference field="3" count="1" selected="0">
            <x v="0"/>
          </reference>
        </references>
      </pivotArea>
    </chartFormat>
    <chartFormat chart="70" format="103">
      <pivotArea type="data" outline="0" fieldPosition="0">
        <references count="2">
          <reference field="4294967294" count="1" selected="0">
            <x v="0"/>
          </reference>
          <reference field="3" count="1" selected="0">
            <x v="7"/>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21ABA138-96F3-47D8-B207-5E3A9F0C7A15}" name="PV9a.Lãi NL TT vs KH (Lũy kế)" cacheId="46" applyNumberFormats="0" applyBorderFormats="0" applyFontFormats="0" applyPatternFormats="0" applyAlignmentFormats="0" applyWidthHeightFormats="1" dataCaption="Values" tag="19a23862-099c-4e32-a4fb-e87e90968bc2" updatedVersion="8" minRefreshableVersion="3" subtotalHiddenItems="1" colGrandTotals="0" itemPrintTitles="1" createdVersion="8" indent="0" outline="1" outlineData="1" multipleFieldFilters="0" chartFormat="104">
  <location ref="AH36:AJ38" firstHeaderRow="0" firstDataRow="1" firstDataCol="1"/>
  <pivotFields count="10">
    <pivotField name="Quốc Gia" allDrilled="1" subtotalTop="0" showAll="0" defaultSubtotal="0" defaultAttributeDrillState="1">
      <items count="13">
        <item x="0"/>
        <item x="1"/>
        <item x="2"/>
        <item x="3"/>
        <item x="4"/>
        <item x="5"/>
        <item x="6"/>
        <item x="7"/>
        <item x="8"/>
        <item x="9"/>
        <item x="10"/>
        <item x="11"/>
        <item x="12"/>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6"/>
  </rowFields>
  <rowItems count="2">
    <i>
      <x/>
    </i>
    <i t="grand">
      <x/>
    </i>
  </rowItems>
  <colFields count="1">
    <field x="-2"/>
  </colFields>
  <colItems count="2">
    <i>
      <x/>
    </i>
    <i i="1">
      <x v="1"/>
    </i>
  </colItems>
  <dataFields count="2">
    <dataField name="Lãi NL KH lũy kế" fld="7" subtotal="count" baseField="0" baseItem="0"/>
    <dataField name="Lãi NL TT lũy kế" fld="8" subtotal="count" baseField="0" baseItem="0"/>
  </dataFields>
  <formats count="2">
    <format dxfId="65">
      <pivotArea type="topRight" dataOnly="0" labelOnly="1" outline="0" fieldPosition="0"/>
    </format>
    <format dxfId="64">
      <pivotArea outline="0" collapsedLevelsAreSubtotals="1" fieldPosition="0"/>
    </format>
  </formats>
  <chartFormats count="3">
    <chartFormat chart="103" format="48" series="1">
      <pivotArea type="data" outline="0" fieldPosition="0">
        <references count="1">
          <reference field="4294967294" count="1" selected="0">
            <x v="0"/>
          </reference>
        </references>
      </pivotArea>
    </chartFormat>
    <chartFormat chart="103" format="49" series="1">
      <pivotArea type="data" outline="0" fieldPosition="0">
        <references count="1">
          <reference field="4294967294" count="1" selected="0">
            <x v="1"/>
          </reference>
        </references>
      </pivotArea>
    </chartFormat>
    <chartFormat chart="103" format="50">
      <pivotArea type="data" outline="0" fieldPosition="0">
        <references count="2">
          <reference field="4294967294" count="1" selected="0">
            <x v="1"/>
          </reference>
          <reference field="6"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TT"/>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Giá bán KH"/>
    <pivotHierarchy dragToRow="0" dragToCol="0" dragToPage="0" dragToData="1"/>
    <pivotHierarchy dragToRow="0" dragToCol="0" dragToPage="0" dragToData="1" caption="Giá thành TT"/>
    <pivotHierarchy dragToRow="0" dragToCol="0" dragToPage="0" dragToData="1" caption="Giá thành K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Sản lượng KH lũy kế"/>
    <pivotHierarchy dragToRow="0" dragToCol="0" dragToPage="0" dragToData="1"/>
    <pivotHierarchy dragToRow="0" dragToCol="0" dragToPage="0" dragToData="1"/>
    <pivotHierarchy dragToRow="0" dragToCol="0" dragToPage="0" dragToData="1" caption="Lãi NL TT lũy kế"/>
    <pivotHierarchy dragToRow="0" dragToCol="0" dragToPage="0" dragToData="1" caption="Lãi NL KH lũy kế"/>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activeTabTopLevelEntity name="[Slicer K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24010D57-0E6F-4F50-916D-075C04ED2120}" name="PV1.Lãi năm" cacheId="19" applyNumberFormats="0" applyBorderFormats="0" applyFontFormats="0" applyPatternFormats="0" applyAlignmentFormats="0" applyWidthHeightFormats="1" dataCaption="Values" tag="e6b3598d-6103-489b-83d8-b61b850566cb" updatedVersion="8" minRefreshableVersion="3" subtotalHiddenItems="1" colGrandTotals="0" itemPrintTitles="1" createdVersion="8" indent="0" outline="1" outlineData="1" multipleFieldFilters="0" chartFormat="71">
  <location ref="B9:H13" firstHeaderRow="0" firstDataRow="1" firstDataCol="1"/>
  <pivotFields count="16">
    <pivotField name="Quốc Gia" allDrilled="1" subtotalTop="0" showAll="0" defaultSubtotal="0" defaultAttributeDrillState="1">
      <items count="13">
        <item x="0"/>
        <item x="1"/>
        <item x="2"/>
        <item x="3"/>
        <item x="4"/>
        <item x="5"/>
        <item x="6"/>
        <item x="7"/>
        <item x="8"/>
        <item x="9"/>
        <item x="10"/>
        <item x="11"/>
        <item x="12"/>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2"/>
  </colFields>
  <colItems count="6">
    <i>
      <x/>
    </i>
    <i i="1">
      <x v="1"/>
    </i>
    <i i="2">
      <x v="2"/>
    </i>
    <i i="3">
      <x v="3"/>
    </i>
    <i i="4">
      <x v="4"/>
    </i>
    <i i="5">
      <x v="5"/>
    </i>
  </colItems>
  <dataFields count="6">
    <dataField name="DT thực hiện" fld="8" subtotal="count" baseField="0" baseItem="0"/>
    <dataField name="Lãi thực hiện" fld="5" subtotal="count" baseField="0" baseItem="0"/>
    <dataField name="DT kế hoạch" fld="9" subtotal="count" baseField="0" baseItem="0"/>
    <dataField name="Lãi kế hoạch" fld="4" subtotal="count" baseField="0" baseItem="0"/>
    <dataField name="% lãi thực hiện" fld="6" subtotal="count" baseField="1" baseItem="0" numFmtId="164"/>
    <dataField name="% lãi kế hoạch" fld="7" subtotal="count" baseField="1" baseItem="1" numFmtId="164"/>
  </dataFields>
  <formats count="5">
    <format dxfId="70">
      <pivotArea type="topRight" dataOnly="0" labelOnly="1" outline="0" fieldPosition="0"/>
    </format>
    <format dxfId="69">
      <pivotArea outline="0" collapsedLevelsAreSubtotals="1" fieldPosition="0"/>
    </format>
    <format dxfId="68">
      <pivotArea field="1" type="button" dataOnly="0" labelOnly="1" outline="0" axis="axisRow" fieldPosition="0"/>
    </format>
    <format dxfId="67">
      <pivotArea outline="0" fieldPosition="0">
        <references count="1">
          <reference field="4294967294" count="1">
            <x v="4"/>
          </reference>
        </references>
      </pivotArea>
    </format>
    <format dxfId="66">
      <pivotArea outline="0" fieldPosition="0">
        <references count="1">
          <reference field="4294967294" count="1">
            <x v="5"/>
          </reference>
        </references>
      </pivotArea>
    </format>
  </formats>
  <chartFormats count="30">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1"/>
          </reference>
        </references>
      </pivotArea>
    </chartFormat>
    <chartFormat chart="53" format="15">
      <pivotArea type="data" outline="0" fieldPosition="0">
        <references count="2">
          <reference field="4294967294" count="1" selected="0">
            <x v="1"/>
          </reference>
          <reference field="1" count="1" selected="0">
            <x v="0"/>
          </reference>
        </references>
      </pivotArea>
    </chartFormat>
    <chartFormat chart="53" format="16">
      <pivotArea type="data" outline="0" fieldPosition="0">
        <references count="2">
          <reference field="4294967294" count="1" selected="0">
            <x v="1"/>
          </reference>
          <reference field="1" count="1" selected="0">
            <x v="1"/>
          </reference>
        </references>
      </pivotArea>
    </chartFormat>
    <chartFormat chart="53" format="17" series="1">
      <pivotArea type="data" outline="0" fieldPosition="0">
        <references count="1">
          <reference field="4294967294" count="1" selected="0">
            <x v="2"/>
          </reference>
        </references>
      </pivotArea>
    </chartFormat>
    <chartFormat chart="53" format="18" series="1">
      <pivotArea type="data" outline="0" fieldPosition="0">
        <references count="1">
          <reference field="4294967294" count="1" selected="0">
            <x v="3"/>
          </reference>
        </references>
      </pivotArea>
    </chartFormat>
    <chartFormat chart="53" format="19">
      <pivotArea type="data" outline="0" fieldPosition="0">
        <references count="2">
          <reference field="4294967294" count="1" selected="0">
            <x v="3"/>
          </reference>
          <reference field="1" count="1" selected="0">
            <x v="2"/>
          </reference>
        </references>
      </pivotArea>
    </chartFormat>
    <chartFormat chart="53" format="20" series="1">
      <pivotArea type="data" outline="0" fieldPosition="0">
        <references count="1">
          <reference field="4294967294" count="1" selected="0">
            <x v="4"/>
          </reference>
        </references>
      </pivotArea>
    </chartFormat>
    <chartFormat chart="53" format="21">
      <pivotArea type="data" outline="0" fieldPosition="0">
        <references count="2">
          <reference field="4294967294" count="1" selected="0">
            <x v="4"/>
          </reference>
          <reference field="1" count="1" selected="0">
            <x v="0"/>
          </reference>
        </references>
      </pivotArea>
    </chartFormat>
    <chartFormat chart="53" format="22">
      <pivotArea type="data" outline="0" fieldPosition="0">
        <references count="2">
          <reference field="4294967294" count="1" selected="0">
            <x v="4"/>
          </reference>
          <reference field="1" count="1" selected="0">
            <x v="1"/>
          </reference>
        </references>
      </pivotArea>
    </chartFormat>
    <chartFormat chart="53" format="23">
      <pivotArea type="data" outline="0" fieldPosition="0">
        <references count="2">
          <reference field="4294967294" count="1" selected="0">
            <x v="4"/>
          </reference>
          <reference field="1" count="1" selected="0">
            <x v="2"/>
          </reference>
        </references>
      </pivotArea>
    </chartFormat>
    <chartFormat chart="53" format="24" series="1">
      <pivotArea type="data" outline="0" fieldPosition="0">
        <references count="1">
          <reference field="4294967294" count="1" selected="0">
            <x v="5"/>
          </reference>
        </references>
      </pivotArea>
    </chartFormat>
    <chartFormat chart="53" format="25">
      <pivotArea type="data" outline="0" fieldPosition="0">
        <references count="2">
          <reference field="4294967294" count="1" selected="0">
            <x v="5"/>
          </reference>
          <reference field="1" count="1" selected="0">
            <x v="2"/>
          </reference>
        </references>
      </pivotArea>
    </chartFormat>
    <chartFormat chart="62" format="82" series="1">
      <pivotArea type="data" outline="0" fieldPosition="0">
        <references count="1">
          <reference field="4294967294" count="1" selected="0">
            <x v="0"/>
          </reference>
        </references>
      </pivotArea>
    </chartFormat>
    <chartFormat chart="62" format="83">
      <pivotArea type="data" outline="0" fieldPosition="0">
        <references count="2">
          <reference field="4294967294" count="1" selected="0">
            <x v="0"/>
          </reference>
          <reference field="1" count="1" selected="0">
            <x v="2"/>
          </reference>
        </references>
      </pivotArea>
    </chartFormat>
    <chartFormat chart="62" format="84" series="1">
      <pivotArea type="data" outline="0" fieldPosition="0">
        <references count="1">
          <reference field="4294967294" count="1" selected="0">
            <x v="1"/>
          </reference>
        </references>
      </pivotArea>
    </chartFormat>
    <chartFormat chart="62" format="85">
      <pivotArea type="data" outline="0" fieldPosition="0">
        <references count="2">
          <reference field="4294967294" count="1" selected="0">
            <x v="1"/>
          </reference>
          <reference field="1" count="1" selected="0">
            <x v="0"/>
          </reference>
        </references>
      </pivotArea>
    </chartFormat>
    <chartFormat chart="62" format="86">
      <pivotArea type="data" outline="0" fieldPosition="0">
        <references count="2">
          <reference field="4294967294" count="1" selected="0">
            <x v="1"/>
          </reference>
          <reference field="1" count="1" selected="0">
            <x v="1"/>
          </reference>
        </references>
      </pivotArea>
    </chartFormat>
    <chartFormat chart="62" format="87" series="1">
      <pivotArea type="data" outline="0" fieldPosition="0">
        <references count="1">
          <reference field="4294967294" count="1" selected="0">
            <x v="2"/>
          </reference>
        </references>
      </pivotArea>
    </chartFormat>
    <chartFormat chart="62" format="88" series="1">
      <pivotArea type="data" outline="0" fieldPosition="0">
        <references count="1">
          <reference field="4294967294" count="1" selected="0">
            <x v="3"/>
          </reference>
        </references>
      </pivotArea>
    </chartFormat>
    <chartFormat chart="62" format="89">
      <pivotArea type="data" outline="0" fieldPosition="0">
        <references count="2">
          <reference field="4294967294" count="1" selected="0">
            <x v="3"/>
          </reference>
          <reference field="1" count="1" selected="0">
            <x v="2"/>
          </reference>
        </references>
      </pivotArea>
    </chartFormat>
    <chartFormat chart="62" format="90" series="1">
      <pivotArea type="data" outline="0" fieldPosition="0">
        <references count="1">
          <reference field="4294967294" count="1" selected="0">
            <x v="4"/>
          </reference>
        </references>
      </pivotArea>
    </chartFormat>
    <chartFormat chart="62" format="91">
      <pivotArea type="data" outline="0" fieldPosition="0">
        <references count="2">
          <reference field="4294967294" count="1" selected="0">
            <x v="4"/>
          </reference>
          <reference field="1" count="1" selected="0">
            <x v="0"/>
          </reference>
        </references>
      </pivotArea>
    </chartFormat>
    <chartFormat chart="62" format="92">
      <pivotArea type="data" outline="0" fieldPosition="0">
        <references count="2">
          <reference field="4294967294" count="1" selected="0">
            <x v="4"/>
          </reference>
          <reference field="1" count="1" selected="0">
            <x v="1"/>
          </reference>
        </references>
      </pivotArea>
    </chartFormat>
    <chartFormat chart="62" format="93">
      <pivotArea type="data" outline="0" fieldPosition="0">
        <references count="2">
          <reference field="4294967294" count="1" selected="0">
            <x v="4"/>
          </reference>
          <reference field="1" count="1" selected="0">
            <x v="2"/>
          </reference>
        </references>
      </pivotArea>
    </chartFormat>
    <chartFormat chart="62" format="94" series="1">
      <pivotArea type="data" outline="0" fieldPosition="0">
        <references count="1">
          <reference field="4294967294" count="1" selected="0">
            <x v="5"/>
          </reference>
        </references>
      </pivotArea>
    </chartFormat>
    <chartFormat chart="62" format="95">
      <pivotArea type="data" outline="0" fieldPosition="0">
        <references count="2">
          <reference field="4294967294" count="1" selected="0">
            <x v="5"/>
          </reference>
          <reference field="1" count="1" selected="0">
            <x v="2"/>
          </reference>
        </references>
      </pivotArea>
    </chartFormat>
    <chartFormat chart="62" format="96">
      <pivotArea type="data" outline="0" fieldPosition="0">
        <references count="2">
          <reference field="4294967294" count="1" selected="0">
            <x v="0"/>
          </reference>
          <reference field="1" count="1" selected="0">
            <x v="1"/>
          </reference>
        </references>
      </pivotArea>
    </chartFormat>
    <chartFormat chart="62" format="97">
      <pivotArea type="data" outline="0" fieldPosition="0">
        <references count="2">
          <reference field="4294967294" count="1" selected="0">
            <x v="2"/>
          </reference>
          <reference field="1" count="1" selected="0">
            <x v="2"/>
          </reference>
        </references>
      </pivotArea>
    </chartFormat>
    <chartFormat chart="62" format="98">
      <pivotArea type="data" outline="0" fieldPosition="0">
        <references count="2">
          <reference field="4294967294" count="1" selected="0">
            <x v="0"/>
          </reference>
          <reference field="1"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B74CEC1F-00EE-4A19-864C-AFBD5806C089}" name="PV1.Lãi quốc gia" cacheId="31" applyNumberFormats="0" applyBorderFormats="0" applyFontFormats="0" applyPatternFormats="0" applyAlignmentFormats="0" applyWidthHeightFormats="1" dataCaption="Values" tag="51942861-647f-465a-9b7a-1ec421db8cd9" updatedVersion="8" minRefreshableVersion="3" subtotalHiddenItems="1" colGrandTotals="0" itemPrintTitles="1" createdVersion="8" indent="0" outline="1" outlineData="1" multipleFieldFilters="0" chartFormat="73">
  <location ref="B9:E15" firstHeaderRow="0" firstDataRow="1" firstDataCol="1"/>
  <pivotFields count="13">
    <pivotField name="Quốc Gia"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3">
    <i>
      <x/>
    </i>
    <i i="1">
      <x v="1"/>
    </i>
    <i i="2">
      <x v="2"/>
    </i>
  </colItems>
  <dataFields count="3">
    <dataField name="DT thực hiện" fld="5" subtotal="count" baseField="0" baseItem="0"/>
    <dataField name="Lãi thực hiện" fld="4" subtotal="count" baseField="0" baseItem="0"/>
    <dataField fld="6" subtotal="count" baseField="0" baseItem="18" numFmtId="9"/>
  </dataFields>
  <formats count="3">
    <format dxfId="2">
      <pivotArea type="topRight" dataOnly="0" labelOnly="1" outline="0" fieldPosition="0"/>
    </format>
    <format dxfId="1">
      <pivotArea outline="0" collapsedLevelsAreSubtotals="1" fieldPosition="0"/>
    </format>
    <format dxfId="0">
      <pivotArea outline="0" fieldPosition="0">
        <references count="1">
          <reference field="4294967294" count="1">
            <x v="2"/>
          </reference>
        </references>
      </pivotArea>
    </format>
  </formats>
  <chartFormats count="35">
    <chartFormat chart="47" format="43" series="1">
      <pivotArea type="data" outline="0" fieldPosition="0">
        <references count="1">
          <reference field="4294967294" count="1" selected="0">
            <x v="1"/>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1"/>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1"/>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1"/>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1"/>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1"/>
          </reference>
        </references>
      </pivotArea>
    </chartFormat>
    <chartFormat chart="72" format="108" series="1">
      <pivotArea type="data" outline="0" fieldPosition="0">
        <references count="1">
          <reference field="4294967294" count="1" selected="0">
            <x v="0"/>
          </reference>
        </references>
      </pivotArea>
    </chartFormat>
    <chartFormat chart="72" format="109">
      <pivotArea type="data" outline="0" fieldPosition="0">
        <references count="2">
          <reference field="4294967294" count="1" selected="0">
            <x v="0"/>
          </reference>
          <reference field="0" count="1" selected="0">
            <x v="9"/>
          </reference>
        </references>
      </pivotArea>
    </chartFormat>
    <chartFormat chart="72" format="110">
      <pivotArea type="data" outline="0" fieldPosition="0">
        <references count="2">
          <reference field="4294967294" count="1" selected="0">
            <x v="0"/>
          </reference>
          <reference field="0" count="1" selected="0">
            <x v="7"/>
          </reference>
        </references>
      </pivotArea>
    </chartFormat>
    <chartFormat chart="72" format="111">
      <pivotArea type="data" outline="0" fieldPosition="0">
        <references count="2">
          <reference field="4294967294" count="1" selected="0">
            <x v="0"/>
          </reference>
          <reference field="0" count="1" selected="0">
            <x v="6"/>
          </reference>
        </references>
      </pivotArea>
    </chartFormat>
    <chartFormat chart="72" format="112">
      <pivotArea type="data" outline="0" fieldPosition="0">
        <references count="2">
          <reference field="4294967294" count="1" selected="0">
            <x v="0"/>
          </reference>
          <reference field="0" count="1" selected="0">
            <x v="5"/>
          </reference>
        </references>
      </pivotArea>
    </chartFormat>
    <chartFormat chart="72" format="113">
      <pivotArea type="data" outline="0" fieldPosition="0">
        <references count="2">
          <reference field="4294967294" count="1" selected="0">
            <x v="0"/>
          </reference>
          <reference field="0" count="1" selected="0">
            <x v="0"/>
          </reference>
        </references>
      </pivotArea>
    </chartFormat>
    <chartFormat chart="72" format="115">
      <pivotArea type="data" outline="0" fieldPosition="0">
        <references count="2">
          <reference field="4294967294" count="1" selected="0">
            <x v="0"/>
          </reference>
          <reference field="0" count="1" selected="0">
            <x v="1"/>
          </reference>
        </references>
      </pivotArea>
    </chartFormat>
    <chartFormat chart="72" format="117">
      <pivotArea type="data" outline="0" fieldPosition="0">
        <references count="2">
          <reference field="4294967294" count="1" selected="0">
            <x v="0"/>
          </reference>
          <reference field="0" count="1" selected="0">
            <x v="3"/>
          </reference>
        </references>
      </pivotArea>
    </chartFormat>
    <chartFormat chart="72" format="118">
      <pivotArea type="data" outline="0" fieldPosition="0">
        <references count="2">
          <reference field="4294967294" count="1" selected="0">
            <x v="0"/>
          </reference>
          <reference field="0" count="1" selected="0">
            <x v="4"/>
          </reference>
        </references>
      </pivotArea>
    </chartFormat>
    <chartFormat chart="72" format="119" series="1">
      <pivotArea type="data" outline="0" fieldPosition="0">
        <references count="1">
          <reference field="4294967294" count="1" selected="0">
            <x v="1"/>
          </reference>
        </references>
      </pivotArea>
    </chartFormat>
    <chartFormat chart="72" format="120" series="1">
      <pivotArea type="data" outline="0" fieldPosition="0">
        <references count="1">
          <reference field="4294967294" count="1" selected="0">
            <x v="2"/>
          </reference>
        </references>
      </pivotArea>
    </chartFormat>
    <chartFormat chart="72" format="121">
      <pivotArea type="data" outline="0" fieldPosition="0">
        <references count="2">
          <reference field="4294967294" count="1" selected="0">
            <x v="2"/>
          </reference>
          <reference field="0" count="1" selected="0">
            <x v="9"/>
          </reference>
        </references>
      </pivotArea>
    </chartFormat>
    <chartFormat chart="72" format="122">
      <pivotArea type="data" outline="0" fieldPosition="0">
        <references count="2">
          <reference field="4294967294" count="1" selected="0">
            <x v="2"/>
          </reference>
          <reference field="0" count="1" selected="0">
            <x v="7"/>
          </reference>
        </references>
      </pivotArea>
    </chartFormat>
    <chartFormat chart="72" format="123">
      <pivotArea type="data" outline="0" fieldPosition="0">
        <references count="2">
          <reference field="4294967294" count="1" selected="0">
            <x v="2"/>
          </reference>
          <reference field="0" count="1" selected="0">
            <x v="6"/>
          </reference>
        </references>
      </pivotArea>
    </chartFormat>
    <chartFormat chart="72" format="124">
      <pivotArea type="data" outline="0" fieldPosition="0">
        <references count="2">
          <reference field="4294967294" count="1" selected="0">
            <x v="2"/>
          </reference>
          <reference field="0" count="1" selected="0">
            <x v="5"/>
          </reference>
        </references>
      </pivotArea>
    </chartFormat>
    <chartFormat chart="72" format="125">
      <pivotArea type="data" outline="0" fieldPosition="0">
        <references count="2">
          <reference field="4294967294" count="1" selected="0">
            <x v="2"/>
          </reference>
          <reference field="0" count="1" selected="0">
            <x v="0"/>
          </reference>
        </references>
      </pivotArea>
    </chartFormat>
    <chartFormat chart="72" format="127">
      <pivotArea type="data" outline="0" fieldPosition="0">
        <references count="2">
          <reference field="4294967294" count="1" selected="0">
            <x v="2"/>
          </reference>
          <reference field="0" count="1" selected="0">
            <x v="1"/>
          </reference>
        </references>
      </pivotArea>
    </chartFormat>
    <chartFormat chart="72" format="129">
      <pivotArea type="data" outline="0" fieldPosition="0">
        <references count="2">
          <reference field="4294967294" count="1" selected="0">
            <x v="2"/>
          </reference>
          <reference field="0" count="1" selected="0">
            <x v="3"/>
          </reference>
        </references>
      </pivotArea>
    </chartFormat>
    <chartFormat chart="72" format="130">
      <pivotArea type="data" outline="0" fieldPosition="0">
        <references count="2">
          <reference field="4294967294" count="1" selected="0">
            <x v="2"/>
          </reference>
          <reference field="0" count="1" selected="0">
            <x v="4"/>
          </reference>
        </references>
      </pivotArea>
    </chartFormat>
    <chartFormat chart="72" format="131">
      <pivotArea type="data" outline="0" fieldPosition="0">
        <references count="2">
          <reference field="4294967294" count="1" selected="0">
            <x v="0"/>
          </reference>
          <reference field="0" count="1" selected="0">
            <x v="8"/>
          </reference>
        </references>
      </pivotArea>
    </chartFormat>
    <chartFormat chart="72" format="132">
      <pivotArea type="data" outline="0" fieldPosition="0">
        <references count="2">
          <reference field="4294967294" count="1" selected="0">
            <x v="2"/>
          </reference>
          <reference field="0" count="1" selected="0">
            <x v="8"/>
          </reference>
        </references>
      </pivotArea>
    </chartFormat>
    <chartFormat chart="72" format="133">
      <pivotArea type="data" outline="0" fieldPosition="0">
        <references count="2">
          <reference field="4294967294" count="1" selected="0">
            <x v="2"/>
          </reference>
          <reference field="0" count="1" selected="0">
            <x v="2"/>
          </reference>
        </references>
      </pivotArea>
    </chartFormat>
    <chartFormat chart="72" format="134">
      <pivotArea type="data" outline="0" fieldPosition="0">
        <references count="2">
          <reference field="4294967294" count="1" selected="0">
            <x v="0"/>
          </reference>
          <reference field="0" count="1" selected="0">
            <x v="2"/>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22">
      <autoFilter ref="A1">
        <filterColumn colId="0">
          <top10 val="5" filterVal="5"/>
        </filterColumn>
      </autoFilter>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9C3F8FDE-BF34-4BA3-9245-DD28BD86584D}" name="PV0.Slicer chọn lãi gộp/lãi nguyên liệu" cacheId="34" applyNumberFormats="0" applyBorderFormats="0" applyFontFormats="0" applyPatternFormats="0" applyAlignmentFormats="0" applyWidthHeightFormats="1" dataCaption="Values" tag="c2cf6056-98c4-41df-9905-ba7246ebb563" updatedVersion="8" minRefreshableVersion="3" subtotalHiddenItems="1" itemPrintTitles="1" createdVersion="8" indent="0" outline="1" outlineData="1" multipleFieldFilters="0">
  <location ref="B2:B4" firstHeaderRow="1" firstDataRow="1" firstDataCol="1"/>
  <pivotFields count="3">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LoaiLa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A56597A4-54E2-4F10-A96E-58E9E006DE6B}" name="PV5.LGKhu vực" cacheId="29" applyNumberFormats="0" applyBorderFormats="0" applyFontFormats="0" applyPatternFormats="0" applyAlignmentFormats="0" applyWidthHeightFormats="1" dataCaption="Values" tag="2e95c125-d756-45f9-96b7-f035376e296b" updatedVersion="8" minRefreshableVersion="3" subtotalHiddenItems="1" colGrandTotals="0" itemPrintTitles="1" createdVersion="8" indent="0" outline="1" outlineData="1" multipleFieldFilters="0" chartFormat="89">
  <location ref="AB9:AE16" firstHeaderRow="0" firstDataRow="1" firstDataCol="1"/>
  <pivotFields count="16">
    <pivotField name="Quốc Gia"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sortType="a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0"/>
  </rowFields>
  <rowItems count="7">
    <i>
      <x v="4"/>
    </i>
    <i>
      <x v="3"/>
    </i>
    <i>
      <x/>
    </i>
    <i>
      <x v="2"/>
    </i>
    <i>
      <x v="1"/>
    </i>
    <i>
      <x v="5"/>
    </i>
    <i t="grand">
      <x/>
    </i>
  </rowItems>
  <colFields count="1">
    <field x="-2"/>
  </colFields>
  <colItems count="3">
    <i>
      <x/>
    </i>
    <i i="1">
      <x v="1"/>
    </i>
    <i i="2">
      <x v="2"/>
    </i>
  </colItems>
  <dataFields count="3">
    <dataField name="DT thực hiện" fld="5" subtotal="count" baseField="0" baseItem="0"/>
    <dataField name="Lãi thực hiện" fld="4" subtotal="count" baseField="0" baseItem="0"/>
    <dataField fld="6" subtotal="count" baseField="0" baseItem="18" numFmtId="9"/>
  </dataFields>
  <formats count="3">
    <format dxfId="5">
      <pivotArea type="topRight" dataOnly="0" labelOnly="1" outline="0" fieldPosition="0"/>
    </format>
    <format dxfId="4">
      <pivotArea outline="0" collapsedLevelsAreSubtotals="1" fieldPosition="0"/>
    </format>
    <format dxfId="3">
      <pivotArea outline="0" fieldPosition="0">
        <references count="1">
          <reference field="4294967294" count="1">
            <x v="2"/>
          </reference>
        </references>
      </pivotArea>
    </format>
  </formats>
  <chartFormats count="40">
    <chartFormat chart="47" format="43" series="1">
      <pivotArea type="data" outline="0" fieldPosition="0">
        <references count="1">
          <reference field="4294967294" count="1" selected="0">
            <x v="1"/>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1"/>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1"/>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1"/>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1"/>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1"/>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5" format="76" series="1">
      <pivotArea type="data" outline="0" fieldPosition="0">
        <references count="1">
          <reference field="4294967294" count="1" selected="0">
            <x v="0"/>
          </reference>
        </references>
      </pivotArea>
    </chartFormat>
    <chartFormat chart="65" format="86" series="1">
      <pivotArea type="data" outline="0" fieldPosition="0">
        <references count="1">
          <reference field="4294967294" count="1" selected="0">
            <x v="1"/>
          </reference>
        </references>
      </pivotArea>
    </chartFormat>
    <chartFormat chart="65" format="87" series="1">
      <pivotArea type="data" outline="0" fieldPosition="0">
        <references count="1">
          <reference field="4294967294" count="1" selected="0">
            <x v="2"/>
          </reference>
        </references>
      </pivotArea>
    </chartFormat>
    <chartFormat chart="68" format="101" series="1">
      <pivotArea type="data" outline="0" fieldPosition="0">
        <references count="1">
          <reference field="4294967294" count="1" selected="0">
            <x v="0"/>
          </reference>
        </references>
      </pivotArea>
    </chartFormat>
    <chartFormat chart="68" format="102" series="1">
      <pivotArea type="data" outline="0" fieldPosition="0">
        <references count="1">
          <reference field="4294967294" count="1" selected="0">
            <x v="1"/>
          </reference>
        </references>
      </pivotArea>
    </chartFormat>
    <chartFormat chart="68" format="103" series="1">
      <pivotArea type="data" outline="0" fieldPosition="0">
        <references count="1">
          <reference field="4294967294" count="1" selected="0">
            <x v="2"/>
          </reference>
        </references>
      </pivotArea>
    </chartFormat>
    <chartFormat chart="72" format="116" series="1">
      <pivotArea type="data" outline="0" fieldPosition="0">
        <references count="1">
          <reference field="4294967294" count="1" selected="0">
            <x v="0"/>
          </reference>
        </references>
      </pivotArea>
    </chartFormat>
    <chartFormat chart="72" format="117" series="1">
      <pivotArea type="data" outline="0" fieldPosition="0">
        <references count="1">
          <reference field="4294967294" count="1" selected="0">
            <x v="1"/>
          </reference>
        </references>
      </pivotArea>
    </chartFormat>
    <chartFormat chart="72" format="118" series="1">
      <pivotArea type="data" outline="0" fieldPosition="0">
        <references count="1">
          <reference field="4294967294" count="1" selected="0">
            <x v="2"/>
          </reference>
        </references>
      </pivotArea>
    </chartFormat>
    <chartFormat chart="76" format="131" series="1">
      <pivotArea type="data" outline="0" fieldPosition="0">
        <references count="1">
          <reference field="4294967294" count="1" selected="0">
            <x v="0"/>
          </reference>
        </references>
      </pivotArea>
    </chartFormat>
    <chartFormat chart="76" format="132" series="1">
      <pivotArea type="data" outline="0" fieldPosition="0">
        <references count="1">
          <reference field="4294967294" count="1" selected="0">
            <x v="1"/>
          </reference>
        </references>
      </pivotArea>
    </chartFormat>
    <chartFormat chart="76" format="133" series="1">
      <pivotArea type="data" outline="0" fieldPosition="0">
        <references count="1">
          <reference field="4294967294" count="1" selected="0">
            <x v="2"/>
          </reference>
        </references>
      </pivotArea>
    </chartFormat>
    <chartFormat chart="86" format="224" series="1">
      <pivotArea type="data" outline="0" fieldPosition="0">
        <references count="1">
          <reference field="4294967294" count="1" selected="0">
            <x v="0"/>
          </reference>
        </references>
      </pivotArea>
    </chartFormat>
    <chartFormat chart="86" format="225">
      <pivotArea type="data" outline="0" fieldPosition="0">
        <references count="2">
          <reference field="4294967294" count="1" selected="0">
            <x v="0"/>
          </reference>
          <reference field="10" count="1" selected="0">
            <x v="3"/>
          </reference>
        </references>
      </pivotArea>
    </chartFormat>
    <chartFormat chart="86" format="227" series="1">
      <pivotArea type="data" outline="0" fieldPosition="0">
        <references count="1">
          <reference field="4294967294" count="1" selected="0">
            <x v="1"/>
          </reference>
        </references>
      </pivotArea>
    </chartFormat>
    <chartFormat chart="86" format="231" series="1">
      <pivotArea type="data" outline="0" fieldPosition="0">
        <references count="1">
          <reference field="4294967294" count="1" selected="0">
            <x v="2"/>
          </reference>
        </references>
      </pivotArea>
    </chartFormat>
    <chartFormat chart="86" format="232">
      <pivotArea type="data" outline="0" fieldPosition="0">
        <references count="2">
          <reference field="4294967294" count="1" selected="0">
            <x v="2"/>
          </reference>
          <reference field="10" count="1" selected="0">
            <x v="3"/>
          </reference>
        </references>
      </pivotArea>
    </chartFormat>
    <chartFormat chart="86" format="242">
      <pivotArea type="data" outline="0" fieldPosition="0">
        <references count="2">
          <reference field="4294967294" count="1" selected="0">
            <x v="1"/>
          </reference>
          <reference field="10" count="1" selected="0">
            <x v="5"/>
          </reference>
        </references>
      </pivotArea>
    </chartFormat>
    <chartFormat chart="86" format="243">
      <pivotArea type="data" outline="0" fieldPosition="0">
        <references count="2">
          <reference field="4294967294" count="1" selected="0">
            <x v="2"/>
          </reference>
          <reference field="10" count="1" selected="0">
            <x v="5"/>
          </reference>
        </references>
      </pivotArea>
    </chartFormat>
    <chartFormat chart="86" format="245">
      <pivotArea type="data" outline="0" fieldPosition="0">
        <references count="2">
          <reference field="4294967294" count="1" selected="0">
            <x v="2"/>
          </reference>
          <reference field="10" count="1" selected="0">
            <x v="1"/>
          </reference>
        </references>
      </pivotArea>
    </chartFormat>
    <chartFormat chart="86" format="246">
      <pivotArea type="data" outline="0" fieldPosition="0">
        <references count="2">
          <reference field="4294967294" count="1" selected="0">
            <x v="2"/>
          </reference>
          <reference field="10" count="1" selected="0">
            <x v="2"/>
          </reference>
        </references>
      </pivotArea>
    </chartFormat>
    <chartFormat chart="86" format="247">
      <pivotArea type="data" outline="0" fieldPosition="0">
        <references count="2">
          <reference field="4294967294" count="1" selected="0">
            <x v="2"/>
          </reference>
          <reference field="10" count="1" selected="0">
            <x v="0"/>
          </reference>
        </references>
      </pivotArea>
    </chartFormat>
    <chartFormat chart="86" format="248">
      <pivotArea type="data" outline="0" fieldPosition="0">
        <references count="2">
          <reference field="4294967294" count="1" selected="0">
            <x v="2"/>
          </reference>
          <reference field="10" count="1" selected="0">
            <x v="4"/>
          </reference>
        </references>
      </pivotArea>
    </chartFormat>
    <chartFormat chart="86" format="249">
      <pivotArea type="data" outline="0" fieldPosition="0">
        <references count="2">
          <reference field="4294967294" count="1" selected="0">
            <x v="0"/>
          </reference>
          <reference field="10" count="1" selected="0">
            <x v="4"/>
          </reference>
        </references>
      </pivotArea>
    </chartFormat>
    <chartFormat chart="86" format="250">
      <pivotArea type="data" outline="0" fieldPosition="0">
        <references count="2">
          <reference field="4294967294" count="1" selected="0">
            <x v="0"/>
          </reference>
          <reference field="10"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122">
      <autoFilter ref="A1">
        <filterColumn colId="0">
          <top10 val="10" filterVal="10"/>
        </filterColumn>
      </autoFilter>
    </filter>
    <filter fld="8" type="count" id="5" iMeasureHier="122">
      <autoFilter ref="A1">
        <filterColumn colId="0">
          <top10 val="10" filterVal="10"/>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539BC322-FBB8-49CC-9A65-256FC6D0E42B}" name="PV4.LGNgành SP" cacheId="28" applyNumberFormats="0" applyBorderFormats="0" applyFontFormats="0" applyPatternFormats="0" applyAlignmentFormats="0" applyWidthHeightFormats="1" dataCaption="Values" tag="241e3e7a-1f0c-4cf0-b3d0-a581705ffa48" updatedVersion="8" minRefreshableVersion="3" subtotalHiddenItems="1" colGrandTotals="0" itemPrintTitles="1" createdVersion="8" indent="0" outline="1" outlineData="1" multipleFieldFilters="0" chartFormat="85">
  <location ref="U9:X17" firstHeaderRow="0" firstDataRow="1" firstDataCol="1"/>
  <pivotFields count="15">
    <pivotField name="Quốc Gia"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sortType="a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9"/>
  </rowFields>
  <rowItems count="8">
    <i>
      <x/>
    </i>
    <i>
      <x v="6"/>
    </i>
    <i>
      <x v="1"/>
    </i>
    <i>
      <x v="2"/>
    </i>
    <i>
      <x v="5"/>
    </i>
    <i>
      <x v="3"/>
    </i>
    <i>
      <x v="4"/>
    </i>
    <i t="grand">
      <x/>
    </i>
  </rowItems>
  <colFields count="1">
    <field x="-2"/>
  </colFields>
  <colItems count="3">
    <i>
      <x/>
    </i>
    <i i="1">
      <x v="1"/>
    </i>
    <i i="2">
      <x v="2"/>
    </i>
  </colItems>
  <dataFields count="3">
    <dataField name="DT thực hiện" fld="5" subtotal="count" baseField="0" baseItem="0"/>
    <dataField name="Lãi thực hiện" fld="4" subtotal="count" baseField="0" baseItem="0"/>
    <dataField fld="6" subtotal="count" baseField="0" baseItem="18" numFmtId="9"/>
  </dataFields>
  <formats count="3">
    <format dxfId="8">
      <pivotArea type="topRight" dataOnly="0" labelOnly="1" outline="0" fieldPosition="0"/>
    </format>
    <format dxfId="7">
      <pivotArea outline="0" collapsedLevelsAreSubtotals="1" fieldPosition="0"/>
    </format>
    <format dxfId="6">
      <pivotArea outline="0" fieldPosition="0">
        <references count="1">
          <reference field="4294967294" count="1">
            <x v="2"/>
          </reference>
        </references>
      </pivotArea>
    </format>
  </formats>
  <chartFormats count="51">
    <chartFormat chart="47" format="43" series="1">
      <pivotArea type="data" outline="0" fieldPosition="0">
        <references count="1">
          <reference field="4294967294" count="1" selected="0">
            <x v="1"/>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1"/>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1"/>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1"/>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1"/>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1"/>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5" format="76" series="1">
      <pivotArea type="data" outline="0" fieldPosition="0">
        <references count="1">
          <reference field="4294967294" count="1" selected="0">
            <x v="0"/>
          </reference>
        </references>
      </pivotArea>
    </chartFormat>
    <chartFormat chart="65" format="86" series="1">
      <pivotArea type="data" outline="0" fieldPosition="0">
        <references count="1">
          <reference field="4294967294" count="1" selected="0">
            <x v="1"/>
          </reference>
        </references>
      </pivotArea>
    </chartFormat>
    <chartFormat chart="65" format="87" series="1">
      <pivotArea type="data" outline="0" fieldPosition="0">
        <references count="1">
          <reference field="4294967294" count="1" selected="0">
            <x v="2"/>
          </reference>
        </references>
      </pivotArea>
    </chartFormat>
    <chartFormat chart="68" format="101" series="1">
      <pivotArea type="data" outline="0" fieldPosition="0">
        <references count="1">
          <reference field="4294967294" count="1" selected="0">
            <x v="0"/>
          </reference>
        </references>
      </pivotArea>
    </chartFormat>
    <chartFormat chart="68" format="102" series="1">
      <pivotArea type="data" outline="0" fieldPosition="0">
        <references count="1">
          <reference field="4294967294" count="1" selected="0">
            <x v="1"/>
          </reference>
        </references>
      </pivotArea>
    </chartFormat>
    <chartFormat chart="68" format="103" series="1">
      <pivotArea type="data" outline="0" fieldPosition="0">
        <references count="1">
          <reference field="4294967294" count="1" selected="0">
            <x v="2"/>
          </reference>
        </references>
      </pivotArea>
    </chartFormat>
    <chartFormat chart="72" format="116" series="1">
      <pivotArea type="data" outline="0" fieldPosition="0">
        <references count="1">
          <reference field="4294967294" count="1" selected="0">
            <x v="0"/>
          </reference>
        </references>
      </pivotArea>
    </chartFormat>
    <chartFormat chart="72" format="117" series="1">
      <pivotArea type="data" outline="0" fieldPosition="0">
        <references count="1">
          <reference field="4294967294" count="1" selected="0">
            <x v="1"/>
          </reference>
        </references>
      </pivotArea>
    </chartFormat>
    <chartFormat chart="72" format="118" series="1">
      <pivotArea type="data" outline="0" fieldPosition="0">
        <references count="1">
          <reference field="4294967294" count="1" selected="0">
            <x v="2"/>
          </reference>
        </references>
      </pivotArea>
    </chartFormat>
    <chartFormat chart="76" format="131" series="1">
      <pivotArea type="data" outline="0" fieldPosition="0">
        <references count="1">
          <reference field="4294967294" count="1" selected="0">
            <x v="0"/>
          </reference>
        </references>
      </pivotArea>
    </chartFormat>
    <chartFormat chart="76" format="132" series="1">
      <pivotArea type="data" outline="0" fieldPosition="0">
        <references count="1">
          <reference field="4294967294" count="1" selected="0">
            <x v="1"/>
          </reference>
        </references>
      </pivotArea>
    </chartFormat>
    <chartFormat chart="76" format="133" series="1">
      <pivotArea type="data" outline="0" fieldPosition="0">
        <references count="1">
          <reference field="4294967294" count="1" selected="0">
            <x v="2"/>
          </reference>
        </references>
      </pivotArea>
    </chartFormat>
    <chartFormat chart="76" format="134">
      <pivotArea type="data" outline="0" fieldPosition="0">
        <references count="2">
          <reference field="4294967294" count="1" selected="0">
            <x v="0"/>
          </reference>
          <reference field="9" count="1" selected="0">
            <x v="3"/>
          </reference>
        </references>
      </pivotArea>
    </chartFormat>
    <chartFormat chart="76" format="135">
      <pivotArea type="data" outline="0" fieldPosition="0">
        <references count="2">
          <reference field="4294967294" count="1" selected="0">
            <x v="0"/>
          </reference>
          <reference field="9" count="1" selected="0">
            <x v="5"/>
          </reference>
        </references>
      </pivotArea>
    </chartFormat>
    <chartFormat chart="76" format="136">
      <pivotArea type="data" outline="0" fieldPosition="0">
        <references count="2">
          <reference field="4294967294" count="1" selected="0">
            <x v="2"/>
          </reference>
          <reference field="9" count="1" selected="0">
            <x v="8"/>
          </reference>
        </references>
      </pivotArea>
    </chartFormat>
    <chartFormat chart="76" format="137">
      <pivotArea type="data" outline="0" fieldPosition="0">
        <references count="2">
          <reference field="4294967294" count="1" selected="0">
            <x v="2"/>
          </reference>
          <reference field="9" count="1" selected="0">
            <x v="2"/>
          </reference>
        </references>
      </pivotArea>
    </chartFormat>
    <chartFormat chart="76" format="138">
      <pivotArea type="data" outline="0" fieldPosition="0">
        <references count="2">
          <reference field="4294967294" count="1" selected="0">
            <x v="0"/>
          </reference>
          <reference field="9" count="1" selected="0">
            <x v="2"/>
          </reference>
        </references>
      </pivotArea>
    </chartFormat>
    <chartFormat chart="76" format="139">
      <pivotArea type="data" outline="0" fieldPosition="0">
        <references count="2">
          <reference field="4294967294" count="1" selected="0">
            <x v="1"/>
          </reference>
          <reference field="9" count="1" selected="0">
            <x v="7"/>
          </reference>
        </references>
      </pivotArea>
    </chartFormat>
    <chartFormat chart="76" format="140">
      <pivotArea type="data" outline="0" fieldPosition="0">
        <references count="2">
          <reference field="4294967294" count="1" selected="0">
            <x v="0"/>
          </reference>
          <reference field="9" count="1" selected="0">
            <x v="8"/>
          </reference>
        </references>
      </pivotArea>
    </chartFormat>
    <chartFormat chart="76" format="141">
      <pivotArea type="data" outline="0" fieldPosition="0">
        <references count="2">
          <reference field="4294967294" count="1" selected="0">
            <x v="0"/>
          </reference>
          <reference field="9" count="1" selected="0">
            <x v="6"/>
          </reference>
        </references>
      </pivotArea>
    </chartFormat>
    <chartFormat chart="76" format="142">
      <pivotArea type="data" outline="0" fieldPosition="0">
        <references count="2">
          <reference field="4294967294" count="1" selected="0">
            <x v="0"/>
          </reference>
          <reference field="9" count="1" selected="0">
            <x v="7"/>
          </reference>
        </references>
      </pivotArea>
    </chartFormat>
    <chartFormat chart="76" format="143">
      <pivotArea type="data" outline="0" fieldPosition="0">
        <references count="2">
          <reference field="4294967294" count="1" selected="0">
            <x v="2"/>
          </reference>
          <reference field="9" count="1" selected="0">
            <x v="5"/>
          </reference>
        </references>
      </pivotArea>
    </chartFormat>
    <chartFormat chart="76" format="144">
      <pivotArea type="data" outline="0" fieldPosition="0">
        <references count="2">
          <reference field="4294967294" count="1" selected="0">
            <x v="2"/>
          </reference>
          <reference field="9" count="1" selected="0">
            <x v="3"/>
          </reference>
        </references>
      </pivotArea>
    </chartFormat>
    <chartFormat chart="76" format="145">
      <pivotArea type="data" outline="0" fieldPosition="0">
        <references count="2">
          <reference field="4294967294" count="1" selected="0">
            <x v="2"/>
          </reference>
          <reference field="9" count="1" selected="0">
            <x v="4"/>
          </reference>
        </references>
      </pivotArea>
    </chartFormat>
    <chartFormat chart="76" format="146">
      <pivotArea type="data" outline="0" fieldPosition="0">
        <references count="2">
          <reference field="4294967294" count="1" selected="0">
            <x v="1"/>
          </reference>
          <reference field="9" count="1" selected="0">
            <x v="4"/>
          </reference>
        </references>
      </pivotArea>
    </chartFormat>
    <chartFormat chart="76" format="147">
      <pivotArea type="data" outline="0" fieldPosition="0">
        <references count="2">
          <reference field="4294967294" count="1" selected="0">
            <x v="2"/>
          </reference>
          <reference field="9" count="1" selected="0">
            <x v="6"/>
          </reference>
        </references>
      </pivotArea>
    </chartFormat>
    <chartFormat chart="76" format="148">
      <pivotArea type="data" outline="0" fieldPosition="0">
        <references count="2">
          <reference field="4294967294" count="1" selected="0">
            <x v="1"/>
          </reference>
          <reference field="9" count="1" selected="0">
            <x v="2"/>
          </reference>
        </references>
      </pivotArea>
    </chartFormat>
    <chartFormat chart="76" format="149">
      <pivotArea type="data" outline="0" fieldPosition="0">
        <references count="2">
          <reference field="4294967294" count="1" selected="0">
            <x v="1"/>
          </reference>
          <reference field="9" count="1" selected="0">
            <x v="5"/>
          </reference>
        </references>
      </pivotArea>
    </chartFormat>
    <chartFormat chart="76" format="150">
      <pivotArea type="data" outline="0" fieldPosition="0">
        <references count="2">
          <reference field="4294967294" count="1" selected="0">
            <x v="2"/>
          </reference>
          <reference field="9" count="1" selected="0">
            <x v="7"/>
          </reference>
        </references>
      </pivotArea>
    </chartFormat>
    <chartFormat chart="76" format="151">
      <pivotArea type="data" outline="0" fieldPosition="0">
        <references count="2">
          <reference field="4294967294" count="1" selected="0">
            <x v="1"/>
          </reference>
          <reference field="9" count="1" selected="0">
            <x v="8"/>
          </reference>
        </references>
      </pivotArea>
    </chartFormat>
    <chartFormat chart="76" format="152">
      <pivotArea type="data" outline="0" fieldPosition="0">
        <references count="2">
          <reference field="4294967294" count="1" selected="0">
            <x v="2"/>
          </reference>
          <reference field="9" count="1" selected="0">
            <x v="1"/>
          </reference>
        </references>
      </pivotArea>
    </chartFormat>
    <chartFormat chart="76" format="153">
      <pivotArea type="data" outline="0" fieldPosition="0">
        <references count="2">
          <reference field="4294967294" count="1" selected="0">
            <x v="0"/>
          </reference>
          <reference field="9" count="1" selected="0">
            <x v="1"/>
          </reference>
        </references>
      </pivotArea>
    </chartFormat>
    <chartFormat chart="76" format="155">
      <pivotArea type="data" outline="0" fieldPosition="0">
        <references count="2">
          <reference field="4294967294" count="1" selected="0">
            <x v="0"/>
          </reference>
          <reference field="9" count="1" selected="0">
            <x v="0"/>
          </reference>
        </references>
      </pivotArea>
    </chartFormat>
    <chartFormat chart="76" format="156">
      <pivotArea type="data" outline="0" fieldPosition="0">
        <references count="2">
          <reference field="4294967294" count="1" selected="0">
            <x v="2"/>
          </reference>
          <reference field="9" count="1" selected="0">
            <x v="0"/>
          </reference>
        </references>
      </pivotArea>
    </chartFormat>
    <chartFormat chart="76" format="157">
      <pivotArea type="data" outline="0" fieldPosition="0">
        <references count="2">
          <reference field="4294967294" count="1" selected="0">
            <x v="1"/>
          </reference>
          <reference field="9" count="1" selected="0">
            <x v="6"/>
          </reference>
        </references>
      </pivotArea>
    </chartFormat>
    <chartFormat chart="76" format="158">
      <pivotArea type="data" outline="0" fieldPosition="0">
        <references count="2">
          <reference field="4294967294" count="1" selected="0">
            <x v="1"/>
          </reference>
          <reference field="9" count="1" selected="0">
            <x v="0"/>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122">
      <autoFilter ref="A1">
        <filterColumn colId="0">
          <top10 val="10" filterVal="10"/>
        </filterColumn>
      </autoFilter>
    </filter>
    <filter fld="8" type="count" id="5" iMeasureHier="122">
      <autoFilter ref="A1">
        <filterColumn colId="0">
          <top10 val="10" filterVal="10"/>
        </filterColumn>
      </autoFilter>
    </filter>
  </filters>
  <rowHierarchiesUsage count="1">
    <rowHierarchyUsage hierarchyUsage="7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EA76FDFC-E2E3-47F1-874A-ED8FA27F08C6}" name="PV3.Lãi SKU" cacheId="32" applyNumberFormats="0" applyBorderFormats="0" applyFontFormats="0" applyPatternFormats="0" applyAlignmentFormats="0" applyWidthHeightFormats="1" dataCaption="Values" tag="a8f7c76c-6e53-4b57-889c-203db7c83cd3" updatedVersion="8" minRefreshableVersion="3" subtotalHiddenItems="1" colGrandTotals="0" itemPrintTitles="1" createdVersion="8" indent="0" outline="1" outlineData="1" multipleFieldFilters="0" chartFormat="79">
  <location ref="O9:R15" firstHeaderRow="0" firstDataRow="1" firstDataCol="1"/>
  <pivotFields count="14">
    <pivotField name="Quốc Gia"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llDrilled="1" subtotalTop="0" showAll="0" sortType="a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8"/>
  </rowFields>
  <rowItems count="6">
    <i>
      <x v="2"/>
    </i>
    <i>
      <x/>
    </i>
    <i>
      <x v="4"/>
    </i>
    <i>
      <x v="1"/>
    </i>
    <i>
      <x v="3"/>
    </i>
    <i t="grand">
      <x/>
    </i>
  </rowItems>
  <colFields count="1">
    <field x="-2"/>
  </colFields>
  <colItems count="3">
    <i>
      <x/>
    </i>
    <i i="1">
      <x v="1"/>
    </i>
    <i i="2">
      <x v="2"/>
    </i>
  </colItems>
  <dataFields count="3">
    <dataField name="DT thực hiện" fld="5" subtotal="count" baseField="0" baseItem="0"/>
    <dataField name="Lãi thực hiện" fld="4" subtotal="count" baseField="0" baseItem="0"/>
    <dataField fld="6" subtotal="count" baseField="0" baseItem="18" numFmtId="9"/>
  </dataFields>
  <formats count="3">
    <format dxfId="11">
      <pivotArea type="topRight" dataOnly="0" labelOnly="1" outline="0" fieldPosition="0"/>
    </format>
    <format dxfId="10">
      <pivotArea outline="0" collapsedLevelsAreSubtotals="1" fieldPosition="0"/>
    </format>
    <format dxfId="9">
      <pivotArea outline="0" fieldPosition="0">
        <references count="1">
          <reference field="4294967294" count="1">
            <x v="2"/>
          </reference>
        </references>
      </pivotArea>
    </format>
  </formats>
  <chartFormats count="35">
    <chartFormat chart="47" format="43" series="1">
      <pivotArea type="data" outline="0" fieldPosition="0">
        <references count="1">
          <reference field="4294967294" count="1" selected="0">
            <x v="1"/>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1"/>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1"/>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1"/>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1"/>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1"/>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5" format="76" series="1">
      <pivotArea type="data" outline="0" fieldPosition="0">
        <references count="1">
          <reference field="4294967294" count="1" selected="0">
            <x v="0"/>
          </reference>
        </references>
      </pivotArea>
    </chartFormat>
    <chartFormat chart="65" format="86" series="1">
      <pivotArea type="data" outline="0" fieldPosition="0">
        <references count="1">
          <reference field="4294967294" count="1" selected="0">
            <x v="1"/>
          </reference>
        </references>
      </pivotArea>
    </chartFormat>
    <chartFormat chart="65" format="87" series="1">
      <pivotArea type="data" outline="0" fieldPosition="0">
        <references count="1">
          <reference field="4294967294" count="1" selected="0">
            <x v="2"/>
          </reference>
        </references>
      </pivotArea>
    </chartFormat>
    <chartFormat chart="68" format="101" series="1">
      <pivotArea type="data" outline="0" fieldPosition="0">
        <references count="1">
          <reference field="4294967294" count="1" selected="0">
            <x v="0"/>
          </reference>
        </references>
      </pivotArea>
    </chartFormat>
    <chartFormat chart="68" format="102" series="1">
      <pivotArea type="data" outline="0" fieldPosition="0">
        <references count="1">
          <reference field="4294967294" count="1" selected="0">
            <x v="1"/>
          </reference>
        </references>
      </pivotArea>
    </chartFormat>
    <chartFormat chart="68" format="103" series="1">
      <pivotArea type="data" outline="0" fieldPosition="0">
        <references count="1">
          <reference field="4294967294" count="1" selected="0">
            <x v="2"/>
          </reference>
        </references>
      </pivotArea>
    </chartFormat>
    <chartFormat chart="78" format="172" series="1">
      <pivotArea type="data" outline="0" fieldPosition="0">
        <references count="1">
          <reference field="4294967294" count="1" selected="0">
            <x v="0"/>
          </reference>
        </references>
      </pivotArea>
    </chartFormat>
    <chartFormat chart="78" format="182" series="1">
      <pivotArea type="data" outline="0" fieldPosition="0">
        <references count="1">
          <reference field="4294967294" count="1" selected="0">
            <x v="1"/>
          </reference>
        </references>
      </pivotArea>
    </chartFormat>
    <chartFormat chart="78" format="186" series="1">
      <pivotArea type="data" outline="0" fieldPosition="0">
        <references count="1">
          <reference field="4294967294" count="1" selected="0">
            <x v="2"/>
          </reference>
        </references>
      </pivotArea>
    </chartFormat>
    <chartFormat chart="78" format="199">
      <pivotArea type="data" outline="0" fieldPosition="0">
        <references count="2">
          <reference field="4294967294" count="1" selected="0">
            <x v="2"/>
          </reference>
          <reference field="8" count="1" selected="0">
            <x v="3"/>
          </reference>
        </references>
      </pivotArea>
    </chartFormat>
    <chartFormat chart="78" format="200">
      <pivotArea type="data" outline="0" fieldPosition="0">
        <references count="2">
          <reference field="4294967294" count="1" selected="0">
            <x v="2"/>
          </reference>
          <reference field="8" count="1" selected="0">
            <x v="1"/>
          </reference>
        </references>
      </pivotArea>
    </chartFormat>
    <chartFormat chart="78" format="201">
      <pivotArea type="data" outline="0" fieldPosition="0">
        <references count="2">
          <reference field="4294967294" count="1" selected="0">
            <x v="2"/>
          </reference>
          <reference field="8" count="1" selected="0">
            <x v="4"/>
          </reference>
        </references>
      </pivotArea>
    </chartFormat>
    <chartFormat chart="78" format="202">
      <pivotArea type="data" outline="0" fieldPosition="0">
        <references count="2">
          <reference field="4294967294" count="1" selected="0">
            <x v="2"/>
          </reference>
          <reference field="8" count="1" selected="0">
            <x v="0"/>
          </reference>
        </references>
      </pivotArea>
    </chartFormat>
    <chartFormat chart="78" format="203">
      <pivotArea type="data" outline="0" fieldPosition="0">
        <references count="2">
          <reference field="4294967294" count="1" selected="0">
            <x v="2"/>
          </reference>
          <reference field="8" count="1" selected="0">
            <x v="5"/>
          </reference>
        </references>
      </pivotArea>
    </chartFormat>
    <chartFormat chart="78" format="204">
      <pivotArea type="data" outline="0" fieldPosition="0">
        <references count="2">
          <reference field="4294967294" count="1" selected="0">
            <x v="0"/>
          </reference>
          <reference field="8" count="1" selected="0">
            <x v="4"/>
          </reference>
        </references>
      </pivotArea>
    </chartFormat>
    <chartFormat chart="78" format="205">
      <pivotArea type="data" outline="0" fieldPosition="0">
        <references count="2">
          <reference field="4294967294" count="1" selected="0">
            <x v="0"/>
          </reference>
          <reference field="8" count="1" selected="0">
            <x v="1"/>
          </reference>
        </references>
      </pivotArea>
    </chartFormat>
    <chartFormat chart="78" format="206">
      <pivotArea type="data" outline="0" fieldPosition="0">
        <references count="2">
          <reference field="4294967294" count="1" selected="0">
            <x v="0"/>
          </reference>
          <reference field="8" count="1" selected="0">
            <x v="0"/>
          </reference>
        </references>
      </pivotArea>
    </chartFormat>
    <chartFormat chart="78" format="207">
      <pivotArea type="data" outline="0" fieldPosition="0">
        <references count="2">
          <reference field="4294967294" count="1" selected="0">
            <x v="0"/>
          </reference>
          <reference field="8" count="1" selected="0">
            <x v="5"/>
          </reference>
        </references>
      </pivotArea>
    </chartFormat>
    <chartFormat chart="78" format="208">
      <pivotArea type="data" outline="0" fieldPosition="0">
        <references count="2">
          <reference field="4294967294" count="1" selected="0">
            <x v="0"/>
          </reference>
          <reference field="8" count="1" selected="0">
            <x v="2"/>
          </reference>
        </references>
      </pivotArea>
    </chartFormat>
    <chartFormat chart="78" format="209">
      <pivotArea type="data" outline="0" fieldPosition="0">
        <references count="2">
          <reference field="4294967294" count="1" selected="0">
            <x v="2"/>
          </reference>
          <reference field="8" count="1" selected="0">
            <x v="2"/>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ustomer].[Tên KH].&amp;[Suntory- NNG]"/>
      </members>
    </pivotHierarchy>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8" type="count" id="6" iMeasureHier="122">
      <autoFilter ref="A1">
        <filterColumn colId="0">
          <top10 val="5" filterVal="5"/>
        </filterColumn>
      </autoFilter>
    </filter>
    <filter fld="0" type="count" id="1" iMeasureHier="122">
      <autoFilter ref="A1">
        <filterColumn colId="0">
          <top10 val="10" filterVal="10"/>
        </filterColumn>
      </autoFilter>
    </filter>
  </filters>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activeTabTopLevelEntity name="[Materi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8B8553BF-DA36-4ACF-B38B-42D212953615}" name="PV2.Lãi khách hàng" cacheId="30" applyNumberFormats="0" applyBorderFormats="0" applyFontFormats="0" applyPatternFormats="0" applyAlignmentFormats="0" applyWidthHeightFormats="1" dataCaption="Values" tag="b7f13a4b-1b1e-4f9d-831d-36b0ee62f6bb" updatedVersion="8" minRefreshableVersion="3" subtotalHiddenItems="1" colGrandTotals="0" itemPrintTitles="1" createdVersion="8" indent="0" outline="1" outlineData="1" multipleFieldFilters="0" chartFormat="78">
  <location ref="H9:K20" firstHeaderRow="0" firstDataRow="1" firstDataCol="1"/>
  <pivotFields count="13">
    <pivotField name="Quốc Gia"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axis="axisRow" allDrilled="1" subtotalTop="0" showAll="0" measureFilter="1" sortType="a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7"/>
  </rowFields>
  <rowItems count="11">
    <i>
      <x/>
    </i>
    <i>
      <x v="5"/>
    </i>
    <i>
      <x v="8"/>
    </i>
    <i>
      <x v="3"/>
    </i>
    <i>
      <x v="7"/>
    </i>
    <i>
      <x v="9"/>
    </i>
    <i>
      <x v="2"/>
    </i>
    <i>
      <x v="6"/>
    </i>
    <i>
      <x v="4"/>
    </i>
    <i>
      <x v="1"/>
    </i>
    <i t="grand">
      <x/>
    </i>
  </rowItems>
  <colFields count="1">
    <field x="-2"/>
  </colFields>
  <colItems count="3">
    <i>
      <x/>
    </i>
    <i i="1">
      <x v="1"/>
    </i>
    <i i="2">
      <x v="2"/>
    </i>
  </colItems>
  <dataFields count="3">
    <dataField name="DT thực hiện" fld="5" subtotal="count" baseField="0" baseItem="0"/>
    <dataField name="Lãi thực hiện" fld="4" subtotal="count" baseField="0" baseItem="0"/>
    <dataField fld="6" subtotal="count" baseField="0" baseItem="18" numFmtId="9"/>
  </dataFields>
  <formats count="3">
    <format dxfId="14">
      <pivotArea type="topRight" dataOnly="0" labelOnly="1" outline="0" fieldPosition="0"/>
    </format>
    <format dxfId="13">
      <pivotArea outline="0" collapsedLevelsAreSubtotals="1" fieldPosition="0"/>
    </format>
    <format dxfId="12">
      <pivotArea outline="0" fieldPosition="0">
        <references count="1">
          <reference field="4294967294" count="1">
            <x v="2"/>
          </reference>
        </references>
      </pivotArea>
    </format>
  </formats>
  <chartFormats count="36">
    <chartFormat chart="47" format="43" series="1">
      <pivotArea type="data" outline="0" fieldPosition="0">
        <references count="1">
          <reference field="4294967294" count="1" selected="0">
            <x v="1"/>
          </reference>
        </references>
      </pivotArea>
    </chartFormat>
    <chartFormat chart="47" format="46"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1"/>
          </reference>
        </references>
      </pivotArea>
    </chartFormat>
    <chartFormat chart="53" format="13" series="1">
      <pivotArea type="data" outline="0" fieldPosition="0">
        <references count="1">
          <reference field="4294967294" count="1" selected="0">
            <x v="0"/>
          </reference>
        </references>
      </pivotArea>
    </chartFormat>
    <chartFormat chart="53" format="14" series="1">
      <pivotArea type="data" outline="0" fieldPosition="0">
        <references count="1">
          <reference field="4294967294" count="1" selected="0">
            <x v="1"/>
          </reference>
        </references>
      </pivotArea>
    </chartFormat>
    <chartFormat chart="58" format="26" series="1">
      <pivotArea type="data" outline="0" fieldPosition="0">
        <references count="1">
          <reference field="4294967294" count="1" selected="0">
            <x v="0"/>
          </reference>
        </references>
      </pivotArea>
    </chartFormat>
    <chartFormat chart="58" format="27" series="1">
      <pivotArea type="data" outline="0" fieldPosition="0">
        <references count="1">
          <reference field="4294967294" count="1" selected="0">
            <x v="1"/>
          </reference>
        </references>
      </pivotArea>
    </chartFormat>
    <chartFormat chart="60" format="54" series="1">
      <pivotArea type="data" outline="0" fieldPosition="0">
        <references count="1">
          <reference field="4294967294" count="1" selected="0">
            <x v="0"/>
          </reference>
        </references>
      </pivotArea>
    </chartFormat>
    <chartFormat chart="60" format="56" series="1">
      <pivotArea type="data" outline="0" fieldPosition="0">
        <references count="1">
          <reference field="4294967294" count="1" selected="0">
            <x v="1"/>
          </reference>
        </references>
      </pivotArea>
    </chartFormat>
    <chartFormat chart="62" format="82" series="1">
      <pivotArea type="data" outline="0" fieldPosition="0">
        <references count="1">
          <reference field="4294967294" count="1" selected="0">
            <x v="0"/>
          </reference>
        </references>
      </pivotArea>
    </chartFormat>
    <chartFormat chart="62" format="84" series="1">
      <pivotArea type="data" outline="0" fieldPosition="0">
        <references count="1">
          <reference field="4294967294" count="1" selected="0">
            <x v="1"/>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75" format="151" series="1">
      <pivotArea type="data" outline="0" fieldPosition="0">
        <references count="1">
          <reference field="4294967294" count="1" selected="0">
            <x v="0"/>
          </reference>
        </references>
      </pivotArea>
    </chartFormat>
    <chartFormat chart="75" format="152">
      <pivotArea type="data" outline="0" fieldPosition="0">
        <references count="2">
          <reference field="4294967294" count="1" selected="0">
            <x v="0"/>
          </reference>
          <reference field="7" count="1" selected="0">
            <x v="2"/>
          </reference>
        </references>
      </pivotArea>
    </chartFormat>
    <chartFormat chart="75" format="153">
      <pivotArea type="data" outline="0" fieldPosition="0">
        <references count="2">
          <reference field="4294967294" count="1" selected="0">
            <x v="0"/>
          </reference>
          <reference field="7" count="1" selected="0">
            <x v="8"/>
          </reference>
        </references>
      </pivotArea>
    </chartFormat>
    <chartFormat chart="75" format="154">
      <pivotArea type="data" outline="0" fieldPosition="0">
        <references count="2">
          <reference field="4294967294" count="1" selected="0">
            <x v="0"/>
          </reference>
          <reference field="7" count="1" selected="0">
            <x v="7"/>
          </reference>
        </references>
      </pivotArea>
    </chartFormat>
    <chartFormat chart="75" format="155">
      <pivotArea type="data" outline="0" fieldPosition="0">
        <references count="2">
          <reference field="4294967294" count="1" selected="0">
            <x v="0"/>
          </reference>
          <reference field="7" count="1" selected="0">
            <x v="6"/>
          </reference>
        </references>
      </pivotArea>
    </chartFormat>
    <chartFormat chart="75" format="156" series="1">
      <pivotArea type="data" outline="0" fieldPosition="0">
        <references count="1">
          <reference field="4294967294" count="1" selected="0">
            <x v="1"/>
          </reference>
        </references>
      </pivotArea>
    </chartFormat>
    <chartFormat chart="75" format="157">
      <pivotArea type="data" outline="0" fieldPosition="0">
        <references count="2">
          <reference field="4294967294" count="1" selected="0">
            <x v="1"/>
          </reference>
          <reference field="7" count="1" selected="0">
            <x v="6"/>
          </reference>
        </references>
      </pivotArea>
    </chartFormat>
    <chartFormat chart="75" format="158">
      <pivotArea type="data" outline="0" fieldPosition="0">
        <references count="2">
          <reference field="4294967294" count="1" selected="0">
            <x v="1"/>
          </reference>
          <reference field="7" count="1" selected="0">
            <x v="4"/>
          </reference>
        </references>
      </pivotArea>
    </chartFormat>
    <chartFormat chart="75" format="159">
      <pivotArea type="data" outline="0" fieldPosition="0">
        <references count="2">
          <reference field="4294967294" count="1" selected="0">
            <x v="1"/>
          </reference>
          <reference field="7" count="1" selected="0">
            <x v="1"/>
          </reference>
        </references>
      </pivotArea>
    </chartFormat>
    <chartFormat chart="75" format="160" series="1">
      <pivotArea type="data" outline="0" fieldPosition="0">
        <references count="1">
          <reference field="4294967294" count="1" selected="0">
            <x v="2"/>
          </reference>
        </references>
      </pivotArea>
    </chartFormat>
    <chartFormat chart="75" format="162">
      <pivotArea type="data" outline="0" fieldPosition="0">
        <references count="2">
          <reference field="4294967294" count="1" selected="0">
            <x v="2"/>
          </reference>
          <reference field="7" count="1" selected="0">
            <x v="5"/>
          </reference>
        </references>
      </pivotArea>
    </chartFormat>
    <chartFormat chart="75" format="163">
      <pivotArea type="data" outline="0" fieldPosition="0">
        <references count="2">
          <reference field="4294967294" count="1" selected="0">
            <x v="2"/>
          </reference>
          <reference field="7" count="1" selected="0">
            <x v="0"/>
          </reference>
        </references>
      </pivotArea>
    </chartFormat>
    <chartFormat chart="75" format="164">
      <pivotArea type="data" outline="0" fieldPosition="0">
        <references count="2">
          <reference field="4294967294" count="1" selected="0">
            <x v="2"/>
          </reference>
          <reference field="7" count="1" selected="0">
            <x v="2"/>
          </reference>
        </references>
      </pivotArea>
    </chartFormat>
    <chartFormat chart="75" format="165">
      <pivotArea type="data" outline="0" fieldPosition="0">
        <references count="2">
          <reference field="4294967294" count="1" selected="0">
            <x v="2"/>
          </reference>
          <reference field="7" count="1" selected="0">
            <x v="8"/>
          </reference>
        </references>
      </pivotArea>
    </chartFormat>
    <chartFormat chart="75" format="166">
      <pivotArea type="data" outline="0" fieldPosition="0">
        <references count="2">
          <reference field="4294967294" count="1" selected="0">
            <x v="2"/>
          </reference>
          <reference field="7" count="1" selected="0">
            <x v="7"/>
          </reference>
        </references>
      </pivotArea>
    </chartFormat>
    <chartFormat chart="75" format="167">
      <pivotArea type="data" outline="0" fieldPosition="0">
        <references count="2">
          <reference field="4294967294" count="1" selected="0">
            <x v="2"/>
          </reference>
          <reference field="7" count="1" selected="0">
            <x v="9"/>
          </reference>
        </references>
      </pivotArea>
    </chartFormat>
    <chartFormat chart="75" format="168">
      <pivotArea type="data" outline="0" fieldPosition="0">
        <references count="2">
          <reference field="4294967294" count="1" selected="0">
            <x v="2"/>
          </reference>
          <reference field="7" count="1" selected="0">
            <x v="6"/>
          </reference>
        </references>
      </pivotArea>
    </chartFormat>
    <chartFormat chart="75" format="169">
      <pivotArea type="data" outline="0" fieldPosition="0">
        <references count="2">
          <reference field="4294967294" count="1" selected="0">
            <x v="2"/>
          </reference>
          <reference field="7" count="1" selected="0">
            <x v="4"/>
          </reference>
        </references>
      </pivotArea>
    </chartFormat>
    <chartFormat chart="75" format="170">
      <pivotArea type="data" outline="0" fieldPosition="0">
        <references count="2">
          <reference field="4294967294" count="1" selected="0">
            <x v="2"/>
          </reference>
          <reference field="7" count="1" selected="0">
            <x v="1"/>
          </reference>
        </references>
      </pivotArea>
    </chartFormat>
    <chartFormat chart="75" format="171">
      <pivotArea type="data" outline="0" fieldPosition="0">
        <references count="2">
          <reference field="4294967294" count="1" selected="0">
            <x v="2"/>
          </reference>
          <reference field="7" count="1" selected="0">
            <x v="10"/>
          </reference>
        </references>
      </pivotArea>
    </chartFormat>
    <chartFormat chart="75" format="172">
      <pivotArea type="data" outline="0" fieldPosition="0">
        <references count="2">
          <reference field="4294967294" count="1" selected="0">
            <x v="1"/>
          </reference>
          <reference field="7" count="1" selected="0">
            <x v="8"/>
          </reference>
        </references>
      </pivotArea>
    </chartFormat>
  </chartFormat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Date].[Year].&amp;[202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Loai bao cao].[Loại báo cáo].&amp;[Thực tế]"/>
      </members>
    </pivotHierarchy>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_ChonDTorSL].[Chỉ tiêu Doanh thu/Sản lượng].&amp;[Sản lượng (Tấn)]"/>
      </members>
    </pivotHierarchy>
    <pivotHierarchy multipleItemSelectionAllowed="1" dragToData="1">
      <members count="1" level="1">
        <member name="[Table_LoaiLai].[Loai Lai].&amp;[Lãi gộp]"/>
      </members>
    </pivotHierarchy>
    <pivotHierarchy multipleItemSelectionAllowed="1" dragToData="1">
      <members count="1" level="1">
        <member name="[Table_TytrongDT SL].[Ty trong].&amp;[Tỷ trọng doanh thu]"/>
      </members>
    </pivotHierarchy>
    <pivotHierarchy dragToData="1"/>
    <pivotHierarchy dragToData="1"/>
    <pivotHierarchy dragToData="1"/>
    <pivotHierarchy dragToData="1"/>
    <pivotHierarchy dragToData="1" caption="Doanh thu"/>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thực hiệ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T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Lãi thực hiện"/>
    <pivotHierarchy dragToRow="0" dragToCol="0" dragToPage="0" dragToData="1" caption="% lãi thực hiện"/>
    <pivotHierarchy dragToRow="0" dragToCol="0" dragToPage="0" dragToData="1"/>
    <pivotHierarchy dragToRow="0" dragToCol="0" dragToPage="0" dragToData="1"/>
    <pivotHierarchy dragToRow="0" dragToCol="0" dragToPage="0" dragToData="1"/>
    <pivotHierarchy dragToRow="0" dragToCol="0" dragToPage="0" dragToData="1" caption="Lãi kế hoạch"/>
    <pivotHierarchy dragToRow="0" dragToCol="0" dragToPage="0" dragToData="1" caption="% lãi kế hoạch"/>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122">
      <autoFilter ref="A1">
        <filterColumn colId="0">
          <top10 val="10" filterVal="10"/>
        </filterColumn>
      </autoFilter>
    </filter>
    <filter fld="7" type="count" id="5" iMeasureHier="122">
      <autoFilter ref="A1">
        <filterColumn colId="0">
          <top10 val="10" filterVal="10"/>
        </filterColumn>
      </autoFilter>
    </filter>
  </filters>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
        <x15:activeTabTopLevelEntity name="[Gross Profit]"/>
        <x15:activeTabTopLevelEntity name="[Date]"/>
        <x15:activeTabTopLevelEntity name="[Loai bao cao]"/>
        <x15:activeTabTopLevelEntity name="[Table_ChonDTorSL]"/>
        <x15:activeTabTopLevelEntity name="[Table_LoaiLai]"/>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FCC0762E-C989-411F-810A-BAD54F8C747F}" sourceName="[Date].[Year]">
  <pivotTables>
    <pivotTable tabId="43" name="PV5.SL TTvsKH tháng"/>
    <pivotTable tabId="43" name="PV7.SL lũy kế Tt vs lũy kế KH tháng"/>
    <pivotTable tabId="43" name="PV9.SL TT top 10 KH"/>
    <pivotTable tabId="43" name="PV10.SL TT top 5 QG"/>
    <pivotTable tabId="43" name="PV11.CL SL thực tế, SL kế hoạch"/>
    <pivotTable tabId="43" name="PV4.SL Kenh"/>
    <pivotTable tabId="43" name="PV2.SL Khu vực"/>
    <pivotTable tabId="43" name="PV3.Ngành SP"/>
    <pivotTable tabId="45" name="PV2.Lãi tháng"/>
    <pivotTable tabId="48" name="PV2.Lãi khách hàng"/>
    <pivotTable tabId="48" name="PV1.Lãi quốc gia"/>
    <pivotTable tabId="48" name="PV3.Lãi SKU"/>
    <pivotTable tabId="48" name="PV4.LGNgành SP"/>
    <pivotTable tabId="51" name="2 - Khách hàng -&gt; Sản phẩm"/>
    <pivotTable tabId="51" name="1 - Ngành -&gt; Sản phẩm"/>
    <pivotTable tabId="51" name="3 - Sản phẩm -&gt; Khách hàng"/>
    <pivotTable tabId="51" name="4 - Quốc Gia -&gt; Sản phẩm"/>
    <pivotTable tabId="51" name="PivotTable5"/>
    <pivotTable tabId="48" name="PV5.LGKhu vực"/>
    <pivotTable tabId="45" name="PV3.Lãi lũy kế"/>
    <pivotTable tabId="35" name="PV8.SLTT SKU"/>
    <pivotTable tabId="35" name="PV7.DT TT.QG"/>
    <pivotTable tabId="35" name="PV6.SLTT.Quốc gia"/>
    <pivotTable tabId="45" name="PV4.Giá thành"/>
    <pivotTable tabId="45" name="PV5.Giá bán"/>
    <pivotTable tabId="45" name="PV6.Giá bán vs giá thành KH"/>
    <pivotTable tabId="45" name="PV7.Giá bán vs giá thành TT"/>
    <pivotTable tabId="45" name="PV8.Lãi gộp/kg TT vs KH"/>
    <pivotTable tabId="45" name="PV9.Lãi nguyên liệu/kg TT vs KH"/>
    <pivotTable tabId="43" name="PV8.SL lũy kế TT năm"/>
    <pivotTable tabId="45" name="PV10.SL TT vs KH (tháng)"/>
    <pivotTable tabId="45" name="PV11.DT TT vs KH (tháng)"/>
    <pivotTable tabId="45" name="PV10a.SL TT vs KH (Lũy kế)"/>
    <pivotTable tabId="45" name="PV11a.DT TT vs KH (Lũy kế)"/>
    <pivotTable tabId="45" name="PV9a.Lãi NL TT vs KH (Lũy kế)"/>
    <pivotTable tabId="45" name="PV8a. Lãi gộp TT vs KH (Lũy kế)"/>
  </pivotTables>
  <data>
    <olap pivotCacheId="1514230283">
      <levels count="2">
        <level uniqueName="[Date].[Year].[(All)]" sourceCaption="(All)" count="0"/>
        <level uniqueName="[Date].[Year].[Year]" sourceCaption="Year" count="3">
          <ranges>
            <range startItem="0">
              <i n="[Date].[Year].&amp;[2024]" c="2024"/>
              <i n="[Date].[Year].&amp;[2025]" c="2025"/>
              <i n="[Date].[Year].&amp;[2026]" c="2026"/>
            </range>
          </ranges>
        </level>
      </levels>
      <selections count="1">
        <selection n="[Date].[Year].&amp;[2026]"/>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ỉ_tiêu_Doanh_thu_Sản_lượng" xr10:uid="{9D70357D-824F-4EB4-B105-E3D399EF4C56}" sourceName="[Table_ChonDTorSL].[Chỉ tiêu Doanh thu/Sản lượng]">
  <pivotTables>
    <pivotTable tabId="43" name="Slicer chọn Doanh thu/Sản lượng"/>
    <pivotTable tabId="43" name="PV1.SL TTvsKH năm"/>
    <pivotTable tabId="43" name="PV11.CL SL thực tế, SL kế hoạch"/>
    <pivotTable tabId="43" name="PV2.SL Khu vực"/>
    <pivotTable tabId="43" name="PV3.Ngành SP"/>
    <pivotTable tabId="43" name="PV4.SL Kenh"/>
    <pivotTable tabId="43" name="PV5.SL TTvsKH tháng"/>
    <pivotTable tabId="43" name="PV6.SL Lũy kế TTvsKH năm"/>
    <pivotTable tabId="43" name="PV7.SL lũy kế Tt vs lũy kế KH tháng"/>
    <pivotTable tabId="43" name="PV8.SL lũy kế TT năm"/>
    <pivotTable tabId="43" name="PV9.SL TT top 10 KH"/>
    <pivotTable tabId="43" name="PV10.SL TT top 5 QG"/>
    <pivotTable tabId="35" name="PV1.SLTT Kênh"/>
    <pivotTable tabId="35" name="PV2.SLTT Khu vực"/>
    <pivotTable tabId="35" name="PV3.SLTT Nhóm SP"/>
    <pivotTable tabId="35" name="PV4.SLTT Ngành SP"/>
    <pivotTable tabId="35" name="PV5.SLTT IV"/>
    <pivotTable tabId="35" name="PV6.SLTT.Quốc gia"/>
    <pivotTable tabId="35" name="PV7.DT TT.QG"/>
    <pivotTable tabId="35" name="PV8.SLTT SKU"/>
    <pivotTable tabId="45" name="PV1.Lãi năm"/>
    <pivotTable tabId="45" name="PV2.Lãi tháng"/>
    <pivotTable tabId="45" name="PV3.Lãi lũy kế"/>
    <pivotTable tabId="45" name="PV4.Giá thành"/>
    <pivotTable tabId="45" name="PV5.Giá bán"/>
    <pivotTable tabId="45" name="PV6.Giá bán vs giá thành KH"/>
    <pivotTable tabId="45" name="PV7.Giá bán vs giá thành TT"/>
    <pivotTable tabId="43" name="Slicer chọn ngành SP"/>
    <pivotTable tabId="45" name="PV8.Lãi gộp/kg TT vs KH"/>
    <pivotTable tabId="45" name="PV9.Lãi nguyên liệu/kg TT vs KH"/>
    <pivotTable tabId="45" name="PV10.SL TT vs KH (tháng)"/>
    <pivotTable tabId="45" name="PV11.DT TT vs KH (tháng)"/>
    <pivotTable tabId="45" name="PV10a.SL TT vs KH (Lũy kế)"/>
    <pivotTable tabId="45" name="PV11a.DT TT vs KH (Lũy kế)"/>
    <pivotTable tabId="45" name="PV9a.Lãi NL TT vs KH (Lũy kế)"/>
    <pivotTable tabId="45" name="PV8a. Lãi gộp TT vs KH (Lũy kế)"/>
  </pivotTables>
  <data>
    <olap pivotCacheId="1514230283">
      <levels count="2">
        <level uniqueName="[Table_ChonDTorSL].[Chỉ tiêu Doanh thu/Sản lượng].[(All)]" sourceCaption="(All)" count="0"/>
        <level uniqueName="[Table_ChonDTorSL].[Chỉ tiêu Doanh thu/Sản lượng].[Chỉ tiêu Doanh thu/Sản lượng]" sourceCaption="Chỉ tiêu Doanh thu/Sản lượng" count="2">
          <ranges>
            <range startItem="0">
              <i n="[Table_ChonDTorSL].[Chỉ tiêu Doanh thu/Sản lượng].&amp;[Doanh thu (Tỷ VND)]" c="Doanh thu (Tỷ VND)"/>
              <i n="[Table_ChonDTorSL].[Chỉ tiêu Doanh thu/Sản lượng].&amp;[Sản lượng (Tấn)]" c="Sản lượng (Tấn)"/>
            </range>
          </ranges>
        </level>
      </levels>
      <selections count="1">
        <selection n="[Table_ChonDTorSL].[Chỉ tiêu Doanh thu/Sản lượng].&amp;[Sản lượng (Tấn)]"/>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ai_Lai" xr10:uid="{0274EA4A-B236-413B-A712-5F46DF93F597}" sourceName="[Table_LoaiLai].[Loai Lai]">
  <pivotTables>
    <pivotTable tabId="45" name="Slicer chọn loại lãi"/>
    <pivotTable tabId="45" name="PV1.Lãi năm"/>
    <pivotTable tabId="45" name="PV2.Lãi tháng"/>
    <pivotTable tabId="48" name="PV1.Lãi quốc gia"/>
    <pivotTable tabId="48" name="PV2.Lãi khách hàng"/>
    <pivotTable tabId="48" name="PV3.Lãi SKU"/>
    <pivotTable tabId="48" name="PV4.LGNgành SP"/>
    <pivotTable tabId="51" name="2 - Khách hàng -&gt; Sản phẩm"/>
    <pivotTable tabId="51" name="1 - Ngành -&gt; Sản phẩm"/>
    <pivotTable tabId="51" name="3 - Sản phẩm -&gt; Khách hàng"/>
    <pivotTable tabId="51" name="4 - Quốc Gia -&gt; Sản phẩm"/>
    <pivotTable tabId="51" name="PivotTable5"/>
    <pivotTable tabId="48" name="PV5.LGKhu vực"/>
    <pivotTable tabId="45" name="PV3.Lãi lũy kế"/>
    <pivotTable tabId="45" name="PV4.Giá thành"/>
    <pivotTable tabId="45" name="PV5.Giá bán"/>
    <pivotTable tabId="45" name="PV6.Giá bán vs giá thành KH"/>
    <pivotTable tabId="45" name="PV7.Giá bán vs giá thành TT"/>
    <pivotTable tabId="45" name="PV8.Lãi gộp/kg TT vs KH"/>
    <pivotTable tabId="45" name="PV9.Lãi nguyên liệu/kg TT vs KH"/>
    <pivotTable tabId="45" name="PV10.SL TT vs KH (tháng)"/>
    <pivotTable tabId="45" name="PV11.DT TT vs KH (tháng)"/>
    <pivotTable tabId="45" name="PV10a.SL TT vs KH (Lũy kế)"/>
    <pivotTable tabId="45" name="PV11a.DT TT vs KH (Lũy kế)"/>
    <pivotTable tabId="45" name="PV9a.Lãi NL TT vs KH (Lũy kế)"/>
    <pivotTable tabId="45" name="PV8a. Lãi gộp TT vs KH (Lũy kế)"/>
  </pivotTables>
  <data>
    <olap pivotCacheId="1514230283">
      <levels count="2">
        <level uniqueName="[Table_LoaiLai].[Loai Lai].[(All)]" sourceCaption="(All)" count="0"/>
        <level uniqueName="[Table_LoaiLai].[Loai Lai].[Loai Lai]" sourceCaption="Loai Lai" count="2">
          <ranges>
            <range startItem="0">
              <i n="[Table_LoaiLai].[Loai Lai].&amp;[Lãi gộp]" c="Lãi gộp"/>
              <i n="[Table_LoaiLai].[Loai Lai].&amp;[Lãi nguyên liệu]" c="Lãi nguyên liệu"/>
            </range>
          </ranges>
        </level>
      </levels>
      <selections count="1">
        <selection n="[Table_LoaiLai].[Loai Lai].&amp;[Lãi gộp]"/>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78F93FAD-62F0-4F73-A24A-DACC587CC4A1}" sourceName="[Date].[Month]">
  <pivotTables>
    <pivotTable tabId="51" name="2 - Khách hàng -&gt; Sản phẩm"/>
    <pivotTable tabId="51" name="1 - Ngành -&gt; Sản phẩm"/>
    <pivotTable tabId="51" name="3 - Sản phẩm -&gt; Khách hàng"/>
    <pivotTable tabId="51" name="4 - Quốc Gia -&gt; Sản phẩm"/>
    <pivotTable tabId="51" name="PivotTable5"/>
    <pivotTable tabId="48" name="PV4.LGNgành SP"/>
    <pivotTable tabId="48" name="PV5.LGKhu vực"/>
    <pivotTable tabId="45" name="PV1.Lãi năm"/>
    <pivotTable tabId="48" name="PV2.Lãi khách hàng"/>
    <pivotTable tabId="48" name="PV1.Lãi quốc gia"/>
    <pivotTable tabId="48" name="PV3.Lãi SKU"/>
    <pivotTable tabId="35" name="PV8.SLTT SKU"/>
    <pivotTable tabId="35" name="PV7.DT TT.QG"/>
    <pivotTable tabId="35" name="PV6.SLTT.Quốc gia"/>
    <pivotTable tabId="35" name="PV1.SLTT Kênh"/>
    <pivotTable tabId="35" name="PV2.SLTT Khu vực"/>
    <pivotTable tabId="35" name="PV3.SLTT Nhóm SP"/>
    <pivotTable tabId="35" name="PV4.SLTT Ngành SP"/>
    <pivotTable tabId="35" name="PV5.SLTT IV"/>
    <pivotTable tabId="43" name="PV1.SL TTvsKH năm"/>
  </pivotTables>
  <data>
    <olap pivotCacheId="1514230283">
      <levels count="2">
        <level uniqueName="[Date].[Month].[(All)]" sourceCaption="(All)" count="0"/>
        <level uniqueName="[Date].[Month].[Month]" sourceCaption="Month" count="12">
          <ranges>
            <range startItem="0">
              <i n="[Date].[Month].&amp;[1]" c="1"/>
              <i n="[Date].[Month].&amp;[2]" c="2"/>
              <i n="[Date].[Month].&amp;[3]" c="3"/>
              <i n="[Date].[Month].&amp;[4]" c="4"/>
              <i n="[Date].[Month].&amp;[5]" c="5"/>
              <i n="[Date].[Month].&amp;[6]" c="6"/>
              <i n="[Date].[Month].&amp;[7]" c="7"/>
              <i n="[Date].[Month].&amp;[8]" c="8"/>
              <i n="[Date].[Month].&amp;[9]" c="9"/>
              <i n="[Date].[Month].&amp;[10]" c="10"/>
              <i n="[Date].[Month].&amp;[11]" c="11"/>
              <i n="[Date].[Month].&amp;[12]" c="12"/>
            </range>
          </ranges>
        </level>
      </levels>
      <selections count="1">
        <selection n="[Date].[Month].[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XK__trong_nước" xr10:uid="{F33640CE-BA7D-4E53-8AB8-0531CA94B5C3}" sourceName="[Customer].[XK/ trong nước]">
  <pivotTables>
    <pivotTable tabId="45" name="Slicer chọn loại lãi"/>
    <pivotTable tabId="45" name="PV5.Giá bán"/>
    <pivotTable tabId="45" name="PV7.Giá bán vs giá thành TT"/>
    <pivotTable tabId="45" name="PV4.Giá thành"/>
    <pivotTable tabId="45" name="PV6.Giá bán vs giá thành KH"/>
    <pivotTable tabId="43" name="Slicer chọn Doanh thu/Sản lượng"/>
    <pivotTable tabId="43" name="Slicer chọn ngành SP"/>
    <pivotTable tabId="43" name="PV1.SL TTvsKH năm"/>
    <pivotTable tabId="43" name="PV11.CL SL thực tế, SL kế hoạch"/>
    <pivotTable tabId="43" name="PV2.SL Khu vực"/>
    <pivotTable tabId="43" name="PV3.Ngành SP"/>
    <pivotTable tabId="43" name="PV5.SL TTvsKH tháng"/>
    <pivotTable tabId="43" name="PV6.SL Lũy kế TTvsKH năm"/>
    <pivotTable tabId="43" name="PV7.SL lũy kế Tt vs lũy kế KH tháng"/>
    <pivotTable tabId="43" name="PV8.SL lũy kế TT năm"/>
    <pivotTable tabId="43" name="PV9.SL TT top 10 KH"/>
    <pivotTable tabId="43" name="PV10.SL TT top 5 QG"/>
    <pivotTable tabId="35" name="PV2.SLTT Khu vực"/>
    <pivotTable tabId="35" name="PV3.SLTT Nhóm SP"/>
    <pivotTable tabId="35" name="PV4.SLTT Ngành SP"/>
    <pivotTable tabId="35" name="PV5.SLTT IV"/>
    <pivotTable tabId="35" name="PV6.SLTT.Quốc gia"/>
    <pivotTable tabId="35" name="PV7.DT TT.QG"/>
    <pivotTable tabId="35" name="PV8.SLTT SKU"/>
    <pivotTable tabId="45" name="PV1.Lãi năm"/>
    <pivotTable tabId="45" name="PV2.Lãi tháng"/>
    <pivotTable tabId="45" name="PV3.Lãi lũy kế"/>
    <pivotTable tabId="48" name="PV4.LGNgành SP"/>
    <pivotTable tabId="48" name="PV0.Slicer chọn lãi gộp/lãi nguyên liệu"/>
    <pivotTable tabId="48" name="PV5.LGKhu vực"/>
    <pivotTable tabId="48" name="PV2.Lãi khách hàng"/>
    <pivotTable tabId="48" name="PV1.Lãi quốc gia"/>
    <pivotTable tabId="48" name="PV3.Lãi SKU"/>
    <pivotTable tabId="51" name="2 - Khách hàng -&gt; Sản phẩm"/>
    <pivotTable tabId="51" name="1 - Ngành -&gt; Sản phẩm"/>
    <pivotTable tabId="51" name="3 - Sản phẩm -&gt; Khách hàng"/>
    <pivotTable tabId="51" name="4 - Quốc Gia -&gt; Sản phẩm"/>
    <pivotTable tabId="51" name="PivotTable5"/>
    <pivotTable tabId="45" name="PV8.Lãi gộp/kg TT vs KH"/>
    <pivotTable tabId="45" name="PV9.Lãi nguyên liệu/kg TT vs KH"/>
    <pivotTable tabId="45" name="PV10.SL TT vs KH (tháng)"/>
    <pivotTable tabId="45" name="PV11.DT TT vs KH (tháng)"/>
    <pivotTable tabId="45" name="PV10a.SL TT vs KH (Lũy kế)"/>
    <pivotTable tabId="45" name="PV11a.DT TT vs KH (Lũy kế)"/>
    <pivotTable tabId="45" name="PV9a.Lãi NL TT vs KH (Lũy kế)"/>
    <pivotTable tabId="45" name="PV8a. Lãi gộp TT vs KH (Lũy kế)"/>
  </pivotTables>
  <data>
    <olap pivotCacheId="1514230283">
      <levels count="2">
        <level uniqueName="[Customer].[XK/ trong nước].[(All)]" sourceCaption="(All)" count="0"/>
        <level uniqueName="[Customer].[XK/ trong nước].[XK/ trong nước]" sourceCaption="XK/ trong nước" count="2">
          <ranges>
            <range startItem="0">
              <i n="[Customer].[XK/ trong nước].&amp;[Nội địa]" c="Nội địa"/>
              <i n="[Customer].[XK/ trong nước].&amp;[Xuất khẩu]" c="Xuất khẩu"/>
            </range>
          </ranges>
        </level>
      </levels>
      <selections count="1">
        <selection n="[Customer].[XK/ trong nước].[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ganh_SP_làm_slicer" xr10:uid="{CF9B2EEC-51B9-4673-8678-55CF056F06B0}" sourceName="[Material].[Nganh SP làm slicer]">
  <pivotTables>
    <pivotTable tabId="43" name="Slicer chọn ngành SP"/>
    <pivotTable tabId="51" name="2 - Khách hàng -&gt; Sản phẩm"/>
    <pivotTable tabId="51" name="1 - Ngành -&gt; Sản phẩm"/>
    <pivotTable tabId="51" name="3 - Sản phẩm -&gt; Khách hàng"/>
    <pivotTable tabId="51" name="4 - Quốc Gia -&gt; Sản phẩm"/>
    <pivotTable tabId="51" name="PivotTable5"/>
    <pivotTable tabId="43" name="Slicer chọn Doanh thu/Sản lượng"/>
    <pivotTable tabId="43" name="PV1.SL TTvsKH năm"/>
    <pivotTable tabId="43" name="PV11.CL SL thực tế, SL kế hoạch"/>
    <pivotTable tabId="43" name="PV2.SL Khu vực"/>
    <pivotTable tabId="43" name="PV3.Ngành SP"/>
    <pivotTable tabId="43" name="PV4.SL Kenh"/>
    <pivotTable tabId="43" name="PV5.SL TTvsKH tháng"/>
    <pivotTable tabId="43" name="PV6.SL Lũy kế TTvsKH năm"/>
    <pivotTable tabId="43" name="PV7.SL lũy kế Tt vs lũy kế KH tháng"/>
    <pivotTable tabId="43" name="PV8.SL lũy kế TT năm"/>
    <pivotTable tabId="43" name="PV9.SL TT top 10 KH"/>
    <pivotTable tabId="43" name="PV10.SL TT top 5 QG"/>
    <pivotTable tabId="35" name="PV1.SLTT Kênh"/>
    <pivotTable tabId="35" name="PV2.SLTT Khu vực"/>
    <pivotTable tabId="35" name="PV3.SLTT Nhóm SP"/>
    <pivotTable tabId="35" name="PV4.SLTT Ngành SP"/>
    <pivotTable tabId="35" name="PV5.SLTT IV"/>
    <pivotTable tabId="35" name="PV6.SLTT.Quốc gia"/>
    <pivotTable tabId="35" name="PV7.DT TT.QG"/>
    <pivotTable tabId="35" name="PV8.SLTT SKU"/>
    <pivotTable tabId="45" name="Slicer chọn loại lãi"/>
    <pivotTable tabId="45" name="PV5.Giá bán"/>
    <pivotTable tabId="45" name="PV7.Giá bán vs giá thành TT"/>
    <pivotTable tabId="45" name="PV1.Lãi năm"/>
    <pivotTable tabId="45" name="PV2.Lãi tháng"/>
    <pivotTable tabId="45" name="PV3.Lãi lũy kế"/>
    <pivotTable tabId="45" name="PV4.Giá thành"/>
    <pivotTable tabId="45" name="PV6.Giá bán vs giá thành KH"/>
    <pivotTable tabId="48" name="PV0.Slicer chọn lãi gộp/lãi nguyên liệu"/>
    <pivotTable tabId="48" name="PV4.LGNgành SP"/>
    <pivotTable tabId="48" name="PV5.LGKhu vực"/>
    <pivotTable tabId="48" name="PV2.Lãi khách hàng"/>
    <pivotTable tabId="48" name="PV1.Lãi quốc gia"/>
    <pivotTable tabId="48" name="PV3.Lãi SKU"/>
    <pivotTable tabId="45" name="PV8.Lãi gộp/kg TT vs KH"/>
    <pivotTable tabId="45" name="PV9.Lãi nguyên liệu/kg TT vs KH"/>
    <pivotTable tabId="45" name="PV10.SL TT vs KH (tháng)"/>
    <pivotTable tabId="45" name="PV11.DT TT vs KH (tháng)"/>
    <pivotTable tabId="45" name="PV10a.SL TT vs KH (Lũy kế)"/>
    <pivotTable tabId="45" name="PV11a.DT TT vs KH (Lũy kế)"/>
    <pivotTable tabId="45" name="PV9a.Lãi NL TT vs KH (Lũy kế)"/>
    <pivotTable tabId="45" name="PV8a. Lãi gộp TT vs KH (Lũy kế)"/>
  </pivotTables>
  <data>
    <olap pivotCacheId="1514230283">
      <levels count="2">
        <level uniqueName="[Material].[Nganh SP làm slicer].[(All)]" sourceCaption="(All)" count="0"/>
        <level uniqueName="[Material].[Nganh SP làm slicer].[Nganh SP làm slicer]" sourceCaption="Nganh SP làm slicer" count="6">
          <ranges>
            <range startItem="0">
              <i n="[Material].[Nganh SP làm slicer].&amp;[EPR,...]" c="EPR,..."/>
              <i n="[Material].[Nganh SP làm slicer].&amp;[HD Ép]" c="HD Ép"/>
              <i n="[Material].[Nganh SP làm slicer].&amp;[HD Thổi]" c="HD Thổi"/>
              <i n="[Material].[Nganh SP làm slicer].&amp;[PET]" c="PET"/>
              <i n="[Material].[Nganh SP làm slicer].&amp;[Phó sản]" c="Phó sản"/>
              <i n="[Material].[Nganh SP làm slicer].&amp;[PP]" c="PP"/>
            </range>
          </ranges>
        </level>
      </levels>
      <selections count="1">
        <selection n="[Material].[Nganh SP làm slice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khách_hàng" xr10:uid="{B0740641-95FD-484C-B85C-CAD990F5B4AD}" sourceName="[Slicer KH].[Tên khách hàng]">
  <pivotTables>
    <pivotTable tabId="45" name="PV10.SL TT vs KH (tháng)"/>
    <pivotTable tabId="45" name="PV11.DT TT vs KH (tháng)"/>
    <pivotTable tabId="45" name="PV4.Giá thành"/>
    <pivotTable tabId="45" name="PV5.Giá bán"/>
    <pivotTable tabId="45" name="PV6.Giá bán vs giá thành KH"/>
    <pivotTable tabId="45" name="PV7.Giá bán vs giá thành TT"/>
    <pivotTable tabId="45" name="PV8.Lãi gộp/kg TT vs KH"/>
    <pivotTable tabId="45" name="PV9.Lãi nguyên liệu/kg TT vs KH"/>
    <pivotTable tabId="45" name="PV10a.SL TT vs KH (Lũy kế)"/>
    <pivotTable tabId="45" name="PV11a.DT TT vs KH (Lũy kế)"/>
    <pivotTable tabId="45" name="PV9a.Lãi NL TT vs KH (Lũy kế)"/>
    <pivotTable tabId="45" name="PV8a. Lãi gộp TT vs KH (Lũy kế)"/>
  </pivotTables>
  <data>
    <olap pivotCacheId="1514230283">
      <levels count="2">
        <level uniqueName="[Slicer KH].[Tên khách hàng].[(All)]" sourceCaption="(All)" count="0"/>
        <level uniqueName="[Slicer KH].[Tên khách hàng].[Tên khách hàng]" sourceCaption="Tên khách hàng" count="26" sortOrder="ascending">
          <ranges>
            <range startItem="0">
              <i n="[Slicer KH].[Tên khách hàng].&amp;" c="(blank)"/>
              <i n="[Slicer KH].[Tên khách hàng].&amp;[01. Niagara US]" c="01. Niagara US"/>
              <i n="[Slicer KH].[Tên khách hàng].&amp;[02. Shepley Spring]" c="02. Shepley Spring"/>
              <i n="[Slicer KH].[Tên khách hàng].&amp;[03. Outeirinho]" c="03. Outeirinho"/>
              <i n="[Slicer KH].[Tên khách hàng].&amp;[04. Uy Kiệt]" c="04. Uy Kiệt"/>
              <i n="[Slicer KH].[Tên khách hàng].&amp;[05. Unilever Duy Tân]" c="05. Unilever Duy Tân"/>
              <i n="[Slicer KH].[Tên khách hàng].&amp;[06. Unilever-NNG]" c="06. Unilever-NNG"/>
              <i n="[Slicer KH].[Tên khách hàng].&amp;[07. Suntory Sri TBD]" c="07. Suntory Sri TBD"/>
              <i n="[Slicer KH].[Tên khách hàng].&amp;[08. Suntory- NNG]" c="08. Suntory- NNG"/>
              <i n="[Slicer KH].[Tên khách hàng].&amp;[09. Unilever - NNG-TN]" c="09. Unilever - NNG-TN"/>
              <i n="[Slicer KH].[Tên khách hàng].&amp;[10. Vinmar]" c="10. Vinmar"/>
              <i n="[Slicer KH].[Tên khách hàng].&amp;[11. KORYFES]" c="11. KORYFES"/>
              <i n="[Slicer KH].[Tên khách hàng].&amp;[12. La Vie]" c="12. La Vie"/>
              <i n="[Slicer KH].[Tên khách hàng].&amp;[13. Plascene]" c="13. Plascene"/>
              <i n="[Slicer KH].[Tên khách hàng].&amp;[14. MHE Enterprise]" c="14. MHE Enterprise"/>
              <i n="[Slicer KH].[Tên khách hàng].&amp;[15. Motul -DTP]" c="15. Motul -DTP"/>
              <i n="[Slicer KH].[Tên khách hàng].&amp;[16. Quang Chí Báo]" c="16. Quang Chí Báo"/>
              <i n="[Slicer KH].[Tên khách hàng].&amp;[17. Suntory - NNG]" c="17. Suntory - NNG"/>
              <i n="[Slicer KH].[Tên khách hàng].&amp;[18. Serioplast]" c="18. Serioplast"/>
              <i n="[Slicer KH].[Tên khách hàng].&amp;[19. Genesis]" c="19. Genesis"/>
              <i n="[Slicer KH].[Tên khách hàng].&amp;[20. Khách hàng mới]" c="20. Khách hàng mới"/>
              <i n="[Slicer KH].[Tên khách hàng].&amp;[21. NISHIN]" c="21. NISHIN"/>
              <i n="[Slicer KH].[Tên khách hàng].&amp;[22. Svepol Americas Inc.]" c="22. Svepol Americas Inc."/>
              <i n="[Slicer KH].[Tên khách hàng].&amp;[23. Lion Corp]" c="23. Lion Corp"/>
              <i n="[Slicer KH].[Tên khách hàng].&amp;[24. Wiese]" c="24. Wiese"/>
              <i n="[Slicer KH].[Tên khách hàng].&amp;[25. Sanofi]" c="25. Sanofi"/>
            </range>
          </ranges>
        </level>
      </levels>
      <selections count="1">
        <selection n="[Slicer KH].[Tên khách hàng].[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76F4E470-9ACD-4FFF-A629-1B4E4843E062}" cache="Slicer_Year1" caption="Năm" columnCount="3" level="1" rowHeight="228600"/>
  <slicer name="Chỉ tiêu Doanh thu/Sản lượng" xr10:uid="{DBB620F7-418E-4990-866E-A24D983ACC20}" cache="Slicer_Chỉ_tiêu_Doanh_thu_Sản_lượng" level="1" rowHeight="182880"/>
  <slicer name="Month 4" xr10:uid="{354AD203-0E58-4DA8-8E4B-1052C4FDE34B}" cache="Slicer_Month1" caption="Tháng" columnCount="12" level="1" rowHeight="228600"/>
  <slicer name="Nganh SP làm slicer" xr10:uid="{4F8E4CB7-34B9-4FF4-85A1-CA9A8B3B9036}" cache="Slicer_Nganh_SP_làm_slicer" caption="Ngành hàng" columnCount="6" level="1"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ECFF47C8-3CAC-48B6-A3DC-5C3051D626D8}" cache="Slicer_Year1" caption="Năm" columnCount="3" level="1" rowHeight="241300"/>
  <slicer name="Chỉ tiêu Doanh thu/Sản lượng 1" xr10:uid="{53AE944D-1645-4B19-8468-23A8AA917971}" cache="Slicer_Chỉ_tiêu_Doanh_thu_Sản_lượng" level="1" rowHeight="182880"/>
  <slicer name="Month 5" xr10:uid="{805EA184-134C-4D0C-A1B5-9A1A3A96797F}" cache="Slicer_Month1" caption="Tháng" columnCount="12" level="1" rowHeight="241300"/>
  <slicer name="XK/ trong nước 1" xr10:uid="{A3475C84-555F-4986-88EA-FD08DA73D7AF}" cache="Slicer_XK__trong_nước" caption="Kênh" level="1" rowHeight="241300"/>
  <slicer name="Nganh SP làm slicer 1" xr10:uid="{EFF0182D-2CE3-4CC2-9AD8-9E69E0EA2088}" cache="Slicer_Nganh_SP_làm_slicer" caption="Ngành hàng" columnCount="6" level="1" rowHeight="2286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65FCE10D-478E-4142-9584-41A674184811}" cache="Slicer_Year1" caption="Năm" columnCount="3" level="1" rowHeight="241300"/>
  <slicer name="Loai Lai" xr10:uid="{DA2E70D4-A681-4184-BC8B-2BC8F1C0ADB0}" cache="Slicer_Loai_Lai" caption="Chỉ tiêu" level="1" rowHeight="182880"/>
  <slicer name="Month 3" xr10:uid="{C3C61E0B-1AAC-4BD7-8BF6-B88B4275608D}" cache="Slicer_Month1" caption="Tháng" columnCount="12" level="1" rowHeight="228600"/>
  <slicer name="XK/ trong nước 2" xr10:uid="{7DA3F8A3-E4A6-4CA5-A73E-09043E958739}" cache="Slicer_XK__trong_nước" caption="Kênh" columnCount="2" level="1" rowHeight="241300"/>
  <slicer name="Nganh SP làm slicer 2" xr10:uid="{C964E4FF-0087-4F1D-BE78-8AF3BD7FE7BF}" cache="Slicer_Nganh_SP_làm_slicer" caption="Ngành hàng" columnCount="3" level="1" rowHeight="118872"/>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5B6D8C44-3C70-4391-90B3-7B12D51275BF}" cache="Slicer_Year1" caption="Năm" columnCount="3" level="1" style="SlicerStyleOther2" rowHeight="241300"/>
  <slicer name="Loai Lai 2" xr10:uid="{7C420A25-28AC-46C8-A2AE-B90262902A54}" cache="Slicer_Loai_Lai" caption="Chỉ tiêu" level="1" rowHeight="137160"/>
  <slicer name="Month 2" xr10:uid="{74D34315-1349-46E6-A045-D38F18DF9B65}" cache="Slicer_Month1" caption="Tháng" columnCount="12" level="1" rowHeight="228600"/>
  <slicer name="XK/ trong nước 3" xr10:uid="{ABF845C3-DB06-4AE7-AB74-C87D00C1DC1A}" cache="Slicer_XK__trong_nước" caption="Kênh" columnCount="2" level="1" rowHeight="241300"/>
  <slicer name="Nganh SP làm slicer 3" xr10:uid="{4685B6C4-040B-4877-85F6-49ED54DDCA40}" cache="Slicer_Nganh_SP_làm_slicer" caption="Ngành hàng" columnCount="3" level="1" rowHeight="118872"/>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5" xr10:uid="{C82B3D39-735D-4F03-9913-A93DB48D4BDE}" cache="Slicer_Year1" caption="Năm" columnCount="3" level="1" rowHeight="241300"/>
  <slicer name="XK/ trong nước" xr10:uid="{AD036FB4-103D-48A8-B95D-309FC309D493}" cache="Slicer_XK__trong_nước" caption="Kênh" columnCount="3" level="1" rowHeight="241300"/>
  <slicer name="Nganh SP làm slicer 4" xr10:uid="{A79933CC-DA19-4C16-B84A-45F5A8E4EF4E}" cache="Slicer_Nganh_SP_làm_slicer" caption="Ngành hàng" columnCount="6" level="1" rowHeight="228600"/>
  <slicer name="Tên khách hàng" xr10:uid="{BB30B934-A6E5-4AF9-A156-187625D167B8}" cache="Slicer_Tên_khách_hàng" caption="Tên khách hàng" startItem="1" level="1" rowHeight="17373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pivotTable" Target="../pivotTables/pivotTable3.xml"/><Relationship Id="rId7" Type="http://schemas.openxmlformats.org/officeDocument/2006/relationships/drawing" Target="../drawings/drawing4.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 Id="rId1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pivotTable" Target="../pivotTables/pivotTable18.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pivotTable" Target="../pivotTables/pivotTable17.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pivotTable" Target="../pivotTables/pivotTable16.xml"/><Relationship Id="rId5" Type="http://schemas.openxmlformats.org/officeDocument/2006/relationships/pivotTable" Target="../pivotTables/pivotTable10.xml"/><Relationship Id="rId10" Type="http://schemas.openxmlformats.org/officeDocument/2006/relationships/pivotTable" Target="../pivotTables/pivotTable15.xml"/><Relationship Id="rId4" Type="http://schemas.openxmlformats.org/officeDocument/2006/relationships/pivotTable" Target="../pivotTables/pivotTable9.xml"/><Relationship Id="rId9" Type="http://schemas.openxmlformats.org/officeDocument/2006/relationships/pivotTable" Target="../pivotTables/pivotTable14.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26.xml"/><Relationship Id="rId3" Type="http://schemas.openxmlformats.org/officeDocument/2006/relationships/pivotTable" Target="../pivotTables/pivotTable21.xml"/><Relationship Id="rId7" Type="http://schemas.openxmlformats.org/officeDocument/2006/relationships/pivotTable" Target="../pivotTables/pivotTable25.xml"/><Relationship Id="rId2" Type="http://schemas.openxmlformats.org/officeDocument/2006/relationships/pivotTable" Target="../pivotTables/pivotTable20.xml"/><Relationship Id="rId1" Type="http://schemas.openxmlformats.org/officeDocument/2006/relationships/pivotTable" Target="../pivotTables/pivotTable19.xml"/><Relationship Id="rId6" Type="http://schemas.openxmlformats.org/officeDocument/2006/relationships/pivotTable" Target="../pivotTables/pivotTable24.xml"/><Relationship Id="rId5" Type="http://schemas.openxmlformats.org/officeDocument/2006/relationships/pivotTable" Target="../pivotTables/pivotTable23.xml"/><Relationship Id="rId4" Type="http://schemas.openxmlformats.org/officeDocument/2006/relationships/pivotTable" Target="../pivotTables/pivotTable22.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34.xml"/><Relationship Id="rId13" Type="http://schemas.openxmlformats.org/officeDocument/2006/relationships/pivotTable" Target="../pivotTables/pivotTable39.xml"/><Relationship Id="rId3" Type="http://schemas.openxmlformats.org/officeDocument/2006/relationships/pivotTable" Target="../pivotTables/pivotTable29.xml"/><Relationship Id="rId7" Type="http://schemas.openxmlformats.org/officeDocument/2006/relationships/pivotTable" Target="../pivotTables/pivotTable33.xml"/><Relationship Id="rId12" Type="http://schemas.openxmlformats.org/officeDocument/2006/relationships/pivotTable" Target="../pivotTables/pivotTable38.xml"/><Relationship Id="rId17" Type="http://schemas.openxmlformats.org/officeDocument/2006/relationships/printerSettings" Target="../printerSettings/printerSettings4.bin"/><Relationship Id="rId2" Type="http://schemas.openxmlformats.org/officeDocument/2006/relationships/pivotTable" Target="../pivotTables/pivotTable28.xml"/><Relationship Id="rId16" Type="http://schemas.openxmlformats.org/officeDocument/2006/relationships/pivotTable" Target="../pivotTables/pivotTable42.xml"/><Relationship Id="rId1" Type="http://schemas.openxmlformats.org/officeDocument/2006/relationships/pivotTable" Target="../pivotTables/pivotTable27.xml"/><Relationship Id="rId6" Type="http://schemas.openxmlformats.org/officeDocument/2006/relationships/pivotTable" Target="../pivotTables/pivotTable32.xml"/><Relationship Id="rId11" Type="http://schemas.openxmlformats.org/officeDocument/2006/relationships/pivotTable" Target="../pivotTables/pivotTable37.xml"/><Relationship Id="rId5" Type="http://schemas.openxmlformats.org/officeDocument/2006/relationships/pivotTable" Target="../pivotTables/pivotTable31.xml"/><Relationship Id="rId15" Type="http://schemas.openxmlformats.org/officeDocument/2006/relationships/pivotTable" Target="../pivotTables/pivotTable41.xml"/><Relationship Id="rId10" Type="http://schemas.openxmlformats.org/officeDocument/2006/relationships/pivotTable" Target="../pivotTables/pivotTable36.xml"/><Relationship Id="rId4" Type="http://schemas.openxmlformats.org/officeDocument/2006/relationships/pivotTable" Target="../pivotTables/pivotTable30.xml"/><Relationship Id="rId9" Type="http://schemas.openxmlformats.org/officeDocument/2006/relationships/pivotTable" Target="../pivotTables/pivotTable35.xml"/><Relationship Id="rId14" Type="http://schemas.openxmlformats.org/officeDocument/2006/relationships/pivotTable" Target="../pivotTables/pivotTable40.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5.xml"/><Relationship Id="rId7" Type="http://schemas.openxmlformats.org/officeDocument/2006/relationships/printerSettings" Target="../printerSettings/printerSettings5.bin"/><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ivotTable" Target="../pivotTables/pivotTable48.xml"/><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E6251-174B-4985-9B69-DA00D18D9E13}">
  <sheetPr codeName="Sheet1">
    <tabColor theme="9"/>
  </sheetPr>
  <dimension ref="A1:U61"/>
  <sheetViews>
    <sheetView topLeftCell="A13" zoomScale="85" zoomScaleNormal="85" workbookViewId="0">
      <selection activeCell="F36" sqref="F36"/>
    </sheetView>
  </sheetViews>
  <sheetFormatPr defaultColWidth="0" defaultRowHeight="14.5" zeroHeight="1" x14ac:dyDescent="0.35"/>
  <cols>
    <col min="1" max="1" width="1.26953125" style="16" customWidth="1"/>
    <col min="2" max="10" width="8.7265625" style="16" customWidth="1"/>
    <col min="11" max="11" width="17.81640625" style="16" bestFit="1" customWidth="1"/>
    <col min="12" max="19" width="8.7265625" style="16" customWidth="1"/>
    <col min="20" max="20" width="9.453125" style="16" customWidth="1"/>
    <col min="21" max="21" width="0.81640625" style="16" customWidth="1"/>
    <col min="22" max="16384" width="8.7265625" style="16" hidden="1"/>
  </cols>
  <sheetData>
    <row r="1" spans="2:20" x14ac:dyDescent="0.35">
      <c r="B1" s="31" t="s">
        <v>119</v>
      </c>
      <c r="C1" s="32"/>
      <c r="D1" s="32"/>
      <c r="E1" s="32"/>
      <c r="F1" s="32"/>
      <c r="G1" s="32"/>
      <c r="H1" s="32"/>
      <c r="I1" s="32"/>
      <c r="J1" s="32"/>
      <c r="K1" s="32"/>
      <c r="L1" s="32"/>
      <c r="M1" s="32"/>
      <c r="N1" s="32"/>
      <c r="O1" s="32"/>
      <c r="P1" s="32"/>
      <c r="Q1" s="32"/>
      <c r="R1" s="32"/>
      <c r="S1" s="32"/>
      <c r="T1" s="32"/>
    </row>
    <row r="2" spans="2:20" x14ac:dyDescent="0.35"/>
    <row r="3" spans="2:20" x14ac:dyDescent="0.35">
      <c r="K3" s="17"/>
    </row>
    <row r="4" spans="2:20" x14ac:dyDescent="0.35"/>
    <row r="5" spans="2:20" x14ac:dyDescent="0.35"/>
    <row r="6" spans="2:20" x14ac:dyDescent="0.35"/>
    <row r="7" spans="2:20" x14ac:dyDescent="0.35"/>
    <row r="8" spans="2:20" x14ac:dyDescent="0.35"/>
    <row r="9" spans="2:20" x14ac:dyDescent="0.35"/>
    <row r="10" spans="2:20" x14ac:dyDescent="0.35"/>
    <row r="11" spans="2:20" x14ac:dyDescent="0.35"/>
    <row r="12" spans="2:20" x14ac:dyDescent="0.35"/>
    <row r="13" spans="2:20" x14ac:dyDescent="0.35"/>
    <row r="14" spans="2:20" x14ac:dyDescent="0.35"/>
    <row r="15" spans="2:20" x14ac:dyDescent="0.35"/>
    <row r="16" spans="2:20" x14ac:dyDescent="0.35"/>
    <row r="17" s="16" customFormat="1" x14ac:dyDescent="0.35"/>
    <row r="18" s="16" customFormat="1" x14ac:dyDescent="0.35"/>
    <row r="19" s="16" customFormat="1" x14ac:dyDescent="0.35"/>
    <row r="20" s="16" customFormat="1" x14ac:dyDescent="0.35"/>
    <row r="21" s="16" customFormat="1" x14ac:dyDescent="0.35"/>
    <row r="22" s="16" customFormat="1" x14ac:dyDescent="0.35"/>
    <row r="23" s="16" customFormat="1" x14ac:dyDescent="0.35"/>
    <row r="24" s="16" customFormat="1" x14ac:dyDescent="0.35"/>
    <row r="25" s="16" customFormat="1" x14ac:dyDescent="0.35"/>
    <row r="26" s="16" customFormat="1" x14ac:dyDescent="0.35"/>
    <row r="27" s="16" customFormat="1" x14ac:dyDescent="0.35"/>
    <row r="28" s="16" customFormat="1" x14ac:dyDescent="0.35"/>
    <row r="29" s="16" customFormat="1" x14ac:dyDescent="0.35"/>
    <row r="30" s="16" customFormat="1" x14ac:dyDescent="0.35"/>
    <row r="31" s="16" customFormat="1" x14ac:dyDescent="0.35"/>
    <row r="32" s="16" customFormat="1" x14ac:dyDescent="0.35"/>
    <row r="33" s="16" customFormat="1" x14ac:dyDescent="0.35"/>
    <row r="34" s="16" customFormat="1" x14ac:dyDescent="0.35"/>
    <row r="35" s="16" customFormat="1" x14ac:dyDescent="0.35"/>
    <row r="36" s="16" customFormat="1" x14ac:dyDescent="0.35"/>
    <row r="37" s="16" customFormat="1" ht="1.5" customHeight="1" x14ac:dyDescent="0.35"/>
    <row r="38" s="16" customFormat="1" hidden="1" x14ac:dyDescent="0.35"/>
    <row r="39" s="16" customFormat="1" hidden="1" x14ac:dyDescent="0.35"/>
    <row r="40" s="16" customFormat="1" hidden="1" x14ac:dyDescent="0.35"/>
    <row r="41" s="16" customFormat="1" hidden="1" x14ac:dyDescent="0.35"/>
    <row r="42" s="16" customFormat="1" hidden="1" x14ac:dyDescent="0.35"/>
    <row r="43" s="16" customFormat="1" hidden="1" x14ac:dyDescent="0.35"/>
    <row r="44" s="16" customFormat="1" hidden="1" x14ac:dyDescent="0.35"/>
    <row r="45" s="16" customFormat="1" hidden="1" x14ac:dyDescent="0.35"/>
    <row r="46" s="16" customFormat="1" hidden="1" x14ac:dyDescent="0.35"/>
    <row r="47" s="16" customFormat="1" hidden="1" x14ac:dyDescent="0.35"/>
    <row r="48" s="16" customFormat="1" hidden="1" x14ac:dyDescent="0.35"/>
    <row r="49" s="16" customFormat="1" hidden="1" x14ac:dyDescent="0.35"/>
    <row r="50" s="16" customFormat="1" hidden="1" x14ac:dyDescent="0.35"/>
    <row r="51" s="16" customFormat="1" hidden="1" x14ac:dyDescent="0.35"/>
    <row r="52" s="16" customFormat="1" hidden="1" x14ac:dyDescent="0.35"/>
    <row r="53" s="16" customFormat="1" hidden="1" x14ac:dyDescent="0.35"/>
    <row r="54" s="16" customFormat="1" hidden="1" x14ac:dyDescent="0.35"/>
    <row r="55" s="16" customFormat="1" hidden="1" x14ac:dyDescent="0.35"/>
    <row r="56" s="16" customFormat="1" hidden="1" x14ac:dyDescent="0.35"/>
    <row r="57" s="16" customFormat="1" hidden="1" x14ac:dyDescent="0.35"/>
    <row r="58" s="16" customFormat="1" hidden="1" x14ac:dyDescent="0.35"/>
    <row r="59" s="16" customFormat="1" hidden="1" x14ac:dyDescent="0.35"/>
    <row r="60" s="16" customFormat="1" hidden="1" x14ac:dyDescent="0.35"/>
    <row r="61" s="16" customFormat="1" hidden="1"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54573-56EA-4CD1-B677-4624E77F0395}">
  <sheetPr codeName="Sheet2">
    <tabColor theme="9"/>
  </sheetPr>
  <dimension ref="A1:XFC50"/>
  <sheetViews>
    <sheetView tabSelected="1" zoomScale="85" zoomScaleNormal="85" workbookViewId="0">
      <selection activeCell="K36" sqref="K36"/>
    </sheetView>
  </sheetViews>
  <sheetFormatPr defaultColWidth="0" defaultRowHeight="14.5" zeroHeight="1" x14ac:dyDescent="0.35"/>
  <cols>
    <col min="1" max="1" width="0.54296875" style="16" customWidth="1"/>
    <col min="2" max="21" width="8.7265625" style="16" customWidth="1"/>
    <col min="22" max="22" width="2.1796875" style="16" customWidth="1"/>
    <col min="23" max="16383" width="8.7265625" style="16" hidden="1"/>
    <col min="16384" max="16384" width="1.453125" style="16" hidden="1"/>
  </cols>
  <sheetData>
    <row r="1" spans="2:21" x14ac:dyDescent="0.35">
      <c r="B1" s="31" t="s">
        <v>120</v>
      </c>
      <c r="C1" s="32"/>
      <c r="D1" s="32"/>
      <c r="E1" s="32"/>
      <c r="F1" s="32"/>
      <c r="G1" s="32"/>
      <c r="H1" s="32"/>
      <c r="I1" s="32"/>
      <c r="J1" s="32"/>
      <c r="K1" s="32"/>
      <c r="L1" s="32"/>
      <c r="M1" s="32"/>
      <c r="N1" s="32"/>
      <c r="O1" s="32"/>
      <c r="P1" s="32"/>
      <c r="Q1" s="32"/>
      <c r="R1" s="32"/>
      <c r="S1" s="32"/>
      <c r="T1" s="32"/>
      <c r="U1" s="32"/>
    </row>
    <row r="2" spans="2:21" x14ac:dyDescent="0.35">
      <c r="B2" s="32"/>
      <c r="C2" s="32"/>
      <c r="D2" s="32"/>
      <c r="E2" s="32"/>
      <c r="F2" s="32"/>
      <c r="G2" s="32"/>
      <c r="H2" s="32"/>
      <c r="I2" s="32"/>
      <c r="J2" s="32"/>
      <c r="K2" s="32"/>
      <c r="L2" s="32"/>
      <c r="M2" s="32"/>
      <c r="N2" s="32"/>
      <c r="O2" s="32"/>
      <c r="P2" s="32"/>
      <c r="Q2" s="32"/>
      <c r="R2" s="32"/>
      <c r="S2" s="32"/>
      <c r="T2" s="32"/>
      <c r="U2" s="32"/>
    </row>
    <row r="3" spans="2:21" x14ac:dyDescent="0.35"/>
    <row r="4" spans="2:21" x14ac:dyDescent="0.35"/>
    <row r="5" spans="2:21" ht="12" customHeight="1" x14ac:dyDescent="0.35"/>
    <row r="6" spans="2:21" x14ac:dyDescent="0.35"/>
    <row r="7" spans="2:21" x14ac:dyDescent="0.35"/>
    <row r="8" spans="2:21" x14ac:dyDescent="0.35"/>
    <row r="9" spans="2:21" x14ac:dyDescent="0.35"/>
    <row r="10" spans="2:21" x14ac:dyDescent="0.35"/>
    <row r="11" spans="2:21" x14ac:dyDescent="0.35"/>
    <row r="12" spans="2:21" x14ac:dyDescent="0.35"/>
    <row r="13" spans="2:21" x14ac:dyDescent="0.35"/>
    <row r="14" spans="2:21" x14ac:dyDescent="0.35"/>
    <row r="15" spans="2:21" x14ac:dyDescent="0.35"/>
    <row r="16" spans="2:21" x14ac:dyDescent="0.35"/>
    <row r="17" s="16" customFormat="1" x14ac:dyDescent="0.35"/>
    <row r="18" s="16" customFormat="1" x14ac:dyDescent="0.35"/>
    <row r="19" s="16" customFormat="1" x14ac:dyDescent="0.35"/>
    <row r="20" s="16" customFormat="1" x14ac:dyDescent="0.35"/>
    <row r="21" s="16" customFormat="1" x14ac:dyDescent="0.35"/>
    <row r="22" s="16" customFormat="1" x14ac:dyDescent="0.35"/>
    <row r="23" s="16" customFormat="1" x14ac:dyDescent="0.35"/>
    <row r="24" s="16" customFormat="1" x14ac:dyDescent="0.35"/>
    <row r="25" s="16" customFormat="1" x14ac:dyDescent="0.35"/>
    <row r="26" s="16" customFormat="1" x14ac:dyDescent="0.35"/>
    <row r="27" s="16" customFormat="1" x14ac:dyDescent="0.35"/>
    <row r="28" s="16" customFormat="1" x14ac:dyDescent="0.35"/>
    <row r="29" s="16" customFormat="1" x14ac:dyDescent="0.35"/>
    <row r="30" s="16" customFormat="1" x14ac:dyDescent="0.35"/>
    <row r="31" s="16" customFormat="1" x14ac:dyDescent="0.35"/>
    <row r="32" s="16" customFormat="1" x14ac:dyDescent="0.35"/>
    <row r="33" s="16" customFormat="1" x14ac:dyDescent="0.35"/>
    <row r="34" s="16" customFormat="1" x14ac:dyDescent="0.35"/>
    <row r="35" s="16" customFormat="1" x14ac:dyDescent="0.35"/>
    <row r="36" s="16" customFormat="1" x14ac:dyDescent="0.35"/>
    <row r="37" s="16" customFormat="1" hidden="1" x14ac:dyDescent="0.35"/>
    <row r="38" s="16" customFormat="1" hidden="1" x14ac:dyDescent="0.35"/>
    <row r="39" s="16" customFormat="1" hidden="1" x14ac:dyDescent="0.35"/>
    <row r="40" s="16" customFormat="1" hidden="1" x14ac:dyDescent="0.35"/>
    <row r="41" s="16" customFormat="1" hidden="1" x14ac:dyDescent="0.35"/>
    <row r="42" s="16" customFormat="1" hidden="1" x14ac:dyDescent="0.35"/>
    <row r="43" s="16" customFormat="1" hidden="1" x14ac:dyDescent="0.35"/>
    <row r="44" s="16" customFormat="1" hidden="1" x14ac:dyDescent="0.35"/>
    <row r="45" s="16" customFormat="1" hidden="1" x14ac:dyDescent="0.35"/>
    <row r="46" s="16" customFormat="1" hidden="1" x14ac:dyDescent="0.35"/>
    <row r="47" s="16" customFormat="1" hidden="1" x14ac:dyDescent="0.35"/>
    <row r="48" s="16" customFormat="1" hidden="1" x14ac:dyDescent="0.35"/>
    <row r="49" s="16" customFormat="1" hidden="1" x14ac:dyDescent="0.35"/>
    <row r="50" s="16" customFormat="1" hidden="1"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EC7DF-8557-4014-87AF-F9B6F1CA2BAC}">
  <sheetPr codeName="Sheet3">
    <tabColor theme="8"/>
  </sheetPr>
  <dimension ref="B1:XFC33"/>
  <sheetViews>
    <sheetView topLeftCell="A7" zoomScaleNormal="100" workbookViewId="0">
      <selection activeCell="XFD18" sqref="XFD18"/>
    </sheetView>
  </sheetViews>
  <sheetFormatPr defaultColWidth="0" defaultRowHeight="14.5" zeroHeight="1" x14ac:dyDescent="0.35"/>
  <cols>
    <col min="1" max="1" width="0.7265625" style="16" customWidth="1"/>
    <col min="2" max="10" width="8.7265625" style="16" customWidth="1"/>
    <col min="11" max="11" width="17.81640625" style="16" bestFit="1" customWidth="1"/>
    <col min="12" max="18" width="8.7265625" style="16" customWidth="1"/>
    <col min="19" max="16383" width="8.7265625" style="16" hidden="1"/>
    <col min="16384" max="16384" width="2.26953125" style="16" customWidth="1"/>
  </cols>
  <sheetData>
    <row r="1" spans="2:18" s="26" customFormat="1" x14ac:dyDescent="0.35">
      <c r="B1" s="31" t="s">
        <v>116</v>
      </c>
      <c r="C1" s="33"/>
      <c r="D1" s="33"/>
      <c r="E1" s="33"/>
      <c r="F1" s="33"/>
      <c r="G1" s="33"/>
      <c r="H1" s="33"/>
      <c r="I1" s="33"/>
      <c r="J1" s="33"/>
      <c r="K1" s="33"/>
      <c r="L1" s="33"/>
      <c r="M1" s="33"/>
      <c r="N1" s="33"/>
      <c r="O1" s="33"/>
      <c r="P1" s="33"/>
      <c r="Q1" s="33"/>
      <c r="R1" s="27"/>
    </row>
    <row r="2" spans="2:18" x14ac:dyDescent="0.35"/>
    <row r="3" spans="2:18" x14ac:dyDescent="0.35">
      <c r="K3" s="17"/>
    </row>
    <row r="4" spans="2:18" x14ac:dyDescent="0.35"/>
    <row r="5" spans="2:18" x14ac:dyDescent="0.35"/>
    <row r="6" spans="2:18" x14ac:dyDescent="0.35"/>
    <row r="7" spans="2:18" x14ac:dyDescent="0.35"/>
    <row r="8" spans="2:18" x14ac:dyDescent="0.35"/>
    <row r="9" spans="2:18" x14ac:dyDescent="0.35"/>
    <row r="10" spans="2:18" x14ac:dyDescent="0.35"/>
    <row r="11" spans="2:18" x14ac:dyDescent="0.35"/>
    <row r="12" spans="2:18" x14ac:dyDescent="0.35"/>
    <row r="13" spans="2:18" x14ac:dyDescent="0.35"/>
    <row r="14" spans="2:18" x14ac:dyDescent="0.35"/>
    <row r="15" spans="2:18" x14ac:dyDescent="0.35"/>
    <row r="16" spans="2:18" x14ac:dyDescent="0.35"/>
    <row r="17" spans="9:9" x14ac:dyDescent="0.35"/>
    <row r="18" spans="9:9" x14ac:dyDescent="0.35"/>
    <row r="19" spans="9:9" x14ac:dyDescent="0.35"/>
    <row r="20" spans="9:9" x14ac:dyDescent="0.35"/>
    <row r="21" spans="9:9" x14ac:dyDescent="0.35"/>
    <row r="22" spans="9:9" x14ac:dyDescent="0.35"/>
    <row r="23" spans="9:9" x14ac:dyDescent="0.35"/>
    <row r="24" spans="9:9" x14ac:dyDescent="0.35"/>
    <row r="25" spans="9:9" x14ac:dyDescent="0.35">
      <c r="I25" s="16" t="s">
        <v>101</v>
      </c>
    </row>
    <row r="26" spans="9:9" x14ac:dyDescent="0.35"/>
    <row r="27" spans="9:9" x14ac:dyDescent="0.35"/>
    <row r="28" spans="9:9" x14ac:dyDescent="0.35"/>
    <row r="29" spans="9:9" x14ac:dyDescent="0.35"/>
    <row r="30" spans="9:9" x14ac:dyDescent="0.35"/>
    <row r="31" spans="9:9" x14ac:dyDescent="0.35"/>
    <row r="32" spans="9:9" x14ac:dyDescent="0.35"/>
    <row r="33" s="16" customFormat="1" x14ac:dyDescent="0.35"/>
  </sheetData>
  <pageMargins left="0.7" right="0.7" top="0.75" bottom="0.75" header="0.3" footer="0.3"/>
  <pageSetup paperSize="9"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BBF6D-7849-43DB-AE7D-57928A257298}">
  <sheetPr codeName="Sheet4">
    <tabColor theme="8"/>
  </sheetPr>
  <dimension ref="B1:CY109"/>
  <sheetViews>
    <sheetView zoomScaleNormal="100" workbookViewId="0">
      <selection activeCell="F32" sqref="F32"/>
    </sheetView>
  </sheetViews>
  <sheetFormatPr defaultRowHeight="14.5" x14ac:dyDescent="0.35"/>
  <cols>
    <col min="1" max="1" width="0.7265625" customWidth="1"/>
    <col min="11" max="11" width="17.81640625" bestFit="1" customWidth="1"/>
    <col min="18" max="18" width="7.453125" customWidth="1"/>
    <col min="23" max="26" width="10.08984375" customWidth="1"/>
    <col min="27" max="27" width="31.453125" customWidth="1"/>
    <col min="28" max="34" width="9.26953125" customWidth="1"/>
    <col min="35" max="35" width="10.453125" customWidth="1"/>
    <col min="36" max="36" width="11" customWidth="1"/>
    <col min="37" max="37" width="10.453125" customWidth="1"/>
    <col min="45" max="45" width="38.08984375" customWidth="1"/>
    <col min="47" max="47" width="9.1796875" customWidth="1"/>
    <col min="52" max="53" width="9.54296875" customWidth="1"/>
    <col min="54" max="55" width="10.26953125" customWidth="1"/>
    <col min="61" max="61" width="30.54296875" customWidth="1"/>
    <col min="68" max="68" width="9.1796875" customWidth="1"/>
    <col min="69" max="71" width="10.453125" customWidth="1"/>
    <col min="77" max="77" width="30" customWidth="1"/>
    <col min="84" max="85" width="9.453125" customWidth="1"/>
    <col min="86" max="87" width="10.453125" customWidth="1"/>
    <col min="93" max="93" width="30.1796875" customWidth="1"/>
    <col min="100" max="101" width="9.54296875" customWidth="1"/>
    <col min="102" max="103" width="10.453125" customWidth="1"/>
  </cols>
  <sheetData>
    <row r="1" spans="2:103" x14ac:dyDescent="0.35">
      <c r="B1" s="31" t="s">
        <v>117</v>
      </c>
      <c r="C1" s="33"/>
      <c r="D1" s="33"/>
      <c r="E1" s="33"/>
      <c r="F1" s="33"/>
      <c r="G1" s="33"/>
      <c r="H1" s="33"/>
      <c r="I1" s="33"/>
      <c r="J1" s="33"/>
      <c r="K1" s="33"/>
      <c r="L1" s="33"/>
      <c r="M1" s="33"/>
      <c r="N1" s="33"/>
      <c r="O1" s="33"/>
      <c r="P1" s="33"/>
      <c r="Q1" s="33"/>
      <c r="R1" s="33"/>
    </row>
    <row r="3" spans="2:103" x14ac:dyDescent="0.35">
      <c r="K3" s="25"/>
      <c r="AA3" s="1"/>
    </row>
    <row r="4" spans="2:103" ht="29" x14ac:dyDescent="0.35">
      <c r="AA4" s="8" t="s">
        <v>80</v>
      </c>
      <c r="AB4" s="20" t="s">
        <v>77</v>
      </c>
      <c r="AC4" s="20" t="s">
        <v>74</v>
      </c>
      <c r="AD4" s="21" t="s">
        <v>73</v>
      </c>
      <c r="AE4" s="21" t="s">
        <v>72</v>
      </c>
      <c r="AF4" s="22" t="s">
        <v>75</v>
      </c>
      <c r="AG4" s="22" t="s">
        <v>76</v>
      </c>
      <c r="AH4" s="23" t="s">
        <v>82</v>
      </c>
      <c r="AI4" s="23" t="s">
        <v>83</v>
      </c>
      <c r="AJ4" s="24" t="s">
        <v>84</v>
      </c>
      <c r="AK4" s="24" t="s">
        <v>85</v>
      </c>
      <c r="AS4" s="8" t="s">
        <v>81</v>
      </c>
      <c r="AT4" s="20" t="s">
        <v>77</v>
      </c>
      <c r="AU4" s="20" t="s">
        <v>74</v>
      </c>
      <c r="AV4" s="21" t="s">
        <v>73</v>
      </c>
      <c r="AW4" s="21" t="s">
        <v>72</v>
      </c>
      <c r="AX4" s="22" t="s">
        <v>75</v>
      </c>
      <c r="AY4" s="22" t="s">
        <v>76</v>
      </c>
      <c r="AZ4" s="23" t="s">
        <v>82</v>
      </c>
      <c r="BA4" s="23" t="s">
        <v>83</v>
      </c>
      <c r="BB4" s="24" t="s">
        <v>84</v>
      </c>
      <c r="BC4" s="24" t="s">
        <v>85</v>
      </c>
      <c r="BI4" s="8" t="s">
        <v>86</v>
      </c>
      <c r="BJ4" s="20" t="s">
        <v>77</v>
      </c>
      <c r="BK4" s="20" t="s">
        <v>74</v>
      </c>
      <c r="BL4" s="21" t="s">
        <v>73</v>
      </c>
      <c r="BM4" s="21" t="s">
        <v>72</v>
      </c>
      <c r="BN4" s="22" t="s">
        <v>75</v>
      </c>
      <c r="BO4" s="22" t="s">
        <v>76</v>
      </c>
      <c r="BP4" s="23" t="s">
        <v>82</v>
      </c>
      <c r="BQ4" s="23" t="s">
        <v>83</v>
      </c>
      <c r="BR4" s="24" t="s">
        <v>84</v>
      </c>
      <c r="BS4" s="24" t="s">
        <v>85</v>
      </c>
      <c r="BY4" s="8" t="s">
        <v>87</v>
      </c>
      <c r="BZ4" s="20" t="s">
        <v>77</v>
      </c>
      <c r="CA4" s="20" t="s">
        <v>74</v>
      </c>
      <c r="CB4" s="21" t="s">
        <v>73</v>
      </c>
      <c r="CC4" s="21" t="s">
        <v>72</v>
      </c>
      <c r="CD4" s="22" t="s">
        <v>75</v>
      </c>
      <c r="CE4" s="22" t="s">
        <v>76</v>
      </c>
      <c r="CF4" s="23" t="s">
        <v>82</v>
      </c>
      <c r="CG4" s="23" t="s">
        <v>83</v>
      </c>
      <c r="CH4" s="24" t="s">
        <v>84</v>
      </c>
      <c r="CI4" s="24" t="s">
        <v>85</v>
      </c>
      <c r="CO4" s="8" t="s">
        <v>88</v>
      </c>
      <c r="CP4" s="20" t="s">
        <v>77</v>
      </c>
      <c r="CQ4" s="20" t="s">
        <v>74</v>
      </c>
      <c r="CR4" s="21" t="s">
        <v>73</v>
      </c>
      <c r="CS4" s="21" t="s">
        <v>72</v>
      </c>
      <c r="CT4" s="22" t="s">
        <v>75</v>
      </c>
      <c r="CU4" s="22" t="s">
        <v>76</v>
      </c>
      <c r="CV4" s="23" t="s">
        <v>82</v>
      </c>
      <c r="CW4" s="23" t="s">
        <v>83</v>
      </c>
      <c r="CX4" s="24" t="s">
        <v>84</v>
      </c>
      <c r="CY4" s="24" t="s">
        <v>85</v>
      </c>
    </row>
    <row r="5" spans="2:103" x14ac:dyDescent="0.35">
      <c r="AA5" s="1" t="s">
        <v>39</v>
      </c>
      <c r="AB5" s="18">
        <v>615580880627</v>
      </c>
      <c r="AC5" s="18">
        <v>1428037554654.4099</v>
      </c>
      <c r="AD5" s="18">
        <v>67822149533.936127</v>
      </c>
      <c r="AE5" s="18">
        <v>199994261638.95151</v>
      </c>
      <c r="AF5" s="3">
        <v>0.11017585449511666</v>
      </c>
      <c r="AG5" s="3">
        <v>0.1400483208492026</v>
      </c>
      <c r="AH5" s="4">
        <v>26432.116863980795</v>
      </c>
      <c r="AI5" s="4">
        <v>25914.740787548744</v>
      </c>
      <c r="AJ5" s="4">
        <v>26915.377732548957</v>
      </c>
      <c r="AK5" s="4">
        <v>28915.90402091368</v>
      </c>
      <c r="AS5" s="1" t="s">
        <v>65</v>
      </c>
      <c r="AT5" s="18">
        <v>11412522000</v>
      </c>
      <c r="AU5" s="18">
        <v>107944925000</v>
      </c>
      <c r="AV5" s="18">
        <v>1367694006</v>
      </c>
      <c r="AW5" s="18">
        <v>23786131574.582298</v>
      </c>
      <c r="AX5" s="3">
        <v>0.11984152197034099</v>
      </c>
      <c r="AY5" s="3">
        <v>0.22035432953038134</v>
      </c>
      <c r="AZ5" s="4">
        <v>28509.524506130791</v>
      </c>
      <c r="BA5" s="4">
        <v>25933.913228171863</v>
      </c>
      <c r="BB5" s="4">
        <v>26248.318323754767</v>
      </c>
      <c r="BC5" s="4">
        <v>32597.907707804399</v>
      </c>
      <c r="BI5" s="1" t="s">
        <v>155</v>
      </c>
      <c r="BJ5" s="18">
        <v>11412522000</v>
      </c>
      <c r="BK5" s="18">
        <v>107944925000</v>
      </c>
      <c r="BL5" s="18">
        <v>1424197910</v>
      </c>
      <c r="BM5" s="18">
        <v>23786131574.582298</v>
      </c>
      <c r="BN5" s="3">
        <v>0.12479256644587411</v>
      </c>
      <c r="BO5" s="3">
        <v>0.22035432953038134</v>
      </c>
      <c r="BP5" s="4">
        <v>28374.920710227274</v>
      </c>
      <c r="BQ5" s="4">
        <v>25933.913228171863</v>
      </c>
      <c r="BR5" s="4">
        <v>26272.180431321816</v>
      </c>
      <c r="BS5" s="4">
        <v>32597.907707804399</v>
      </c>
      <c r="BY5" s="1" t="s">
        <v>4</v>
      </c>
      <c r="BZ5" s="18">
        <v>350249494023</v>
      </c>
      <c r="CA5" s="18">
        <v>748010748323.50049</v>
      </c>
      <c r="CB5" s="18">
        <v>31023517650</v>
      </c>
      <c r="CC5" s="18">
        <v>130586458712.78577</v>
      </c>
      <c r="CD5" s="3">
        <v>8.8575481704943629E-2</v>
      </c>
      <c r="CE5" s="3">
        <v>0.17457831856756903</v>
      </c>
      <c r="CF5" s="4">
        <v>25434.037719832431</v>
      </c>
      <c r="CG5" s="4">
        <v>25731.337931176691</v>
      </c>
      <c r="CH5" s="4">
        <v>26676.735770161307</v>
      </c>
      <c r="CI5" s="4">
        <v>30531.311221651093</v>
      </c>
      <c r="CO5" s="1" t="s">
        <v>39</v>
      </c>
      <c r="CP5" s="18">
        <v>594429879427</v>
      </c>
      <c r="CQ5" s="18">
        <v>1428037554654.4099</v>
      </c>
      <c r="CR5" s="18">
        <v>70384297492.936127</v>
      </c>
      <c r="CS5" s="18">
        <v>199994261638.95151</v>
      </c>
      <c r="CT5" s="3">
        <v>0.11840639229101839</v>
      </c>
      <c r="CU5" s="3">
        <v>0.1400483208492026</v>
      </c>
      <c r="CV5" s="4">
        <v>26646.627572508747</v>
      </c>
      <c r="CW5" s="4">
        <v>25914.740787548744</v>
      </c>
      <c r="CX5" s="4">
        <v>27331.794942061104</v>
      </c>
      <c r="CY5" s="4">
        <v>28934.873623981239</v>
      </c>
    </row>
    <row r="6" spans="2:103" x14ac:dyDescent="0.35">
      <c r="AA6" s="5" t="s">
        <v>156</v>
      </c>
      <c r="AB6" s="18">
        <v>293279898744</v>
      </c>
      <c r="AC6" s="18">
        <v>527906622000</v>
      </c>
      <c r="AD6" s="18">
        <v>42109331207.936127</v>
      </c>
      <c r="AE6" s="18">
        <v>62480948136.978561</v>
      </c>
      <c r="AF6" s="3">
        <v>0.14358069335223272</v>
      </c>
      <c r="AG6" s="3">
        <v>0.11835606058561349</v>
      </c>
      <c r="AH6" s="4">
        <v>25837.200941894669</v>
      </c>
      <c r="AI6" s="4">
        <v>25863.31010247469</v>
      </c>
      <c r="AJ6" s="4">
        <v>27751.876605480662</v>
      </c>
      <c r="AK6" s="4">
        <v>28030.160798349363</v>
      </c>
      <c r="AS6" s="5" t="s">
        <v>155</v>
      </c>
      <c r="AT6" s="18">
        <v>11412522000</v>
      </c>
      <c r="AU6" s="18">
        <v>107944925000</v>
      </c>
      <c r="AV6" s="18">
        <v>1424197910</v>
      </c>
      <c r="AW6" s="18">
        <v>23786131574.582298</v>
      </c>
      <c r="AX6" s="3">
        <v>0.12479256644587411</v>
      </c>
      <c r="AY6" s="3">
        <v>0.22035432953038134</v>
      </c>
      <c r="AZ6" s="4">
        <v>28374.920710227274</v>
      </c>
      <c r="BA6" s="4">
        <v>25933.913228171863</v>
      </c>
      <c r="BB6" s="4">
        <v>26272.180431321816</v>
      </c>
      <c r="BC6" s="4">
        <v>32597.907707804399</v>
      </c>
      <c r="BI6" s="5" t="s">
        <v>65</v>
      </c>
      <c r="BJ6" s="18">
        <v>11412522000</v>
      </c>
      <c r="BK6" s="18">
        <v>107944925000</v>
      </c>
      <c r="BL6" s="18">
        <v>1424197910</v>
      </c>
      <c r="BM6" s="18">
        <v>23786131574.582298</v>
      </c>
      <c r="BN6" s="3">
        <v>0.12479256644587411</v>
      </c>
      <c r="BO6" s="3">
        <v>0.22035432953038134</v>
      </c>
      <c r="BP6" s="4">
        <v>28374.920710227274</v>
      </c>
      <c r="BQ6" s="4">
        <v>25933.913228171863</v>
      </c>
      <c r="BR6" s="4">
        <v>26272.180431321816</v>
      </c>
      <c r="BS6" s="4">
        <v>32597.907707804399</v>
      </c>
      <c r="BY6" s="5" t="s">
        <v>155</v>
      </c>
      <c r="BZ6" s="18">
        <v>110584612054</v>
      </c>
      <c r="CA6" s="18">
        <v>179315104700</v>
      </c>
      <c r="CB6" s="18">
        <v>15575176213</v>
      </c>
      <c r="CC6" s="18">
        <v>40545784526.57325</v>
      </c>
      <c r="CD6" s="3">
        <v>0.14084397389208569</v>
      </c>
      <c r="CE6" s="3">
        <v>0.22611471908296663</v>
      </c>
      <c r="CF6" s="4">
        <v>28531.647368800397</v>
      </c>
      <c r="CG6" s="4">
        <v>25927.497790251629</v>
      </c>
      <c r="CH6" s="4">
        <v>30012.336154747773</v>
      </c>
      <c r="CI6" s="4">
        <v>31514.773951959429</v>
      </c>
      <c r="CO6" s="5" t="s">
        <v>36</v>
      </c>
      <c r="CP6" s="18">
        <v>114877290560</v>
      </c>
      <c r="CQ6" s="18">
        <v>335955279700</v>
      </c>
      <c r="CR6" s="18">
        <v>16563689509</v>
      </c>
      <c r="CS6" s="18">
        <v>80322652473.310074</v>
      </c>
      <c r="CT6" s="3">
        <v>0.14418593464605473</v>
      </c>
      <c r="CU6" s="3">
        <v>0.23908733491265943</v>
      </c>
      <c r="CV6" s="4">
        <v>28561.513923679202</v>
      </c>
      <c r="CW6" s="4">
        <v>25933.120647934466</v>
      </c>
      <c r="CX6" s="4">
        <v>27874.096354900892</v>
      </c>
      <c r="CY6" s="4">
        <v>32162.120574047538</v>
      </c>
    </row>
    <row r="7" spans="2:103" x14ac:dyDescent="0.35">
      <c r="AA7" s="5" t="s">
        <v>155</v>
      </c>
      <c r="AB7" s="18">
        <v>114877290560</v>
      </c>
      <c r="AC7" s="18">
        <v>335955279700</v>
      </c>
      <c r="AD7" s="18">
        <v>16563689509</v>
      </c>
      <c r="AE7" s="18">
        <v>80322652473.310074</v>
      </c>
      <c r="AF7" s="3">
        <v>0.14418593464605473</v>
      </c>
      <c r="AG7" s="3">
        <v>0.23908733491265943</v>
      </c>
      <c r="AH7" s="4">
        <v>28561.513923679202</v>
      </c>
      <c r="AI7" s="4">
        <v>25933.120647934466</v>
      </c>
      <c r="AJ7" s="4">
        <v>27874.096354900892</v>
      </c>
      <c r="AK7" s="4">
        <v>32162.120574047538</v>
      </c>
      <c r="AS7" s="5" t="s">
        <v>35</v>
      </c>
      <c r="AT7" s="18">
        <v>0</v>
      </c>
      <c r="AU7" s="18"/>
      <c r="AV7" s="18">
        <v>-15660060</v>
      </c>
      <c r="AW7" s="18"/>
      <c r="AX7" s="3"/>
      <c r="AY7" s="3"/>
      <c r="AZ7" s="4">
        <v>261000</v>
      </c>
      <c r="BA7" s="4"/>
      <c r="BB7" s="4"/>
      <c r="BC7" s="4"/>
      <c r="BI7" s="1" t="s">
        <v>35</v>
      </c>
      <c r="BJ7" s="18">
        <v>0</v>
      </c>
      <c r="BK7" s="18"/>
      <c r="BL7" s="18">
        <v>-15660060</v>
      </c>
      <c r="BM7" s="18"/>
      <c r="BN7" s="3"/>
      <c r="BO7" s="3"/>
      <c r="BP7" s="4">
        <v>261000</v>
      </c>
      <c r="BQ7" s="4"/>
      <c r="BR7" s="4"/>
      <c r="BS7" s="4"/>
      <c r="BY7" s="5" t="s">
        <v>156</v>
      </c>
      <c r="BZ7" s="18">
        <v>73368478838</v>
      </c>
      <c r="CA7" s="18">
        <v>128091370000</v>
      </c>
      <c r="CB7" s="18">
        <v>14795007564</v>
      </c>
      <c r="CC7" s="18">
        <v>26774299057.193981</v>
      </c>
      <c r="CD7" s="3">
        <v>0.2016534593373247</v>
      </c>
      <c r="CE7" s="3">
        <v>0.20902500345803141</v>
      </c>
      <c r="CF7" s="4">
        <v>25634.026160444657</v>
      </c>
      <c r="CG7" s="4">
        <v>25871.592171298777</v>
      </c>
      <c r="CH7" s="4">
        <v>31469.281138506609</v>
      </c>
      <c r="CI7" s="4">
        <v>32335.815024354892</v>
      </c>
      <c r="CO7" s="5" t="s">
        <v>7</v>
      </c>
      <c r="CP7" s="18">
        <v>65185906250</v>
      </c>
      <c r="CQ7" s="18">
        <v>339436380000</v>
      </c>
      <c r="CR7" s="18">
        <v>8966819790</v>
      </c>
      <c r="CS7" s="18">
        <v>60277115347.806168</v>
      </c>
      <c r="CT7" s="3">
        <v>0.13755764559919731</v>
      </c>
      <c r="CU7" s="3">
        <v>0.17758000880107833</v>
      </c>
      <c r="CV7" s="4">
        <v>26342.229679958764</v>
      </c>
      <c r="CW7" s="4">
        <v>25859.291864880062</v>
      </c>
      <c r="CX7" s="4">
        <v>25390.01539677419</v>
      </c>
      <c r="CY7" s="4">
        <v>30425.043827016074</v>
      </c>
    </row>
    <row r="8" spans="2:103" x14ac:dyDescent="0.35">
      <c r="AA8" s="5" t="s">
        <v>154</v>
      </c>
      <c r="AB8" s="18">
        <v>98714296230</v>
      </c>
      <c r="AC8" s="18">
        <v>163933165177.20969</v>
      </c>
      <c r="AD8" s="18">
        <v>10199076081</v>
      </c>
      <c r="AE8" s="18">
        <v>-1183802528.8979032</v>
      </c>
      <c r="AF8" s="3">
        <v>0.1033191388736298</v>
      </c>
      <c r="AG8" s="3">
        <v>-7.2212509751655657E-3</v>
      </c>
      <c r="AH8" s="4">
        <v>26311.882221495562</v>
      </c>
      <c r="AI8" s="4">
        <v>25968.31601795501</v>
      </c>
      <c r="AJ8" s="4">
        <v>28487.485213787455</v>
      </c>
      <c r="AK8" s="4">
        <v>25329.567206408243</v>
      </c>
      <c r="AS8" s="5" t="s">
        <v>23</v>
      </c>
      <c r="AT8" s="18">
        <v>0</v>
      </c>
      <c r="AU8" s="18"/>
      <c r="AV8" s="18">
        <v>-40843844</v>
      </c>
      <c r="AW8" s="18"/>
      <c r="AX8" s="3"/>
      <c r="AY8" s="3"/>
      <c r="AZ8" s="4">
        <v>157090.70769230768</v>
      </c>
      <c r="BA8" s="4"/>
      <c r="BB8" s="4"/>
      <c r="BC8" s="4"/>
      <c r="BI8" s="5" t="s">
        <v>65</v>
      </c>
      <c r="BJ8" s="18">
        <v>0</v>
      </c>
      <c r="BK8" s="18"/>
      <c r="BL8" s="18">
        <v>-15660060</v>
      </c>
      <c r="BM8" s="18"/>
      <c r="BN8" s="3"/>
      <c r="BO8" s="3"/>
      <c r="BP8" s="4">
        <v>261000</v>
      </c>
      <c r="BQ8" s="4"/>
      <c r="BR8" s="4"/>
      <c r="BS8" s="4"/>
      <c r="BY8" s="5" t="s">
        <v>154</v>
      </c>
      <c r="BZ8" s="18">
        <v>45914543950</v>
      </c>
      <c r="CA8" s="18">
        <v>148926745177.20969</v>
      </c>
      <c r="CB8" s="18">
        <v>4705934774</v>
      </c>
      <c r="CC8" s="18">
        <v>-1278415552.1340096</v>
      </c>
      <c r="CD8" s="3">
        <v>0.10249333586160993</v>
      </c>
      <c r="CE8" s="3">
        <v>-8.584190506633364E-3</v>
      </c>
      <c r="CF8" s="4">
        <v>26415.621799416647</v>
      </c>
      <c r="CG8" s="4">
        <v>25958.403009648737</v>
      </c>
      <c r="CH8" s="4">
        <v>28532.089028457547</v>
      </c>
      <c r="CI8" s="4">
        <v>25495.480652838323</v>
      </c>
      <c r="CO8" s="5" t="s">
        <v>6</v>
      </c>
      <c r="CP8" s="18">
        <v>302273118430</v>
      </c>
      <c r="CQ8" s="18">
        <v>572302072000</v>
      </c>
      <c r="CR8" s="18">
        <v>42224592627.936127</v>
      </c>
      <c r="CS8" s="18">
        <v>71455104801.893341</v>
      </c>
      <c r="CT8" s="3">
        <v>0.13969020085957276</v>
      </c>
      <c r="CU8" s="3">
        <v>0.12485557592371138</v>
      </c>
      <c r="CV8" s="4">
        <v>26028.841227785062</v>
      </c>
      <c r="CW8" s="4">
        <v>25900.099307443648</v>
      </c>
      <c r="CX8" s="4">
        <v>27884.189420352133</v>
      </c>
      <c r="CY8" s="4">
        <v>28370.791572335067</v>
      </c>
    </row>
    <row r="9" spans="2:103" x14ac:dyDescent="0.35">
      <c r="AA9" s="5" t="s">
        <v>152</v>
      </c>
      <c r="AB9" s="18">
        <v>35400744250</v>
      </c>
      <c r="AC9" s="18">
        <v>339436380000</v>
      </c>
      <c r="AD9" s="18">
        <v>5464427143</v>
      </c>
      <c r="AE9" s="18">
        <v>60277115347.806168</v>
      </c>
      <c r="AF9" s="3">
        <v>0.15435910342478182</v>
      </c>
      <c r="AG9" s="3">
        <v>0.17758000880107833</v>
      </c>
      <c r="AH9" s="4">
        <v>26316.641412747253</v>
      </c>
      <c r="AI9" s="4">
        <v>25859.291864880062</v>
      </c>
      <c r="AJ9" s="4">
        <v>21451.079605683095</v>
      </c>
      <c r="AK9" s="4">
        <v>30425.130274617139</v>
      </c>
      <c r="AS9" s="1" t="s">
        <v>0</v>
      </c>
      <c r="AT9" s="18">
        <v>11412522000</v>
      </c>
      <c r="AU9" s="18">
        <v>107944925000</v>
      </c>
      <c r="AV9" s="18">
        <v>1367694006</v>
      </c>
      <c r="AW9" s="18">
        <v>23786131574.582298</v>
      </c>
      <c r="AX9" s="3">
        <v>0.11984152197034099</v>
      </c>
      <c r="AY9" s="3">
        <v>0.22035432953038134</v>
      </c>
      <c r="AZ9" s="4">
        <v>28509.524506130791</v>
      </c>
      <c r="BA9" s="4">
        <v>25933.913228171863</v>
      </c>
      <c r="BB9" s="4">
        <v>26248.318323754767</v>
      </c>
      <c r="BC9" s="4">
        <v>32597.907707804399</v>
      </c>
      <c r="BI9" s="1" t="s">
        <v>23</v>
      </c>
      <c r="BJ9" s="18">
        <v>0</v>
      </c>
      <c r="BK9" s="18"/>
      <c r="BL9" s="18">
        <v>-40843844</v>
      </c>
      <c r="BM9" s="18"/>
      <c r="BN9" s="3"/>
      <c r="BO9" s="3"/>
      <c r="BP9" s="4">
        <v>157090.70769230768</v>
      </c>
      <c r="BQ9" s="4"/>
      <c r="BR9" s="4"/>
      <c r="BS9" s="4"/>
      <c r="BY9" s="5" t="s">
        <v>153</v>
      </c>
      <c r="BZ9" s="18">
        <v>37538517500</v>
      </c>
      <c r="CA9" s="18">
        <v>30859613469.090912</v>
      </c>
      <c r="CB9" s="18">
        <v>5718450079</v>
      </c>
      <c r="CC9" s="18">
        <v>7973300152.0554819</v>
      </c>
      <c r="CD9" s="3">
        <v>0.1523355332026631</v>
      </c>
      <c r="CE9" s="3">
        <v>0.25837329945955301</v>
      </c>
      <c r="CF9" s="4">
        <v>29898.053249706365</v>
      </c>
      <c r="CG9" s="4">
        <v>25771.875357021876</v>
      </c>
      <c r="CH9" s="4">
        <v>34863.790665641616</v>
      </c>
      <c r="CI9" s="4">
        <v>34262.258091216223</v>
      </c>
      <c r="CO9" s="5" t="s">
        <v>10</v>
      </c>
      <c r="CP9" s="18">
        <v>98738470008</v>
      </c>
      <c r="CQ9" s="18">
        <v>163933165177.20969</v>
      </c>
      <c r="CR9" s="18">
        <v>10196103011</v>
      </c>
      <c r="CS9" s="18">
        <v>-1183802528.8979032</v>
      </c>
      <c r="CT9" s="3">
        <v>0.10326373307358207</v>
      </c>
      <c r="CU9" s="3">
        <v>-7.2212509751655657E-3</v>
      </c>
      <c r="CV9" s="4">
        <v>26312.912060567334</v>
      </c>
      <c r="CW9" s="4">
        <v>25968.31601795501</v>
      </c>
      <c r="CX9" s="4">
        <v>28486.883683035579</v>
      </c>
      <c r="CY9" s="4">
        <v>25329.47927178691</v>
      </c>
    </row>
    <row r="10" spans="2:103" x14ac:dyDescent="0.35">
      <c r="AA10" s="5" t="s">
        <v>203</v>
      </c>
      <c r="AB10" s="18">
        <v>29566812000</v>
      </c>
      <c r="AC10" s="18"/>
      <c r="AD10" s="18">
        <v>3479444625</v>
      </c>
      <c r="AE10" s="18"/>
      <c r="AF10" s="3">
        <v>0.11768075046440583</v>
      </c>
      <c r="AG10" s="3"/>
      <c r="AH10" s="4">
        <v>26349.876136363637</v>
      </c>
      <c r="AI10" s="4"/>
      <c r="AJ10" s="4">
        <v>29865.466666666667</v>
      </c>
      <c r="AK10" s="4"/>
      <c r="BI10" s="5" t="s">
        <v>65</v>
      </c>
      <c r="BJ10" s="18">
        <v>0</v>
      </c>
      <c r="BK10" s="18"/>
      <c r="BL10" s="18">
        <v>-40843844</v>
      </c>
      <c r="BM10" s="18"/>
      <c r="BN10" s="3"/>
      <c r="BO10" s="3"/>
      <c r="BP10" s="4">
        <v>157090.70769230768</v>
      </c>
      <c r="BQ10" s="4"/>
      <c r="BR10" s="4"/>
      <c r="BS10" s="4"/>
      <c r="BY10" s="5" t="s">
        <v>151</v>
      </c>
      <c r="BZ10" s="18">
        <v>12707752400</v>
      </c>
      <c r="CA10" s="18">
        <v>16410657777.199997</v>
      </c>
      <c r="CB10" s="18">
        <v>-7200508659</v>
      </c>
      <c r="CC10" s="18">
        <v>-10876808455.159943</v>
      </c>
      <c r="CD10" s="3">
        <v>-0.56662330460577748</v>
      </c>
      <c r="CE10" s="3">
        <v>-0.66278930453790463</v>
      </c>
      <c r="CF10" s="4">
        <v>28419.072889364739</v>
      </c>
      <c r="CG10" s="4">
        <v>26261.09427587167</v>
      </c>
      <c r="CH10" s="4">
        <v>17760.784340370679</v>
      </c>
      <c r="CI10" s="4">
        <v>15537.684559235773</v>
      </c>
      <c r="CO10" s="5" t="s">
        <v>33</v>
      </c>
      <c r="CP10" s="18">
        <v>228615219</v>
      </c>
      <c r="CQ10" s="18"/>
      <c r="CR10" s="18">
        <v>-181807145</v>
      </c>
      <c r="CS10" s="18"/>
      <c r="CT10" s="3">
        <v>-0.79525390214725822</v>
      </c>
      <c r="CU10" s="3"/>
      <c r="CV10" s="4">
        <v>31938.483579766536</v>
      </c>
      <c r="CW10" s="4"/>
      <c r="CX10" s="4">
        <v>12133.651300082922</v>
      </c>
      <c r="CY10" s="4">
        <v>0</v>
      </c>
    </row>
    <row r="11" spans="2:103" x14ac:dyDescent="0.35">
      <c r="AA11" s="5" t="s">
        <v>177</v>
      </c>
      <c r="AB11" s="18">
        <v>16070573200</v>
      </c>
      <c r="AC11" s="18"/>
      <c r="AD11" s="18">
        <v>-1533661815</v>
      </c>
      <c r="AE11" s="18"/>
      <c r="AF11" s="3">
        <v>-9.543292550386441E-2</v>
      </c>
      <c r="AG11" s="3"/>
      <c r="AH11" s="4">
        <v>22861.642876623377</v>
      </c>
      <c r="AI11" s="4"/>
      <c r="AJ11" s="4">
        <v>20158.696609089777</v>
      </c>
      <c r="AK11" s="4">
        <v>0</v>
      </c>
      <c r="BI11" s="1" t="s">
        <v>0</v>
      </c>
      <c r="BJ11" s="18">
        <v>11412522000</v>
      </c>
      <c r="BK11" s="18">
        <v>107944925000</v>
      </c>
      <c r="BL11" s="18">
        <v>1367694006</v>
      </c>
      <c r="BM11" s="18">
        <v>23786131574.582298</v>
      </c>
      <c r="BN11" s="3">
        <v>0.11984152197034099</v>
      </c>
      <c r="BO11" s="3">
        <v>0.22035432953038134</v>
      </c>
      <c r="BP11" s="4">
        <v>28509.524506130791</v>
      </c>
      <c r="BQ11" s="4">
        <v>25933.913228171863</v>
      </c>
      <c r="BR11" s="4">
        <v>26248.318323754767</v>
      </c>
      <c r="BS11" s="4">
        <v>32597.907707804399</v>
      </c>
      <c r="BY11" s="5" t="s">
        <v>146</v>
      </c>
      <c r="BZ11" s="18">
        <v>8591015125</v>
      </c>
      <c r="CA11" s="18">
        <v>13228800000</v>
      </c>
      <c r="CB11" s="18">
        <v>1610771173</v>
      </c>
      <c r="CC11" s="18">
        <v>3332057608.3581443</v>
      </c>
      <c r="CD11" s="3">
        <v>0.18749485940405675</v>
      </c>
      <c r="CE11" s="3">
        <v>0.25187905239765845</v>
      </c>
      <c r="CF11" s="4">
        <v>28046.188154696134</v>
      </c>
      <c r="CG11" s="4">
        <v>25771.766644900665</v>
      </c>
      <c r="CH11" s="4">
        <v>34484.842290306377</v>
      </c>
      <c r="CI11" s="4">
        <v>34427.604166666664</v>
      </c>
      <c r="CO11" s="5" t="s">
        <v>5</v>
      </c>
      <c r="CP11" s="18">
        <v>13126478960</v>
      </c>
      <c r="CQ11" s="18">
        <v>16410657777.199997</v>
      </c>
      <c r="CR11" s="18">
        <v>-7385100300</v>
      </c>
      <c r="CS11" s="18">
        <v>-10876808455.159943</v>
      </c>
      <c r="CT11" s="3">
        <v>-0.5626109120735604</v>
      </c>
      <c r="CU11" s="3">
        <v>-0.66278930453790463</v>
      </c>
      <c r="CV11" s="4">
        <v>28428.077283437284</v>
      </c>
      <c r="CW11" s="4">
        <v>26261.09427587167</v>
      </c>
      <c r="CX11" s="4">
        <v>17723.03146228888</v>
      </c>
      <c r="CY11" s="4">
        <v>15467.438444117011</v>
      </c>
    </row>
    <row r="12" spans="2:103" x14ac:dyDescent="0.35">
      <c r="AA12" s="5" t="s">
        <v>151</v>
      </c>
      <c r="AB12" s="18">
        <v>13126478960</v>
      </c>
      <c r="AC12" s="18">
        <v>16410657777.199997</v>
      </c>
      <c r="AD12" s="18">
        <v>-7385100300</v>
      </c>
      <c r="AE12" s="18">
        <v>-10876808455.159943</v>
      </c>
      <c r="AF12" s="3">
        <v>-0.5626109120735604</v>
      </c>
      <c r="AG12" s="3">
        <v>-0.66278930453790463</v>
      </c>
      <c r="AH12" s="4">
        <v>28428.077283437284</v>
      </c>
      <c r="AI12" s="4">
        <v>26261.09427587167</v>
      </c>
      <c r="AJ12" s="4">
        <v>17723.03146228888</v>
      </c>
      <c r="AK12" s="4">
        <v>15467.438444117011</v>
      </c>
      <c r="BY12" s="5" t="s">
        <v>149</v>
      </c>
      <c r="BZ12" s="18">
        <v>8352581719</v>
      </c>
      <c r="CA12" s="18">
        <v>16090800000</v>
      </c>
      <c r="CB12" s="18">
        <v>1485763085</v>
      </c>
      <c r="CC12" s="18">
        <v>6702672778.3861647</v>
      </c>
      <c r="CD12" s="3">
        <v>0.17788070024149141</v>
      </c>
      <c r="CE12" s="3">
        <v>0.41655310975129667</v>
      </c>
      <c r="CF12" s="4">
        <v>27584.893879682637</v>
      </c>
      <c r="CG12" s="4">
        <v>17779.543980329236</v>
      </c>
      <c r="CH12" s="4">
        <v>33525.687331525558</v>
      </c>
      <c r="CI12" s="4">
        <v>30461.363636363636</v>
      </c>
      <c r="CO12" s="1" t="s">
        <v>0</v>
      </c>
      <c r="CP12" s="18">
        <v>594429879427</v>
      </c>
      <c r="CQ12" s="18">
        <v>1428037554654.4099</v>
      </c>
      <c r="CR12" s="18">
        <v>70384297492.936127</v>
      </c>
      <c r="CS12" s="18">
        <v>199994261638.95178</v>
      </c>
      <c r="CT12" s="3">
        <v>0.11840639229101839</v>
      </c>
      <c r="CU12" s="3">
        <v>0.1400483208492028</v>
      </c>
      <c r="CV12" s="4">
        <v>26646.627572508747</v>
      </c>
      <c r="CW12" s="4">
        <v>25914.740787548792</v>
      </c>
      <c r="CX12" s="4">
        <v>27331.7949420611</v>
      </c>
      <c r="CY12" s="4">
        <v>28934.873623981239</v>
      </c>
    </row>
    <row r="13" spans="2:103" x14ac:dyDescent="0.35">
      <c r="AA13" s="5" t="s">
        <v>147</v>
      </c>
      <c r="AB13" s="18">
        <v>8081642580</v>
      </c>
      <c r="AC13" s="18">
        <v>44395450000</v>
      </c>
      <c r="AD13" s="18">
        <v>-79484947</v>
      </c>
      <c r="AE13" s="18">
        <v>8974156664.9147072</v>
      </c>
      <c r="AF13" s="3">
        <v>-9.8352465124732103E-3</v>
      </c>
      <c r="AG13" s="3">
        <v>0.2021413605429094</v>
      </c>
      <c r="AH13" s="4">
        <v>33876.656816106268</v>
      </c>
      <c r="AI13" s="4">
        <v>26393.406359974142</v>
      </c>
      <c r="AJ13" s="4">
        <v>32789.039239349731</v>
      </c>
      <c r="AK13" s="4">
        <v>32945.370322473434</v>
      </c>
      <c r="BY13" s="5" t="s">
        <v>147</v>
      </c>
      <c r="BZ13" s="18">
        <v>8081642580</v>
      </c>
      <c r="CA13" s="18">
        <v>44395450000</v>
      </c>
      <c r="CB13" s="18">
        <v>-79484947</v>
      </c>
      <c r="CC13" s="18">
        <v>8974156664.9147072</v>
      </c>
      <c r="CD13" s="3">
        <v>-9.8352465124732103E-3</v>
      </c>
      <c r="CE13" s="3">
        <v>0.2021413605429094</v>
      </c>
      <c r="CF13" s="4">
        <v>33876.656816106268</v>
      </c>
      <c r="CG13" s="4">
        <v>26393.406359974142</v>
      </c>
      <c r="CH13" s="4">
        <v>32789.039239349731</v>
      </c>
      <c r="CI13" s="4">
        <v>32945.370322473434</v>
      </c>
    </row>
    <row r="14" spans="2:103" x14ac:dyDescent="0.35">
      <c r="AA14" s="5" t="s">
        <v>25</v>
      </c>
      <c r="AB14" s="18">
        <v>5080428000</v>
      </c>
      <c r="AC14" s="18"/>
      <c r="AD14" s="18">
        <v>-1028486144</v>
      </c>
      <c r="AE14" s="18"/>
      <c r="AF14" s="3">
        <v>-0.20244084632239645</v>
      </c>
      <c r="AG14" s="3"/>
      <c r="AH14" s="4">
        <v>21307.282561075997</v>
      </c>
      <c r="AI14" s="4"/>
      <c r="AJ14" s="4">
        <v>16498.23224924309</v>
      </c>
      <c r="AK14" s="4">
        <v>0</v>
      </c>
      <c r="BY14" s="5" t="s">
        <v>148</v>
      </c>
      <c r="BZ14" s="18">
        <v>5465282625</v>
      </c>
      <c r="CA14" s="18">
        <v>9094800000</v>
      </c>
      <c r="CB14" s="18">
        <v>1371531766</v>
      </c>
      <c r="CC14" s="18">
        <v>1589123814.7935305</v>
      </c>
      <c r="CD14" s="3">
        <v>0.25095349318737198</v>
      </c>
      <c r="CE14" s="3">
        <v>0.1747288356856149</v>
      </c>
      <c r="CF14" s="4">
        <v>25445.780786324787</v>
      </c>
      <c r="CG14" s="4">
        <v>28429.59161063057</v>
      </c>
      <c r="CH14" s="4">
        <v>33972.230769230766</v>
      </c>
      <c r="CI14" s="4">
        <v>34450</v>
      </c>
    </row>
    <row r="15" spans="2:103" x14ac:dyDescent="0.35">
      <c r="AA15" s="5" t="s">
        <v>204</v>
      </c>
      <c r="AB15" s="18">
        <v>771327106</v>
      </c>
      <c r="AC15" s="18"/>
      <c r="AD15" s="18">
        <v>201210096</v>
      </c>
      <c r="AE15" s="18"/>
      <c r="AF15" s="3">
        <v>0.26086221323589787</v>
      </c>
      <c r="AG15" s="3"/>
      <c r="AH15" s="4">
        <v>24679.390043290045</v>
      </c>
      <c r="AI15" s="4"/>
      <c r="AJ15" s="4">
        <v>33252.585898016107</v>
      </c>
      <c r="AK15" s="4">
        <v>0</v>
      </c>
      <c r="BY15" s="5" t="s">
        <v>25</v>
      </c>
      <c r="BZ15" s="18">
        <v>5080428000</v>
      </c>
      <c r="CA15" s="18"/>
      <c r="CB15" s="18">
        <v>-1028486144</v>
      </c>
      <c r="CC15" s="18"/>
      <c r="CD15" s="3">
        <v>-0.20244084632239645</v>
      </c>
      <c r="CE15" s="3"/>
      <c r="CF15" s="4">
        <v>21307.282561075997</v>
      </c>
      <c r="CG15" s="4"/>
      <c r="CH15" s="4">
        <v>16498.23224924309</v>
      </c>
      <c r="CI15" s="4">
        <v>0</v>
      </c>
    </row>
    <row r="16" spans="2:103" x14ac:dyDescent="0.35">
      <c r="AA16" s="5" t="s">
        <v>195</v>
      </c>
      <c r="AB16" s="18">
        <v>241003350</v>
      </c>
      <c r="AC16" s="18"/>
      <c r="AD16" s="18">
        <v>-70707864</v>
      </c>
      <c r="AE16" s="18"/>
      <c r="AF16" s="3">
        <v>-0.29338954831955655</v>
      </c>
      <c r="AG16" s="3"/>
      <c r="AH16" s="4">
        <v>32984.313650793651</v>
      </c>
      <c r="AI16" s="4"/>
      <c r="AJ16" s="4">
        <v>24984.746885989709</v>
      </c>
      <c r="AK16" s="4">
        <v>0</v>
      </c>
      <c r="BY16" s="5" t="s">
        <v>185</v>
      </c>
      <c r="BZ16" s="18">
        <v>4737755556</v>
      </c>
      <c r="CA16" s="18"/>
      <c r="CB16" s="18">
        <v>1403378426</v>
      </c>
      <c r="CC16" s="18"/>
      <c r="CD16" s="3">
        <v>0.29621165748467754</v>
      </c>
      <c r="CE16" s="3"/>
      <c r="CF16" s="4">
        <v>7818.8704731260468</v>
      </c>
      <c r="CG16" s="4"/>
      <c r="CH16" s="4">
        <v>11111.111112153434</v>
      </c>
      <c r="CI16" s="4"/>
    </row>
    <row r="17" spans="27:87" x14ac:dyDescent="0.35">
      <c r="AA17" s="5" t="s">
        <v>191</v>
      </c>
      <c r="AB17" s="18">
        <v>218350000</v>
      </c>
      <c r="AC17" s="18"/>
      <c r="AD17" s="18">
        <v>22948022</v>
      </c>
      <c r="AE17" s="18"/>
      <c r="AF17" s="3">
        <v>0.10509742157087246</v>
      </c>
      <c r="AG17" s="3"/>
      <c r="AH17" s="4">
        <v>29605.360303030302</v>
      </c>
      <c r="AI17" s="4"/>
      <c r="AJ17" s="4">
        <v>32941.940422920794</v>
      </c>
      <c r="AK17" s="4">
        <v>0</v>
      </c>
      <c r="BY17" s="5" t="s">
        <v>205</v>
      </c>
      <c r="BZ17" s="18">
        <v>3739121000</v>
      </c>
      <c r="CA17" s="18"/>
      <c r="CB17" s="18">
        <v>438971338</v>
      </c>
      <c r="CC17" s="18"/>
      <c r="CD17" s="3">
        <v>0.11739960755482372</v>
      </c>
      <c r="CE17" s="3"/>
      <c r="CF17" s="4">
        <v>8252.882054873322</v>
      </c>
      <c r="CG17" s="4"/>
      <c r="CH17" s="4">
        <v>9351.7770052272208</v>
      </c>
      <c r="CI17" s="4"/>
    </row>
    <row r="18" spans="27:87" x14ac:dyDescent="0.35">
      <c r="AA18" s="5" t="s">
        <v>167</v>
      </c>
      <c r="AB18" s="18">
        <v>140250000</v>
      </c>
      <c r="AC18" s="18"/>
      <c r="AD18" s="18">
        <v>-6463729</v>
      </c>
      <c r="AE18" s="18"/>
      <c r="AF18" s="3">
        <v>-4.6087194295900177E-2</v>
      </c>
      <c r="AG18" s="3"/>
      <c r="AH18" s="4">
        <v>26674.223454545456</v>
      </c>
      <c r="AI18" s="4"/>
      <c r="AJ18" s="4">
        <v>24358.982520983838</v>
      </c>
      <c r="AK18" s="4">
        <v>0</v>
      </c>
      <c r="BY18" s="5" t="s">
        <v>24</v>
      </c>
      <c r="BZ18" s="18">
        <v>2904705626</v>
      </c>
      <c r="CA18" s="18">
        <v>29869087200.000004</v>
      </c>
      <c r="CB18" s="18">
        <v>2888229850</v>
      </c>
      <c r="CC18" s="18">
        <v>29869087200.000004</v>
      </c>
      <c r="CD18" s="3">
        <v>0.99432790164603069</v>
      </c>
      <c r="CE18" s="3">
        <v>1</v>
      </c>
      <c r="CF18" s="4">
        <v>15296.842154131848</v>
      </c>
      <c r="CG18" s="4">
        <v>0</v>
      </c>
      <c r="CH18" s="4">
        <v>2697034.0074280407</v>
      </c>
      <c r="CI18" s="4">
        <v>0</v>
      </c>
    </row>
    <row r="19" spans="27:87" x14ac:dyDescent="0.35">
      <c r="AA19" s="5" t="s">
        <v>207</v>
      </c>
      <c r="AB19" s="18">
        <v>24173778</v>
      </c>
      <c r="AC19" s="18"/>
      <c r="AD19" s="18">
        <v>-2973070</v>
      </c>
      <c r="AE19" s="18"/>
      <c r="AF19" s="3">
        <v>-0.12298739568138667</v>
      </c>
      <c r="AG19" s="3"/>
      <c r="AH19" s="4">
        <v>30162.164444444443</v>
      </c>
      <c r="AI19" s="4"/>
      <c r="AJ19" s="4">
        <v>26238.528824421694</v>
      </c>
      <c r="AK19" s="4">
        <v>0</v>
      </c>
      <c r="BY19" s="5" t="s">
        <v>180</v>
      </c>
      <c r="BZ19" s="18">
        <v>2453632000</v>
      </c>
      <c r="CA19" s="18"/>
      <c r="CB19" s="18">
        <v>-376038202</v>
      </c>
      <c r="CC19" s="18"/>
      <c r="CD19" s="3">
        <v>-0.15325778356330533</v>
      </c>
      <c r="CE19" s="3"/>
      <c r="CF19" s="4">
        <v>25781.871999999999</v>
      </c>
      <c r="CG19" s="4"/>
      <c r="CH19" s="4">
        <v>21568.400911161731</v>
      </c>
      <c r="CI19" s="4">
        <v>0</v>
      </c>
    </row>
    <row r="20" spans="27:87" x14ac:dyDescent="0.35">
      <c r="AA20" s="5" t="s">
        <v>187</v>
      </c>
      <c r="AB20" s="18">
        <v>-12388131</v>
      </c>
      <c r="AC20" s="18"/>
      <c r="AD20" s="18">
        <v>-111099281</v>
      </c>
      <c r="AE20" s="18"/>
      <c r="AF20" s="3">
        <v>8.9682035974595369</v>
      </c>
      <c r="AG20" s="3"/>
      <c r="AH20" s="4">
        <v>29031.691176470587</v>
      </c>
      <c r="AI20" s="4"/>
      <c r="AJ20" s="4">
        <v>-23584.83496074623</v>
      </c>
      <c r="AK20" s="4">
        <v>0</v>
      </c>
      <c r="BY20" s="5" t="s">
        <v>206</v>
      </c>
      <c r="BZ20" s="18">
        <v>2255658000</v>
      </c>
      <c r="CA20" s="18"/>
      <c r="CB20" s="18">
        <v>-1597621866</v>
      </c>
      <c r="CC20" s="18"/>
      <c r="CD20" s="3">
        <v>-0.70827309193148957</v>
      </c>
      <c r="CE20" s="3"/>
      <c r="CF20" s="4">
        <v>20684.863267409652</v>
      </c>
      <c r="CG20" s="4"/>
      <c r="CH20" s="4">
        <v>11903.131990959808</v>
      </c>
      <c r="CI20" s="4">
        <v>0</v>
      </c>
    </row>
    <row r="21" spans="27:87" x14ac:dyDescent="0.35">
      <c r="AA21" s="1" t="s">
        <v>38</v>
      </c>
      <c r="AB21" s="18">
        <v>65531282559</v>
      </c>
      <c r="AC21" s="18">
        <v>203087040287.27277</v>
      </c>
      <c r="AD21" s="18">
        <v>10719144210</v>
      </c>
      <c r="AE21" s="18">
        <v>41509821577.131538</v>
      </c>
      <c r="AF21" s="3">
        <v>0.16357293480940491</v>
      </c>
      <c r="AG21" s="3">
        <v>0.20439424159421812</v>
      </c>
      <c r="AH21" s="4">
        <v>27867.33518437075</v>
      </c>
      <c r="AI21" s="4">
        <v>24391.696061313582</v>
      </c>
      <c r="AJ21" s="4">
        <v>29053.891554423491</v>
      </c>
      <c r="AK21" s="4">
        <v>29393.067328623452</v>
      </c>
      <c r="BY21" s="5" t="s">
        <v>152</v>
      </c>
      <c r="BZ21" s="18">
        <v>2042412914</v>
      </c>
      <c r="CA21" s="18">
        <v>75967020000</v>
      </c>
      <c r="CB21" s="18">
        <v>473226237</v>
      </c>
      <c r="CC21" s="18">
        <v>14260518933.35025</v>
      </c>
      <c r="CD21" s="3">
        <v>0.23169959108474381</v>
      </c>
      <c r="CE21" s="3">
        <v>0.1877198675602946</v>
      </c>
      <c r="CF21" s="4">
        <v>26371.885327731092</v>
      </c>
      <c r="CG21" s="4">
        <v>25829.508211582634</v>
      </c>
      <c r="CH21" s="4">
        <v>28509.879106979024</v>
      </c>
      <c r="CI21" s="4">
        <v>31655.132024306269</v>
      </c>
    </row>
    <row r="22" spans="27:87" x14ac:dyDescent="0.35">
      <c r="AA22" s="5" t="s">
        <v>153</v>
      </c>
      <c r="AB22" s="18">
        <v>37538517500</v>
      </c>
      <c r="AC22" s="18">
        <v>30859613469.090912</v>
      </c>
      <c r="AD22" s="18">
        <v>5718450079</v>
      </c>
      <c r="AE22" s="18">
        <v>7973300152.0554819</v>
      </c>
      <c r="AF22" s="3">
        <v>0.1523355332026631</v>
      </c>
      <c r="AG22" s="3">
        <v>0.25837329945955301</v>
      </c>
      <c r="AH22" s="4">
        <v>29898.053249706365</v>
      </c>
      <c r="AI22" s="4">
        <v>25771.875357021876</v>
      </c>
      <c r="AJ22" s="4">
        <v>34863.790665641616</v>
      </c>
      <c r="AK22" s="4">
        <v>34262.258091216223</v>
      </c>
      <c r="BY22" s="5" t="s">
        <v>158</v>
      </c>
      <c r="BZ22" s="18">
        <v>1923102500</v>
      </c>
      <c r="CA22" s="18"/>
      <c r="CB22" s="18">
        <v>-1741072641</v>
      </c>
      <c r="CC22" s="18"/>
      <c r="CD22" s="3">
        <v>-0.9053457322217614</v>
      </c>
      <c r="CE22" s="3"/>
      <c r="CF22" s="4">
        <v>47585.690142857144</v>
      </c>
      <c r="CG22" s="4"/>
      <c r="CH22" s="4">
        <v>24775.357142857141</v>
      </c>
      <c r="CI22" s="4">
        <v>0</v>
      </c>
    </row>
    <row r="23" spans="27:87" x14ac:dyDescent="0.35">
      <c r="AA23" s="5" t="s">
        <v>146</v>
      </c>
      <c r="AB23" s="18">
        <v>8591015125</v>
      </c>
      <c r="AC23" s="18">
        <v>13228800000</v>
      </c>
      <c r="AD23" s="18">
        <v>1610771173</v>
      </c>
      <c r="AE23" s="18">
        <v>3332057608.3581443</v>
      </c>
      <c r="AF23" s="3">
        <v>0.18749485940405675</v>
      </c>
      <c r="AG23" s="3">
        <v>0.25187905239765845</v>
      </c>
      <c r="AH23" s="4">
        <v>28046.188154696134</v>
      </c>
      <c r="AI23" s="4">
        <v>25771.766644900665</v>
      </c>
      <c r="AJ23" s="4">
        <v>34484.842290306377</v>
      </c>
      <c r="AK23" s="4">
        <v>34427.604166666664</v>
      </c>
      <c r="BY23" s="5" t="s">
        <v>26</v>
      </c>
      <c r="BZ23" s="18">
        <v>1848583330</v>
      </c>
      <c r="CA23" s="18"/>
      <c r="CB23" s="18">
        <v>-517213921</v>
      </c>
      <c r="CC23" s="18"/>
      <c r="CD23" s="3">
        <v>-0.27978934603938033</v>
      </c>
      <c r="CE23" s="3"/>
      <c r="CF23" s="4">
        <v>20571.150008695651</v>
      </c>
      <c r="CG23" s="4"/>
      <c r="CH23" s="4">
        <v>15782.790969316309</v>
      </c>
      <c r="CI23" s="4">
        <v>0</v>
      </c>
    </row>
    <row r="24" spans="27:87" x14ac:dyDescent="0.35">
      <c r="AA24" s="5" t="s">
        <v>149</v>
      </c>
      <c r="AB24" s="18">
        <v>8352581719</v>
      </c>
      <c r="AC24" s="18">
        <v>16090800000</v>
      </c>
      <c r="AD24" s="18">
        <v>1485763085</v>
      </c>
      <c r="AE24" s="18">
        <v>6702672778.3861647</v>
      </c>
      <c r="AF24" s="3">
        <v>0.17788070024149141</v>
      </c>
      <c r="AG24" s="3">
        <v>0.41655310975129667</v>
      </c>
      <c r="AH24" s="4">
        <v>27584.893879682637</v>
      </c>
      <c r="AI24" s="4">
        <v>17779.543980329236</v>
      </c>
      <c r="AJ24" s="4">
        <v>33525.687331525558</v>
      </c>
      <c r="AK24" s="4">
        <v>30461.363636363636</v>
      </c>
      <c r="BY24" s="5" t="s">
        <v>159</v>
      </c>
      <c r="BZ24" s="18">
        <v>1811612000</v>
      </c>
      <c r="CA24" s="18"/>
      <c r="CB24" s="18">
        <v>318839461</v>
      </c>
      <c r="CC24" s="18"/>
      <c r="CD24" s="3">
        <v>0.17599765347105231</v>
      </c>
      <c r="CE24" s="3"/>
      <c r="CF24" s="4">
        <v>22616.765742424242</v>
      </c>
      <c r="CG24" s="4"/>
      <c r="CH24" s="4">
        <v>26638.060606060608</v>
      </c>
      <c r="CI24" s="4">
        <v>0</v>
      </c>
    </row>
    <row r="25" spans="27:87" x14ac:dyDescent="0.35">
      <c r="AA25" s="5" t="s">
        <v>150</v>
      </c>
      <c r="AB25" s="18">
        <v>5469042440</v>
      </c>
      <c r="AC25" s="18">
        <v>16573581818.18182</v>
      </c>
      <c r="AD25" s="18">
        <v>503629639</v>
      </c>
      <c r="AE25" s="18">
        <v>4631655921.1943073</v>
      </c>
      <c r="AF25" s="3">
        <v>9.2087352498219047E-2</v>
      </c>
      <c r="AG25" s="3">
        <v>0.27946016570257692</v>
      </c>
      <c r="AH25" s="4">
        <v>20602.372618257261</v>
      </c>
      <c r="AI25" s="4">
        <v>15309.161406394245</v>
      </c>
      <c r="AJ25" s="4">
        <v>2780.2459494530372</v>
      </c>
      <c r="AK25" s="4">
        <v>15095.613656410258</v>
      </c>
      <c r="BY25" s="5" t="s">
        <v>27</v>
      </c>
      <c r="BZ25" s="18">
        <v>1466633332</v>
      </c>
      <c r="CA25" s="18"/>
      <c r="CB25" s="18">
        <v>-3492724045</v>
      </c>
      <c r="CC25" s="18"/>
      <c r="CD25" s="3">
        <v>-2.3814568841396002</v>
      </c>
      <c r="CE25" s="3"/>
      <c r="CF25" s="4">
        <v>53613.674345945947</v>
      </c>
      <c r="CG25" s="4"/>
      <c r="CH25" s="4">
        <v>15647.395940511218</v>
      </c>
      <c r="CI25" s="4">
        <v>0</v>
      </c>
    </row>
    <row r="26" spans="27:87" x14ac:dyDescent="0.35">
      <c r="AA26" s="5" t="s">
        <v>148</v>
      </c>
      <c r="AB26" s="18">
        <v>5465282625</v>
      </c>
      <c r="AC26" s="18">
        <v>9094800000</v>
      </c>
      <c r="AD26" s="18">
        <v>1371531766</v>
      </c>
      <c r="AE26" s="18">
        <v>1589123814.7935305</v>
      </c>
      <c r="AF26" s="3">
        <v>0.25095349318737198</v>
      </c>
      <c r="AG26" s="3">
        <v>0.1747288356856149</v>
      </c>
      <c r="AH26" s="4">
        <v>25445.780786324787</v>
      </c>
      <c r="AI26" s="4">
        <v>28429.59161063057</v>
      </c>
      <c r="AJ26" s="4">
        <v>33972.230769230766</v>
      </c>
      <c r="AK26" s="4">
        <v>34450</v>
      </c>
      <c r="BY26" s="5" t="s">
        <v>161</v>
      </c>
      <c r="BZ26" s="18">
        <v>1212453000</v>
      </c>
      <c r="CA26" s="18"/>
      <c r="CB26" s="18">
        <v>-148659650</v>
      </c>
      <c r="CC26" s="18"/>
      <c r="CD26" s="3">
        <v>-0.12261064964992457</v>
      </c>
      <c r="CE26" s="3"/>
      <c r="CF26" s="4">
        <v>24746.502727272727</v>
      </c>
      <c r="CG26" s="4"/>
      <c r="CH26" s="4">
        <v>21979.145454545454</v>
      </c>
      <c r="CI26" s="4">
        <v>0</v>
      </c>
    </row>
    <row r="27" spans="27:87" x14ac:dyDescent="0.35">
      <c r="AA27" s="5" t="s">
        <v>145</v>
      </c>
      <c r="AB27" s="18">
        <v>106548750</v>
      </c>
      <c r="AC27" s="18">
        <v>35313900000</v>
      </c>
      <c r="AD27" s="18">
        <v>25218648</v>
      </c>
      <c r="AE27" s="18">
        <v>1197190067.2433195</v>
      </c>
      <c r="AF27" s="3">
        <v>0.23668647450110863</v>
      </c>
      <c r="AG27" s="3">
        <v>3.3901383513101624E-2</v>
      </c>
      <c r="AH27" s="4">
        <v>29573.582545454545</v>
      </c>
      <c r="AI27" s="4">
        <v>28429.591610630563</v>
      </c>
      <c r="AJ27" s="4">
        <v>-19073.18181818182</v>
      </c>
      <c r="AK27" s="4">
        <v>29295.75</v>
      </c>
      <c r="BY27" s="5" t="s">
        <v>150</v>
      </c>
      <c r="BZ27" s="18">
        <v>828412040</v>
      </c>
      <c r="CA27" s="18"/>
      <c r="CB27" s="18">
        <v>-285646786</v>
      </c>
      <c r="CC27" s="18"/>
      <c r="CD27" s="3">
        <v>-0.34481245105998221</v>
      </c>
      <c r="CE27" s="3"/>
      <c r="CF27" s="4">
        <v>21423.208192307691</v>
      </c>
      <c r="CG27" s="4"/>
      <c r="CH27" s="4">
        <v>15848.308461538461</v>
      </c>
      <c r="CI27" s="4">
        <v>0</v>
      </c>
    </row>
    <row r="28" spans="27:87" x14ac:dyDescent="0.35">
      <c r="AA28" s="5" t="s">
        <v>144</v>
      </c>
      <c r="AB28" s="18">
        <v>8294400</v>
      </c>
      <c r="AC28" s="18">
        <v>72830745000</v>
      </c>
      <c r="AD28" s="18">
        <v>3779820</v>
      </c>
      <c r="AE28" s="18">
        <v>13841151092.693682</v>
      </c>
      <c r="AF28" s="3">
        <v>0.45570746527777778</v>
      </c>
      <c r="AG28" s="3">
        <v>0.19004544156034214</v>
      </c>
      <c r="AH28" s="4">
        <v>30096.2</v>
      </c>
      <c r="AI28" s="4">
        <v>25469.463690546778</v>
      </c>
      <c r="AJ28" s="4">
        <v>-19803576.347988568</v>
      </c>
      <c r="AK28" s="4">
        <v>30160.584692487784</v>
      </c>
      <c r="BY28" s="5" t="s">
        <v>181</v>
      </c>
      <c r="BZ28" s="18">
        <v>816114818</v>
      </c>
      <c r="CA28" s="18">
        <v>874500000</v>
      </c>
      <c r="CB28" s="18">
        <v>452458885</v>
      </c>
      <c r="CC28" s="18">
        <v>610434000</v>
      </c>
      <c r="CD28" s="3">
        <v>0.5544059181633435</v>
      </c>
      <c r="CE28" s="3">
        <v>0.6980377358490566</v>
      </c>
      <c r="CF28" s="4">
        <v>5203.6017431875425</v>
      </c>
      <c r="CG28" s="4">
        <v>4000</v>
      </c>
      <c r="CH28" s="4">
        <v>11474.442958212298</v>
      </c>
      <c r="CI28" s="4">
        <v>13032.234248124389</v>
      </c>
    </row>
    <row r="29" spans="27:87" x14ac:dyDescent="0.35">
      <c r="AA29" s="5" t="s">
        <v>157</v>
      </c>
      <c r="AB29" s="18"/>
      <c r="AC29" s="18">
        <v>9094800000</v>
      </c>
      <c r="AD29" s="18"/>
      <c r="AE29" s="18">
        <v>2242670142.4068933</v>
      </c>
      <c r="AF29" s="3"/>
      <c r="AG29" s="3">
        <v>0.24658817592546217</v>
      </c>
      <c r="AH29" s="4"/>
      <c r="AI29" s="4">
        <v>25954.037339367824</v>
      </c>
      <c r="AJ29" s="4"/>
      <c r="AK29" s="4">
        <v>34450</v>
      </c>
      <c r="BY29" s="5" t="s">
        <v>182</v>
      </c>
      <c r="BZ29" s="18">
        <v>783788888</v>
      </c>
      <c r="CA29" s="18">
        <v>874500000</v>
      </c>
      <c r="CB29" s="18">
        <v>272245903</v>
      </c>
      <c r="CC29" s="18">
        <v>346434000</v>
      </c>
      <c r="CD29" s="3">
        <v>0.34734595905626059</v>
      </c>
      <c r="CE29" s="3">
        <v>0.39615094339622642</v>
      </c>
      <c r="CF29" s="4">
        <v>8518.8944887660091</v>
      </c>
      <c r="CG29" s="4">
        <v>8000</v>
      </c>
      <c r="CH29" s="4">
        <v>12829.925773038738</v>
      </c>
      <c r="CI29" s="4">
        <v>13045.949777863922</v>
      </c>
    </row>
    <row r="30" spans="27:87" x14ac:dyDescent="0.35">
      <c r="AA30" s="1" t="s">
        <v>14</v>
      </c>
      <c r="AB30" s="18">
        <v>14466603420</v>
      </c>
      <c r="AC30" s="18">
        <v>1749000000</v>
      </c>
      <c r="AD30" s="18">
        <v>-1956000422</v>
      </c>
      <c r="AE30" s="18">
        <v>956868000</v>
      </c>
      <c r="AF30" s="3">
        <v>-0.13520799355679025</v>
      </c>
      <c r="AG30" s="3">
        <v>0.54709433962264153</v>
      </c>
      <c r="AH30" s="4">
        <v>10081.31800188108</v>
      </c>
      <c r="AI30" s="4">
        <v>6000</v>
      </c>
      <c r="AJ30" s="4">
        <v>8840.8114306660518</v>
      </c>
      <c r="AK30" s="4">
        <v>12748.257276236802</v>
      </c>
      <c r="BY30" s="5" t="s">
        <v>204</v>
      </c>
      <c r="BZ30" s="18">
        <v>771327106</v>
      </c>
      <c r="CA30" s="18"/>
      <c r="CB30" s="18">
        <v>201210096</v>
      </c>
      <c r="CC30" s="18"/>
      <c r="CD30" s="3">
        <v>0.26086221323589787</v>
      </c>
      <c r="CE30" s="3"/>
      <c r="CF30" s="4">
        <v>24679.390043290045</v>
      </c>
      <c r="CG30" s="4"/>
      <c r="CH30" s="4">
        <v>33252.585898016107</v>
      </c>
      <c r="CI30" s="4">
        <v>0</v>
      </c>
    </row>
    <row r="31" spans="27:87" x14ac:dyDescent="0.35">
      <c r="AA31" s="5" t="s">
        <v>185</v>
      </c>
      <c r="AB31" s="18">
        <v>4737755556</v>
      </c>
      <c r="AC31" s="18"/>
      <c r="AD31" s="18">
        <v>1403378426</v>
      </c>
      <c r="AE31" s="18"/>
      <c r="AF31" s="3">
        <v>0.29621165748467754</v>
      </c>
      <c r="AG31" s="3"/>
      <c r="AH31" s="4">
        <v>7818.8704731260468</v>
      </c>
      <c r="AI31" s="4"/>
      <c r="AJ31" s="4">
        <v>11111.111112153434</v>
      </c>
      <c r="AK31" s="4"/>
      <c r="BY31" s="5" t="s">
        <v>213</v>
      </c>
      <c r="BZ31" s="18">
        <v>652779040</v>
      </c>
      <c r="CA31" s="18"/>
      <c r="CB31" s="18">
        <v>-12531881</v>
      </c>
      <c r="CC31" s="18"/>
      <c r="CD31" s="3">
        <v>-1.9197738027863148E-2</v>
      </c>
      <c r="CE31" s="3"/>
      <c r="CF31" s="4">
        <v>22029.162947019868</v>
      </c>
      <c r="CG31" s="4"/>
      <c r="CH31" s="4">
        <v>21429.091258278146</v>
      </c>
      <c r="CI31" s="4">
        <v>0</v>
      </c>
    </row>
    <row r="32" spans="27:87" x14ac:dyDescent="0.35">
      <c r="AA32" s="5" t="s">
        <v>205</v>
      </c>
      <c r="AB32" s="18">
        <v>3739121000</v>
      </c>
      <c r="AC32" s="18"/>
      <c r="AD32" s="18">
        <v>438971338</v>
      </c>
      <c r="AE32" s="18"/>
      <c r="AF32" s="3">
        <v>0.11739960755482372</v>
      </c>
      <c r="AG32" s="3"/>
      <c r="AH32" s="4">
        <v>8252.882054873322</v>
      </c>
      <c r="AI32" s="4"/>
      <c r="AJ32" s="4">
        <v>9351.7770052272208</v>
      </c>
      <c r="AK32" s="4"/>
      <c r="BY32" s="5" t="s">
        <v>11</v>
      </c>
      <c r="BZ32" s="18">
        <v>509606482</v>
      </c>
      <c r="CA32" s="18">
        <v>572400000</v>
      </c>
      <c r="CB32" s="18">
        <v>-96825305</v>
      </c>
      <c r="CC32" s="18">
        <v>-227001915.78935206</v>
      </c>
      <c r="CD32" s="3">
        <v>-0.19000014407195079</v>
      </c>
      <c r="CE32" s="3">
        <v>-0.39657916804568843</v>
      </c>
      <c r="CF32" s="4">
        <v>20383.26174789916</v>
      </c>
      <c r="CG32" s="4">
        <v>22204.608771926447</v>
      </c>
      <c r="CH32" s="4">
        <v>16933.683746139981</v>
      </c>
      <c r="CI32" s="4">
        <v>15738.072484657343</v>
      </c>
    </row>
    <row r="33" spans="27:87" x14ac:dyDescent="0.35">
      <c r="AA33" s="5" t="s">
        <v>206</v>
      </c>
      <c r="AB33" s="18">
        <v>2255658000</v>
      </c>
      <c r="AC33" s="18"/>
      <c r="AD33" s="18">
        <v>-1597621866</v>
      </c>
      <c r="AE33" s="18"/>
      <c r="AF33" s="3">
        <v>-0.70827309193148957</v>
      </c>
      <c r="AG33" s="3"/>
      <c r="AH33" s="4">
        <v>20684.863267409652</v>
      </c>
      <c r="AI33" s="4"/>
      <c r="AJ33" s="4">
        <v>11903.131990959808</v>
      </c>
      <c r="AK33" s="4">
        <v>0</v>
      </c>
      <c r="BY33" s="5" t="s">
        <v>176</v>
      </c>
      <c r="BZ33" s="18">
        <v>487234500</v>
      </c>
      <c r="CA33" s="18"/>
      <c r="CB33" s="18">
        <v>40116374</v>
      </c>
      <c r="CC33" s="18"/>
      <c r="CD33" s="3">
        <v>8.2334838768601162E-2</v>
      </c>
      <c r="CE33" s="3"/>
      <c r="CF33" s="4">
        <v>19104.162842370635</v>
      </c>
      <c r="CG33" s="4"/>
      <c r="CH33" s="4">
        <v>20819.318036149212</v>
      </c>
      <c r="CI33" s="4"/>
    </row>
    <row r="34" spans="27:87" x14ac:dyDescent="0.35">
      <c r="AA34" s="5" t="s">
        <v>181</v>
      </c>
      <c r="AB34" s="18">
        <v>816114818</v>
      </c>
      <c r="AC34" s="18">
        <v>874500000</v>
      </c>
      <c r="AD34" s="18">
        <v>452458885</v>
      </c>
      <c r="AE34" s="18">
        <v>610434000</v>
      </c>
      <c r="AF34" s="3">
        <v>0.5544059181633435</v>
      </c>
      <c r="AG34" s="3">
        <v>0.6980377358490566</v>
      </c>
      <c r="AH34" s="4">
        <v>5203.6017431875425</v>
      </c>
      <c r="AI34" s="4">
        <v>4000</v>
      </c>
      <c r="AJ34" s="4">
        <v>11474.442958212298</v>
      </c>
      <c r="AK34" s="4">
        <v>13032.234248124389</v>
      </c>
      <c r="BY34" s="5" t="s">
        <v>30</v>
      </c>
      <c r="BZ34" s="18">
        <v>486916663</v>
      </c>
      <c r="CA34" s="18"/>
      <c r="CB34" s="18">
        <v>-762688306</v>
      </c>
      <c r="CC34" s="18"/>
      <c r="CD34" s="3">
        <v>-1.566363125264415</v>
      </c>
      <c r="CE34" s="3"/>
      <c r="CF34" s="4">
        <v>11118.460482292223</v>
      </c>
      <c r="CG34" s="4"/>
      <c r="CH34" s="4">
        <v>4332.7697366079374</v>
      </c>
      <c r="CI34" s="4"/>
    </row>
    <row r="35" spans="27:87" x14ac:dyDescent="0.35">
      <c r="AA35" s="5" t="s">
        <v>182</v>
      </c>
      <c r="AB35" s="18">
        <v>783788888</v>
      </c>
      <c r="AC35" s="18">
        <v>874500000</v>
      </c>
      <c r="AD35" s="18">
        <v>272245903</v>
      </c>
      <c r="AE35" s="18">
        <v>346434000</v>
      </c>
      <c r="AF35" s="3">
        <v>0.34734595905626059</v>
      </c>
      <c r="AG35" s="3">
        <v>0.39615094339622642</v>
      </c>
      <c r="AH35" s="4">
        <v>8518.8944887660091</v>
      </c>
      <c r="AI35" s="4">
        <v>8000</v>
      </c>
      <c r="AJ35" s="4">
        <v>12829.925773038738</v>
      </c>
      <c r="AK35" s="4">
        <v>13045.949777863922</v>
      </c>
      <c r="BY35" s="5" t="s">
        <v>32</v>
      </c>
      <c r="BZ35" s="18">
        <v>485333331</v>
      </c>
      <c r="CA35" s="18"/>
      <c r="CB35" s="18">
        <v>-591306862</v>
      </c>
      <c r="CC35" s="18"/>
      <c r="CD35" s="3">
        <v>-1.2183520566816377</v>
      </c>
      <c r="CE35" s="3"/>
      <c r="CF35" s="4">
        <v>9591.3039290805409</v>
      </c>
      <c r="CG35" s="4"/>
      <c r="CH35" s="4">
        <v>4324.0674536707056</v>
      </c>
      <c r="CI35" s="4"/>
    </row>
    <row r="36" spans="27:87" x14ac:dyDescent="0.35">
      <c r="AA36" s="5" t="s">
        <v>176</v>
      </c>
      <c r="AB36" s="18">
        <v>487234500</v>
      </c>
      <c r="AC36" s="18"/>
      <c r="AD36" s="18">
        <v>40116374</v>
      </c>
      <c r="AE36" s="18"/>
      <c r="AF36" s="3">
        <v>8.2334838768601162E-2</v>
      </c>
      <c r="AG36" s="3"/>
      <c r="AH36" s="4">
        <v>19104.162842370635</v>
      </c>
      <c r="AI36" s="4"/>
      <c r="AJ36" s="4">
        <v>20819.318036149212</v>
      </c>
      <c r="AK36" s="4"/>
      <c r="BY36" s="5" t="s">
        <v>31</v>
      </c>
      <c r="BZ36" s="18">
        <v>484666664</v>
      </c>
      <c r="CA36" s="18"/>
      <c r="CB36" s="18">
        <v>-760300053</v>
      </c>
      <c r="CC36" s="18"/>
      <c r="CD36" s="3">
        <v>-1.5687071331153075</v>
      </c>
      <c r="CE36" s="3"/>
      <c r="CF36" s="4">
        <v>11106.840087437544</v>
      </c>
      <c r="CG36" s="4"/>
      <c r="CH36" s="4">
        <v>4324.2921484653816</v>
      </c>
      <c r="CI36" s="4"/>
    </row>
    <row r="37" spans="27:87" x14ac:dyDescent="0.35">
      <c r="AA37" s="5" t="s">
        <v>30</v>
      </c>
      <c r="AB37" s="18">
        <v>486916663</v>
      </c>
      <c r="AC37" s="18"/>
      <c r="AD37" s="18">
        <v>-762688306</v>
      </c>
      <c r="AE37" s="18"/>
      <c r="AF37" s="3">
        <v>-1.566363125264415</v>
      </c>
      <c r="AG37" s="3"/>
      <c r="AH37" s="4">
        <v>11118.460482292223</v>
      </c>
      <c r="AI37" s="4"/>
      <c r="AJ37" s="4">
        <v>4332.7697366079374</v>
      </c>
      <c r="AK37" s="4"/>
      <c r="BY37" s="5" t="s">
        <v>28</v>
      </c>
      <c r="BZ37" s="18">
        <v>452050000</v>
      </c>
      <c r="CA37" s="18"/>
      <c r="CB37" s="18">
        <v>5271782</v>
      </c>
      <c r="CC37" s="18"/>
      <c r="CD37" s="3">
        <v>1.1661944475168676E-2</v>
      </c>
      <c r="CE37" s="3"/>
      <c r="CF37" s="4">
        <v>15675.428701754387</v>
      </c>
      <c r="CG37" s="4"/>
      <c r="CH37" s="4">
        <v>15654.533619154083</v>
      </c>
      <c r="CI37" s="4">
        <v>0</v>
      </c>
    </row>
    <row r="38" spans="27:87" x14ac:dyDescent="0.35">
      <c r="AA38" s="5" t="s">
        <v>32</v>
      </c>
      <c r="AB38" s="18">
        <v>485333331</v>
      </c>
      <c r="AC38" s="18"/>
      <c r="AD38" s="18">
        <v>-591306862</v>
      </c>
      <c r="AE38" s="18"/>
      <c r="AF38" s="3">
        <v>-1.2183520566816377</v>
      </c>
      <c r="AG38" s="3"/>
      <c r="AH38" s="4">
        <v>9591.3039290805409</v>
      </c>
      <c r="AI38" s="4"/>
      <c r="AJ38" s="4">
        <v>4324.0674536707056</v>
      </c>
      <c r="AK38" s="4"/>
      <c r="BY38" s="5" t="s">
        <v>183</v>
      </c>
      <c r="BZ38" s="18">
        <v>322850000</v>
      </c>
      <c r="CA38" s="18"/>
      <c r="CB38" s="18">
        <v>-49323089</v>
      </c>
      <c r="CC38" s="18"/>
      <c r="CD38" s="3">
        <v>-0.15277400960198234</v>
      </c>
      <c r="CE38" s="3"/>
      <c r="CF38" s="4">
        <v>22554.944787878787</v>
      </c>
      <c r="CG38" s="4"/>
      <c r="CH38" s="4">
        <v>18866.666666666668</v>
      </c>
      <c r="CI38" s="4">
        <v>0</v>
      </c>
    </row>
    <row r="39" spans="27:87" x14ac:dyDescent="0.35">
      <c r="AA39" s="5" t="s">
        <v>31</v>
      </c>
      <c r="AB39" s="18">
        <v>484666664</v>
      </c>
      <c r="AC39" s="18"/>
      <c r="AD39" s="18">
        <v>-760300053</v>
      </c>
      <c r="AE39" s="18"/>
      <c r="AF39" s="3">
        <v>-1.5687071331153075</v>
      </c>
      <c r="AG39" s="3"/>
      <c r="AH39" s="4">
        <v>11106.840087437544</v>
      </c>
      <c r="AI39" s="4"/>
      <c r="AJ39" s="4">
        <v>4324.2921484653816</v>
      </c>
      <c r="AK39" s="4"/>
      <c r="BY39" s="5" t="s">
        <v>195</v>
      </c>
      <c r="BZ39" s="18">
        <v>241003350</v>
      </c>
      <c r="CA39" s="18"/>
      <c r="CB39" s="18">
        <v>-70707864</v>
      </c>
      <c r="CC39" s="18"/>
      <c r="CD39" s="3">
        <v>-0.29338954831955655</v>
      </c>
      <c r="CE39" s="3"/>
      <c r="CF39" s="4">
        <v>32984.313650793651</v>
      </c>
      <c r="CG39" s="4"/>
      <c r="CH39" s="4">
        <v>24984.746885989709</v>
      </c>
      <c r="CI39" s="4">
        <v>0</v>
      </c>
    </row>
    <row r="40" spans="27:87" x14ac:dyDescent="0.35">
      <c r="AA40" s="5" t="s">
        <v>175</v>
      </c>
      <c r="AB40" s="18">
        <v>176767500</v>
      </c>
      <c r="AC40" s="18"/>
      <c r="AD40" s="18">
        <v>-781016646</v>
      </c>
      <c r="AE40" s="18"/>
      <c r="AF40" s="3">
        <v>-4.41832715855573</v>
      </c>
      <c r="AG40" s="3"/>
      <c r="AH40" s="4">
        <v>8126.4907378335947</v>
      </c>
      <c r="AI40" s="4"/>
      <c r="AJ40" s="4">
        <v>1500</v>
      </c>
      <c r="AK40" s="4"/>
      <c r="BY40" s="5" t="s">
        <v>191</v>
      </c>
      <c r="BZ40" s="18">
        <v>218350000</v>
      </c>
      <c r="CA40" s="18"/>
      <c r="CB40" s="18">
        <v>22948022</v>
      </c>
      <c r="CC40" s="18"/>
      <c r="CD40" s="3">
        <v>0.10509742157087246</v>
      </c>
      <c r="CE40" s="3"/>
      <c r="CF40" s="4">
        <v>29605.360303030302</v>
      </c>
      <c r="CG40" s="4"/>
      <c r="CH40" s="4">
        <v>32941.940422920794</v>
      </c>
      <c r="CI40" s="4">
        <v>0</v>
      </c>
    </row>
    <row r="41" spans="27:87" x14ac:dyDescent="0.35">
      <c r="AA41" s="5" t="s">
        <v>208</v>
      </c>
      <c r="AB41" s="18">
        <v>12214500</v>
      </c>
      <c r="AC41" s="18"/>
      <c r="AD41" s="18">
        <v>-68316559</v>
      </c>
      <c r="AE41" s="18"/>
      <c r="AF41" s="3">
        <v>-5.5930704490564489</v>
      </c>
      <c r="AG41" s="3"/>
      <c r="AH41" s="4">
        <v>9888.6056735846742</v>
      </c>
      <c r="AI41" s="4"/>
      <c r="AJ41" s="4">
        <v>1500</v>
      </c>
      <c r="AK41" s="4"/>
      <c r="BY41" s="5" t="s">
        <v>160</v>
      </c>
      <c r="BZ41" s="18">
        <v>184093241</v>
      </c>
      <c r="CA41" s="18"/>
      <c r="CB41" s="18">
        <v>116525673</v>
      </c>
      <c r="CC41" s="18"/>
      <c r="CD41" s="3">
        <v>0.63297094649987717</v>
      </c>
      <c r="CE41" s="3"/>
      <c r="CF41" s="4">
        <v>11030.439673469387</v>
      </c>
      <c r="CG41" s="4"/>
      <c r="CH41" s="4">
        <v>30045.982619214603</v>
      </c>
      <c r="CI41" s="4">
        <v>0</v>
      </c>
    </row>
    <row r="42" spans="27:87" x14ac:dyDescent="0.35">
      <c r="AA42" s="5" t="s">
        <v>210</v>
      </c>
      <c r="AB42" s="18">
        <v>516000</v>
      </c>
      <c r="AC42" s="18"/>
      <c r="AD42" s="18">
        <v>-663768</v>
      </c>
      <c r="AE42" s="18"/>
      <c r="AF42" s="3">
        <v>-1.2863720930232558</v>
      </c>
      <c r="AG42" s="3"/>
      <c r="AH42" s="4">
        <v>6858.1162790697672</v>
      </c>
      <c r="AI42" s="4"/>
      <c r="AJ42" s="4">
        <v>3000</v>
      </c>
      <c r="AK42" s="4"/>
      <c r="BY42" s="5" t="s">
        <v>175</v>
      </c>
      <c r="BZ42" s="18">
        <v>176767500</v>
      </c>
      <c r="CA42" s="18"/>
      <c r="CB42" s="18">
        <v>-781016646</v>
      </c>
      <c r="CC42" s="18"/>
      <c r="CD42" s="3">
        <v>-4.41832715855573</v>
      </c>
      <c r="CE42" s="3"/>
      <c r="CF42" s="4">
        <v>8126.4907378335947</v>
      </c>
      <c r="CG42" s="4"/>
      <c r="CH42" s="4">
        <v>1500</v>
      </c>
      <c r="CI42" s="4"/>
    </row>
    <row r="43" spans="27:87" x14ac:dyDescent="0.35">
      <c r="AA43" s="5" t="s">
        <v>209</v>
      </c>
      <c r="AB43" s="18">
        <v>516000</v>
      </c>
      <c r="AC43" s="18"/>
      <c r="AD43" s="18">
        <v>-1257288</v>
      </c>
      <c r="AE43" s="18"/>
      <c r="AF43" s="3">
        <v>-2.4366046511627908</v>
      </c>
      <c r="AG43" s="3"/>
      <c r="AH43" s="4">
        <v>10308.813953488372</v>
      </c>
      <c r="AI43" s="4"/>
      <c r="AJ43" s="4">
        <v>3000</v>
      </c>
      <c r="AK43" s="4"/>
      <c r="BY43" s="5" t="s">
        <v>167</v>
      </c>
      <c r="BZ43" s="18">
        <v>140250000</v>
      </c>
      <c r="CA43" s="18"/>
      <c r="CB43" s="18">
        <v>-6463729</v>
      </c>
      <c r="CC43" s="18"/>
      <c r="CD43" s="3">
        <v>-4.6087194295900177E-2</v>
      </c>
      <c r="CE43" s="3"/>
      <c r="CF43" s="4">
        <v>26674.223454545456</v>
      </c>
      <c r="CG43" s="4"/>
      <c r="CH43" s="4">
        <v>24358.982520983838</v>
      </c>
      <c r="CI43" s="4">
        <v>0</v>
      </c>
    </row>
    <row r="44" spans="27:87" x14ac:dyDescent="0.35">
      <c r="AA44" s="5" t="s">
        <v>211</v>
      </c>
      <c r="AB44" s="18">
        <v>0</v>
      </c>
      <c r="AC44" s="18"/>
      <c r="AD44" s="18">
        <v>0</v>
      </c>
      <c r="AE44" s="18"/>
      <c r="AF44" s="3"/>
      <c r="AG44" s="3"/>
      <c r="AH44" s="4"/>
      <c r="AI44" s="4"/>
      <c r="AJ44" s="4"/>
      <c r="AK44" s="4"/>
      <c r="BY44" s="5" t="s">
        <v>145</v>
      </c>
      <c r="BZ44" s="18">
        <v>106548750</v>
      </c>
      <c r="CA44" s="18">
        <v>26366175000</v>
      </c>
      <c r="CB44" s="18">
        <v>25218648</v>
      </c>
      <c r="CC44" s="18">
        <v>778642550.43248963</v>
      </c>
      <c r="CD44" s="3">
        <v>0.23668647450110863</v>
      </c>
      <c r="CE44" s="3">
        <v>2.9531873714427278E-2</v>
      </c>
      <c r="CF44" s="4">
        <v>29573.582545454545</v>
      </c>
      <c r="CG44" s="4">
        <v>28429.591610630567</v>
      </c>
      <c r="CH44" s="4">
        <v>38745</v>
      </c>
      <c r="CI44" s="4">
        <v>29295.75</v>
      </c>
    </row>
    <row r="45" spans="27:87" x14ac:dyDescent="0.35">
      <c r="AA45" s="1" t="s">
        <v>37</v>
      </c>
      <c r="AB45" s="18">
        <v>11933855916</v>
      </c>
      <c r="AC45" s="18"/>
      <c r="AD45" s="18">
        <v>-5790705698</v>
      </c>
      <c r="AE45" s="18"/>
      <c r="AF45" s="3">
        <v>-0.48523341816422177</v>
      </c>
      <c r="AG45" s="3"/>
      <c r="AH45" s="4">
        <v>30695.3465058121</v>
      </c>
      <c r="AI45" s="4"/>
      <c r="AJ45" s="4">
        <v>20270.679050675921</v>
      </c>
      <c r="AK45" s="4">
        <v>0</v>
      </c>
      <c r="BY45" s="5" t="s">
        <v>29</v>
      </c>
      <c r="BZ45" s="18">
        <v>106188889</v>
      </c>
      <c r="CA45" s="18"/>
      <c r="CB45" s="18">
        <v>17085753</v>
      </c>
      <c r="CC45" s="18"/>
      <c r="CD45" s="3">
        <v>0.16089963046887137</v>
      </c>
      <c r="CE45" s="3"/>
      <c r="CF45" s="4">
        <v>13199.464592592592</v>
      </c>
      <c r="CG45" s="4"/>
      <c r="CH45" s="4">
        <v>15524.744842699158</v>
      </c>
      <c r="CI45" s="4">
        <v>0</v>
      </c>
    </row>
    <row r="46" spans="27:87" x14ac:dyDescent="0.35">
      <c r="AA46" s="5" t="s">
        <v>180</v>
      </c>
      <c r="AB46" s="18">
        <v>2453632000</v>
      </c>
      <c r="AC46" s="18"/>
      <c r="AD46" s="18">
        <v>-376038202</v>
      </c>
      <c r="AE46" s="18"/>
      <c r="AF46" s="3">
        <v>-0.15325778356330533</v>
      </c>
      <c r="AG46" s="3"/>
      <c r="AH46" s="4">
        <v>25781.871999999999</v>
      </c>
      <c r="AI46" s="4"/>
      <c r="AJ46" s="4">
        <v>21568.400911161731</v>
      </c>
      <c r="AK46" s="4">
        <v>0</v>
      </c>
      <c r="BY46" s="5" t="s">
        <v>143</v>
      </c>
      <c r="BZ46" s="18">
        <v>102784210</v>
      </c>
      <c r="CA46" s="18">
        <v>5898900000</v>
      </c>
      <c r="CB46" s="18">
        <v>8988102</v>
      </c>
      <c r="CC46" s="18">
        <v>-1299369156.5527039</v>
      </c>
      <c r="CD46" s="3">
        <v>8.7446330521001231E-2</v>
      </c>
      <c r="CE46" s="3">
        <v>-0.22027312830404039</v>
      </c>
      <c r="CF46" s="4">
        <v>18300.679609756098</v>
      </c>
      <c r="CG46" s="4">
        <v>22635.066530039949</v>
      </c>
      <c r="CH46" s="4">
        <v>20055.455609756096</v>
      </c>
      <c r="CI46" s="4">
        <v>18550</v>
      </c>
    </row>
    <row r="47" spans="27:87" x14ac:dyDescent="0.35">
      <c r="AA47" s="5" t="s">
        <v>158</v>
      </c>
      <c r="AB47" s="18">
        <v>1923102500</v>
      </c>
      <c r="AC47" s="18"/>
      <c r="AD47" s="18">
        <v>-1741072641</v>
      </c>
      <c r="AE47" s="18"/>
      <c r="AF47" s="3">
        <v>-0.9053457322217614</v>
      </c>
      <c r="AG47" s="3"/>
      <c r="AH47" s="4">
        <v>47585.690142857144</v>
      </c>
      <c r="AI47" s="4"/>
      <c r="AJ47" s="4">
        <v>24775.357142857141</v>
      </c>
      <c r="AK47" s="4">
        <v>0</v>
      </c>
      <c r="BY47" s="5" t="s">
        <v>174</v>
      </c>
      <c r="BZ47" s="18">
        <v>82725000</v>
      </c>
      <c r="CA47" s="18"/>
      <c r="CB47" s="18">
        <v>1864928</v>
      </c>
      <c r="CC47" s="18"/>
      <c r="CD47" s="3">
        <v>2.2543705046841948E-2</v>
      </c>
      <c r="CE47" s="3"/>
      <c r="CF47" s="4">
        <v>16844.848333333332</v>
      </c>
      <c r="CG47" s="4"/>
      <c r="CH47" s="4">
        <v>17002.351165386804</v>
      </c>
      <c r="CI47" s="4">
        <v>0</v>
      </c>
    </row>
    <row r="48" spans="27:87" x14ac:dyDescent="0.35">
      <c r="AA48" s="5" t="s">
        <v>26</v>
      </c>
      <c r="AB48" s="18">
        <v>1848583330</v>
      </c>
      <c r="AC48" s="18"/>
      <c r="AD48" s="18">
        <v>-517213921</v>
      </c>
      <c r="AE48" s="18"/>
      <c r="AF48" s="3">
        <v>-0.27978934603938033</v>
      </c>
      <c r="AG48" s="3"/>
      <c r="AH48" s="4">
        <v>20571.150008695651</v>
      </c>
      <c r="AI48" s="4"/>
      <c r="AJ48" s="4">
        <v>15782.790969316309</v>
      </c>
      <c r="AK48" s="4">
        <v>0</v>
      </c>
      <c r="BY48" s="5" t="s">
        <v>163</v>
      </c>
      <c r="BZ48" s="18">
        <v>40713437</v>
      </c>
      <c r="CA48" s="18">
        <v>667800000</v>
      </c>
      <c r="CB48" s="18">
        <v>-20224053</v>
      </c>
      <c r="CC48" s="18">
        <v>-160443299.67525575</v>
      </c>
      <c r="CD48" s="3">
        <v>-0.49674148119698175</v>
      </c>
      <c r="CE48" s="3">
        <v>-0.24025651344003557</v>
      </c>
      <c r="CF48" s="4">
        <v>27697.859090909093</v>
      </c>
      <c r="CG48" s="4">
        <v>23005.758324312657</v>
      </c>
      <c r="CH48" s="4">
        <v>18333.04082120744</v>
      </c>
      <c r="CI48" s="4">
        <v>18539.423689073788</v>
      </c>
    </row>
    <row r="49" spans="27:87" x14ac:dyDescent="0.35">
      <c r="AA49" s="5" t="s">
        <v>159</v>
      </c>
      <c r="AB49" s="18">
        <v>1811612000</v>
      </c>
      <c r="AC49" s="18"/>
      <c r="AD49" s="18">
        <v>318839461</v>
      </c>
      <c r="AE49" s="18"/>
      <c r="AF49" s="3">
        <v>0.17599765347105231</v>
      </c>
      <c r="AG49" s="3"/>
      <c r="AH49" s="4">
        <v>22616.765742424242</v>
      </c>
      <c r="AI49" s="4"/>
      <c r="AJ49" s="4">
        <v>26638.060606060608</v>
      </c>
      <c r="AK49" s="4">
        <v>0</v>
      </c>
      <c r="BY49" s="5" t="s">
        <v>34</v>
      </c>
      <c r="BZ49" s="18">
        <v>29250000</v>
      </c>
      <c r="CA49" s="18"/>
      <c r="CB49" s="18">
        <v>-3362104</v>
      </c>
      <c r="CC49" s="18"/>
      <c r="CD49" s="3">
        <v>-0.1149437264957265</v>
      </c>
      <c r="CE49" s="3"/>
      <c r="CF49" s="4">
        <v>14493.268444444444</v>
      </c>
      <c r="CG49" s="4"/>
      <c r="CH49" s="4">
        <v>13000</v>
      </c>
      <c r="CI49" s="4"/>
    </row>
    <row r="50" spans="27:87" x14ac:dyDescent="0.35">
      <c r="AA50" s="5" t="s">
        <v>27</v>
      </c>
      <c r="AB50" s="18">
        <v>1466633332</v>
      </c>
      <c r="AC50" s="18"/>
      <c r="AD50" s="18">
        <v>-3492724045</v>
      </c>
      <c r="AE50" s="18"/>
      <c r="AF50" s="3">
        <v>-2.3814568841396002</v>
      </c>
      <c r="AG50" s="3"/>
      <c r="AH50" s="4">
        <v>53613.674345945947</v>
      </c>
      <c r="AI50" s="4"/>
      <c r="AJ50" s="4">
        <v>15647.395940511218</v>
      </c>
      <c r="AK50" s="4">
        <v>0</v>
      </c>
      <c r="BY50" s="5" t="s">
        <v>162</v>
      </c>
      <c r="BZ50" s="18">
        <v>27608550</v>
      </c>
      <c r="CA50" s="18"/>
      <c r="CB50" s="18">
        <v>1025534</v>
      </c>
      <c r="CC50" s="18"/>
      <c r="CD50" s="3">
        <v>3.7145521948816582E-2</v>
      </c>
      <c r="CE50" s="3"/>
      <c r="CF50" s="4">
        <v>18653.748070175439</v>
      </c>
      <c r="CG50" s="4"/>
      <c r="CH50" s="4">
        <v>19374.42105263158</v>
      </c>
      <c r="CI50" s="4"/>
    </row>
    <row r="51" spans="27:87" x14ac:dyDescent="0.35">
      <c r="AA51" s="5" t="s">
        <v>161</v>
      </c>
      <c r="AB51" s="18">
        <v>1212453000</v>
      </c>
      <c r="AC51" s="18"/>
      <c r="AD51" s="18">
        <v>-148659650</v>
      </c>
      <c r="AE51" s="18"/>
      <c r="AF51" s="3">
        <v>-0.12261064964992457</v>
      </c>
      <c r="AG51" s="3"/>
      <c r="AH51" s="4">
        <v>24746.502727272727</v>
      </c>
      <c r="AI51" s="4"/>
      <c r="AJ51" s="4">
        <v>21979.145454545454</v>
      </c>
      <c r="AK51" s="4">
        <v>0</v>
      </c>
      <c r="BY51" s="5" t="s">
        <v>207</v>
      </c>
      <c r="BZ51" s="18">
        <v>24173778</v>
      </c>
      <c r="CA51" s="18"/>
      <c r="CB51" s="18">
        <v>-2973070</v>
      </c>
      <c r="CC51" s="18"/>
      <c r="CD51" s="3">
        <v>-0.12298739568138667</v>
      </c>
      <c r="CE51" s="3"/>
      <c r="CF51" s="4">
        <v>30162.164444444443</v>
      </c>
      <c r="CG51" s="4"/>
      <c r="CH51" s="4">
        <v>26238.528824421694</v>
      </c>
      <c r="CI51" s="4">
        <v>0</v>
      </c>
    </row>
    <row r="52" spans="27:87" x14ac:dyDescent="0.35">
      <c r="AA52" s="5" t="s">
        <v>28</v>
      </c>
      <c r="AB52" s="18">
        <v>452050000</v>
      </c>
      <c r="AC52" s="18"/>
      <c r="AD52" s="18">
        <v>5271782</v>
      </c>
      <c r="AE52" s="18"/>
      <c r="AF52" s="3">
        <v>1.1661944475168676E-2</v>
      </c>
      <c r="AG52" s="3"/>
      <c r="AH52" s="4">
        <v>15675.428701754387</v>
      </c>
      <c r="AI52" s="4"/>
      <c r="AJ52" s="4">
        <v>15654.533619154083</v>
      </c>
      <c r="AK52" s="4">
        <v>0</v>
      </c>
      <c r="BY52" s="5" t="s">
        <v>188</v>
      </c>
      <c r="BZ52" s="18">
        <v>13074074</v>
      </c>
      <c r="CA52" s="18"/>
      <c r="CB52" s="18">
        <v>77074823</v>
      </c>
      <c r="CC52" s="18"/>
      <c r="CD52" s="3">
        <v>5.8952414526642576</v>
      </c>
      <c r="CE52" s="3"/>
      <c r="CF52" s="4">
        <v>15295.546128107075</v>
      </c>
      <c r="CG52" s="4"/>
      <c r="CH52" s="4">
        <v>-3743.3350348392896</v>
      </c>
      <c r="CI52" s="4">
        <v>0</v>
      </c>
    </row>
    <row r="53" spans="27:87" x14ac:dyDescent="0.35">
      <c r="AA53" s="5" t="s">
        <v>183</v>
      </c>
      <c r="AB53" s="18">
        <v>322850000</v>
      </c>
      <c r="AC53" s="18"/>
      <c r="AD53" s="18">
        <v>-49323089</v>
      </c>
      <c r="AE53" s="18"/>
      <c r="AF53" s="3">
        <v>-0.15277400960198234</v>
      </c>
      <c r="AG53" s="3"/>
      <c r="AH53" s="4">
        <v>22554.944787878787</v>
      </c>
      <c r="AI53" s="4"/>
      <c r="AJ53" s="4">
        <v>18866.666666666668</v>
      </c>
      <c r="AK53" s="4">
        <v>0</v>
      </c>
      <c r="BY53" s="5" t="s">
        <v>166</v>
      </c>
      <c r="BZ53" s="18">
        <v>12969600</v>
      </c>
      <c r="CA53" s="18"/>
      <c r="CB53" s="18">
        <v>-26890</v>
      </c>
      <c r="CC53" s="18"/>
      <c r="CD53" s="3">
        <v>-2.0733098939057486E-3</v>
      </c>
      <c r="CE53" s="3"/>
      <c r="CF53" s="4">
        <v>32490.224999999999</v>
      </c>
      <c r="CG53" s="4"/>
      <c r="CH53" s="4">
        <v>32424</v>
      </c>
      <c r="CI53" s="4"/>
    </row>
    <row r="54" spans="27:87" x14ac:dyDescent="0.35">
      <c r="AA54" s="5" t="s">
        <v>160</v>
      </c>
      <c r="AB54" s="18">
        <v>184093241</v>
      </c>
      <c r="AC54" s="18"/>
      <c r="AD54" s="18">
        <v>116525673</v>
      </c>
      <c r="AE54" s="18"/>
      <c r="AF54" s="3">
        <v>0.63297094649987717</v>
      </c>
      <c r="AG54" s="3"/>
      <c r="AH54" s="4">
        <v>11030.439673469387</v>
      </c>
      <c r="AI54" s="4"/>
      <c r="AJ54" s="4">
        <v>30045.982619214603</v>
      </c>
      <c r="AK54" s="4">
        <v>0</v>
      </c>
      <c r="BY54" s="5" t="s">
        <v>208</v>
      </c>
      <c r="BZ54" s="18">
        <v>12214500</v>
      </c>
      <c r="CA54" s="18"/>
      <c r="CB54" s="18">
        <v>-68316559</v>
      </c>
      <c r="CC54" s="18"/>
      <c r="CD54" s="3">
        <v>-5.5930704490564489</v>
      </c>
      <c r="CE54" s="3"/>
      <c r="CF54" s="4">
        <v>9888.6056735846742</v>
      </c>
      <c r="CG54" s="4"/>
      <c r="CH54" s="4">
        <v>1500</v>
      </c>
      <c r="CI54" s="4"/>
    </row>
    <row r="55" spans="27:87" x14ac:dyDescent="0.35">
      <c r="AA55" s="5" t="s">
        <v>29</v>
      </c>
      <c r="AB55" s="18">
        <v>106188889</v>
      </c>
      <c r="AC55" s="18"/>
      <c r="AD55" s="18">
        <v>17085753</v>
      </c>
      <c r="AE55" s="18"/>
      <c r="AF55" s="3">
        <v>0.16089963046887137</v>
      </c>
      <c r="AG55" s="3"/>
      <c r="AH55" s="4">
        <v>13199.464592592592</v>
      </c>
      <c r="AI55" s="4"/>
      <c r="AJ55" s="4">
        <v>15524.744842699158</v>
      </c>
      <c r="AK55" s="4">
        <v>0</v>
      </c>
      <c r="BY55" s="5" t="s">
        <v>164</v>
      </c>
      <c r="BZ55" s="18">
        <v>3676400</v>
      </c>
      <c r="CA55" s="18"/>
      <c r="CB55" s="18">
        <v>-2341111</v>
      </c>
      <c r="CC55" s="18"/>
      <c r="CD55" s="3">
        <v>-0.63679441845283424</v>
      </c>
      <c r="CE55" s="3"/>
      <c r="CF55" s="4">
        <v>30086.555</v>
      </c>
      <c r="CG55" s="4"/>
      <c r="CH55" s="4">
        <v>18382</v>
      </c>
      <c r="CI55" s="4"/>
    </row>
    <row r="56" spans="27:87" x14ac:dyDescent="0.35">
      <c r="AA56" s="5" t="s">
        <v>174</v>
      </c>
      <c r="AB56" s="18">
        <v>82725000</v>
      </c>
      <c r="AC56" s="18"/>
      <c r="AD56" s="18">
        <v>1864928</v>
      </c>
      <c r="AE56" s="18"/>
      <c r="AF56" s="3">
        <v>2.2543705046841948E-2</v>
      </c>
      <c r="AG56" s="3"/>
      <c r="AH56" s="4">
        <v>16844.848333333332</v>
      </c>
      <c r="AI56" s="4"/>
      <c r="AJ56" s="4">
        <v>17002.351165386804</v>
      </c>
      <c r="AK56" s="4">
        <v>0</v>
      </c>
      <c r="BY56" s="5" t="s">
        <v>168</v>
      </c>
      <c r="BZ56" s="18">
        <v>2042819</v>
      </c>
      <c r="CA56" s="18"/>
      <c r="CB56" s="18">
        <v>-666397</v>
      </c>
      <c r="CC56" s="18"/>
      <c r="CD56" s="3">
        <v>-0.32621441253483546</v>
      </c>
      <c r="CE56" s="3"/>
      <c r="CF56" s="4">
        <v>36121.879999999997</v>
      </c>
      <c r="CG56" s="4"/>
      <c r="CH56" s="4">
        <v>27237.586666666666</v>
      </c>
      <c r="CI56" s="4"/>
    </row>
    <row r="57" spans="27:87" x14ac:dyDescent="0.35">
      <c r="AA57" s="5" t="s">
        <v>34</v>
      </c>
      <c r="AB57" s="18">
        <v>29250000</v>
      </c>
      <c r="AC57" s="18"/>
      <c r="AD57" s="18">
        <v>-3362104</v>
      </c>
      <c r="AE57" s="18"/>
      <c r="AF57" s="3">
        <v>-0.1149437264957265</v>
      </c>
      <c r="AG57" s="3"/>
      <c r="AH57" s="4">
        <v>14493.268444444444</v>
      </c>
      <c r="AI57" s="4"/>
      <c r="AJ57" s="4">
        <v>13000</v>
      </c>
      <c r="AK57" s="4"/>
      <c r="BY57" s="5" t="s">
        <v>193</v>
      </c>
      <c r="BZ57" s="18">
        <v>810600</v>
      </c>
      <c r="CA57" s="18"/>
      <c r="CB57" s="18">
        <v>70723</v>
      </c>
      <c r="CC57" s="18"/>
      <c r="CD57" s="3">
        <v>8.7247717739945718E-2</v>
      </c>
      <c r="CE57" s="3"/>
      <c r="CF57" s="4">
        <v>29594.080000000002</v>
      </c>
      <c r="CG57" s="4"/>
      <c r="CH57" s="4">
        <v>32424</v>
      </c>
      <c r="CI57" s="4"/>
    </row>
    <row r="58" spans="27:87" x14ac:dyDescent="0.35">
      <c r="AA58" s="5" t="s">
        <v>162</v>
      </c>
      <c r="AB58" s="18">
        <v>27608550</v>
      </c>
      <c r="AC58" s="18"/>
      <c r="AD58" s="18">
        <v>1025534</v>
      </c>
      <c r="AE58" s="18"/>
      <c r="AF58" s="3">
        <v>3.7145521948816582E-2</v>
      </c>
      <c r="AG58" s="3"/>
      <c r="AH58" s="4">
        <v>18653.748070175439</v>
      </c>
      <c r="AI58" s="4"/>
      <c r="AJ58" s="4">
        <v>19374.42105263158</v>
      </c>
      <c r="AK58" s="4"/>
      <c r="BY58" s="5" t="s">
        <v>209</v>
      </c>
      <c r="BZ58" s="18">
        <v>516000</v>
      </c>
      <c r="CA58" s="18"/>
      <c r="CB58" s="18">
        <v>-1257288</v>
      </c>
      <c r="CC58" s="18"/>
      <c r="CD58" s="3">
        <v>-2.4366046511627908</v>
      </c>
      <c r="CE58" s="3"/>
      <c r="CF58" s="4">
        <v>10308.813953488372</v>
      </c>
      <c r="CG58" s="4"/>
      <c r="CH58" s="4">
        <v>3000</v>
      </c>
      <c r="CI58" s="4"/>
    </row>
    <row r="59" spans="27:87" x14ac:dyDescent="0.35">
      <c r="AA59" s="5" t="s">
        <v>188</v>
      </c>
      <c r="AB59" s="18">
        <v>13074074</v>
      </c>
      <c r="AC59" s="18"/>
      <c r="AD59" s="18">
        <v>77074823</v>
      </c>
      <c r="AE59" s="18"/>
      <c r="AF59" s="3">
        <v>5.8952414526642576</v>
      </c>
      <c r="AG59" s="3"/>
      <c r="AH59" s="4">
        <v>15295.546128107075</v>
      </c>
      <c r="AI59" s="4"/>
      <c r="AJ59" s="4">
        <v>-3743.3350348392896</v>
      </c>
      <c r="AK59" s="4">
        <v>0</v>
      </c>
      <c r="BY59" s="5" t="s">
        <v>210</v>
      </c>
      <c r="BZ59" s="18">
        <v>516000</v>
      </c>
      <c r="CA59" s="18"/>
      <c r="CB59" s="18">
        <v>-663768</v>
      </c>
      <c r="CC59" s="18"/>
      <c r="CD59" s="3">
        <v>-1.2863720930232558</v>
      </c>
      <c r="CE59" s="3"/>
      <c r="CF59" s="4">
        <v>6858.1162790697672</v>
      </c>
      <c r="CG59" s="4"/>
      <c r="CH59" s="4">
        <v>3000</v>
      </c>
      <c r="CI59" s="4"/>
    </row>
    <row r="60" spans="27:87" x14ac:dyDescent="0.35">
      <c r="AA60" s="1" t="s">
        <v>70</v>
      </c>
      <c r="AB60" s="18">
        <v>4581666626</v>
      </c>
      <c r="AC60" s="18">
        <v>29869087200.000004</v>
      </c>
      <c r="AD60" s="18">
        <v>4565190850</v>
      </c>
      <c r="AE60" s="18">
        <v>29869087200.000004</v>
      </c>
      <c r="AF60" s="3">
        <v>0.99640397755993348</v>
      </c>
      <c r="AG60" s="3">
        <v>1</v>
      </c>
      <c r="AH60" s="4">
        <v>15296.842154131848</v>
      </c>
      <c r="AI60" s="4">
        <v>0</v>
      </c>
      <c r="AJ60" s="4">
        <v>4254100.8597957287</v>
      </c>
      <c r="AK60" s="4">
        <v>0</v>
      </c>
      <c r="BY60" s="5" t="s">
        <v>212</v>
      </c>
      <c r="BZ60" s="18">
        <v>0</v>
      </c>
      <c r="CA60" s="18"/>
      <c r="CB60" s="18">
        <v>0</v>
      </c>
      <c r="CC60" s="18"/>
      <c r="CD60" s="3"/>
      <c r="CE60" s="3"/>
      <c r="CF60" s="4"/>
      <c r="CG60" s="4"/>
      <c r="CH60" s="4"/>
      <c r="CI60" s="4"/>
    </row>
    <row r="61" spans="27:87" x14ac:dyDescent="0.35">
      <c r="AA61" s="5" t="s">
        <v>24</v>
      </c>
      <c r="AB61" s="18">
        <v>4581666626</v>
      </c>
      <c r="AC61" s="18">
        <v>29869087200.000004</v>
      </c>
      <c r="AD61" s="18">
        <v>4565190850</v>
      </c>
      <c r="AE61" s="18">
        <v>29869087200.000004</v>
      </c>
      <c r="AF61" s="3">
        <v>0.99640397755993348</v>
      </c>
      <c r="AG61" s="3">
        <v>1</v>
      </c>
      <c r="AH61" s="4">
        <v>15296.842154131848</v>
      </c>
      <c r="AI61" s="4">
        <v>0</v>
      </c>
      <c r="AJ61" s="4">
        <v>4254100.8597957287</v>
      </c>
      <c r="AK61" s="4">
        <v>0</v>
      </c>
      <c r="BY61" s="5" t="s">
        <v>211</v>
      </c>
      <c r="BZ61" s="18">
        <v>0</v>
      </c>
      <c r="CA61" s="18"/>
      <c r="CB61" s="18">
        <v>0</v>
      </c>
      <c r="CC61" s="18"/>
      <c r="CD61" s="3"/>
      <c r="CE61" s="3"/>
      <c r="CF61" s="4"/>
      <c r="CG61" s="4"/>
      <c r="CH61" s="4"/>
      <c r="CI61" s="4"/>
    </row>
    <row r="62" spans="27:87" x14ac:dyDescent="0.35">
      <c r="AA62" s="1" t="s">
        <v>40</v>
      </c>
      <c r="AB62" s="18">
        <v>2680117308</v>
      </c>
      <c r="AC62" s="18">
        <v>16004940000</v>
      </c>
      <c r="AD62" s="18">
        <v>-93033118</v>
      </c>
      <c r="AE62" s="18">
        <v>-4052035152.6187706</v>
      </c>
      <c r="AF62" s="3">
        <v>-3.4712330584299934E-2</v>
      </c>
      <c r="AG62" s="3">
        <v>-0.25317402955704743</v>
      </c>
      <c r="AH62" s="4">
        <v>23910.622556585469</v>
      </c>
      <c r="AI62" s="4">
        <v>23375.427916805103</v>
      </c>
      <c r="AJ62" s="4">
        <v>21116.208564383018</v>
      </c>
      <c r="AK62" s="4">
        <v>18384.353123839534</v>
      </c>
      <c r="BY62" s="5" t="s">
        <v>192</v>
      </c>
      <c r="BZ62" s="18"/>
      <c r="CA62" s="18">
        <v>2226000000</v>
      </c>
      <c r="CB62" s="18"/>
      <c r="CC62" s="18">
        <v>-1025079342.897615</v>
      </c>
      <c r="CD62" s="3"/>
      <c r="CE62" s="3">
        <v>-0.46050284945984499</v>
      </c>
      <c r="CF62" s="4"/>
      <c r="CG62" s="4">
        <v>27091.327857480122</v>
      </c>
      <c r="CH62" s="4"/>
      <c r="CI62" s="4">
        <v>18550</v>
      </c>
    </row>
    <row r="63" spans="27:87" x14ac:dyDescent="0.35">
      <c r="AA63" s="5" t="s">
        <v>165</v>
      </c>
      <c r="AB63" s="18">
        <v>1072764000</v>
      </c>
      <c r="AC63" s="18">
        <v>457920000</v>
      </c>
      <c r="AD63" s="18">
        <v>72127998</v>
      </c>
      <c r="AE63" s="18">
        <v>-132088538.46063453</v>
      </c>
      <c r="AF63" s="3">
        <v>6.723566227054599E-2</v>
      </c>
      <c r="AG63" s="3">
        <v>-0.28845330726029556</v>
      </c>
      <c r="AH63" s="4">
        <v>26331.526368421051</v>
      </c>
      <c r="AI63" s="4">
        <v>24582.689102526438</v>
      </c>
      <c r="AJ63" s="4">
        <v>27167.144092105264</v>
      </c>
      <c r="AK63" s="4">
        <v>17396.144812499999</v>
      </c>
      <c r="BY63" s="5" t="s">
        <v>144</v>
      </c>
      <c r="BZ63" s="18"/>
      <c r="CA63" s="18">
        <v>9186225000</v>
      </c>
      <c r="CB63" s="18"/>
      <c r="CC63" s="18">
        <v>1454395006.5298009</v>
      </c>
      <c r="CD63" s="3"/>
      <c r="CE63" s="3">
        <v>0.1583234687295163</v>
      </c>
      <c r="CF63" s="4"/>
      <c r="CG63" s="4">
        <v>25771.766644900665</v>
      </c>
      <c r="CH63" s="4"/>
      <c r="CI63" s="4">
        <v>30620.75</v>
      </c>
    </row>
    <row r="64" spans="27:87" x14ac:dyDescent="0.35">
      <c r="AA64" s="5" t="s">
        <v>213</v>
      </c>
      <c r="AB64" s="18">
        <v>652779040</v>
      </c>
      <c r="AC64" s="18"/>
      <c r="AD64" s="18">
        <v>-12531881</v>
      </c>
      <c r="AE64" s="18"/>
      <c r="AF64" s="3">
        <v>-1.9197738027863148E-2</v>
      </c>
      <c r="AG64" s="3"/>
      <c r="AH64" s="4">
        <v>22029.162947019868</v>
      </c>
      <c r="AI64" s="4"/>
      <c r="AJ64" s="4">
        <v>21429.091258278146</v>
      </c>
      <c r="AK64" s="4">
        <v>0</v>
      </c>
      <c r="BY64" s="5" t="s">
        <v>23</v>
      </c>
      <c r="BZ64" s="18">
        <v>0</v>
      </c>
      <c r="CA64" s="18"/>
      <c r="CB64" s="18">
        <v>-880698326</v>
      </c>
      <c r="CC64" s="18"/>
      <c r="CD64" s="3"/>
      <c r="CE64" s="3"/>
      <c r="CF64" s="4">
        <v>156456.33274116184</v>
      </c>
      <c r="CG64" s="4"/>
      <c r="CH64" s="4"/>
      <c r="CI64" s="4"/>
    </row>
    <row r="65" spans="27:87" x14ac:dyDescent="0.35">
      <c r="AA65" s="5" t="s">
        <v>11</v>
      </c>
      <c r="AB65" s="18">
        <v>509606482</v>
      </c>
      <c r="AC65" s="18">
        <v>572400000</v>
      </c>
      <c r="AD65" s="18">
        <v>-96825305</v>
      </c>
      <c r="AE65" s="18">
        <v>-227001915.78935206</v>
      </c>
      <c r="AF65" s="3">
        <v>-0.19000014407195079</v>
      </c>
      <c r="AG65" s="3">
        <v>-0.39657916804568843</v>
      </c>
      <c r="AH65" s="4">
        <v>20383.26174789916</v>
      </c>
      <c r="AI65" s="4">
        <v>22204.608771926447</v>
      </c>
      <c r="AJ65" s="4">
        <v>16933.683746139981</v>
      </c>
      <c r="AK65" s="4">
        <v>15738.072484657343</v>
      </c>
      <c r="BY65" s="5" t="s">
        <v>35</v>
      </c>
      <c r="BZ65" s="18">
        <v>0</v>
      </c>
      <c r="CA65" s="18"/>
      <c r="CB65" s="18">
        <v>-417894879</v>
      </c>
      <c r="CC65" s="18"/>
      <c r="CD65" s="3"/>
      <c r="CE65" s="3"/>
      <c r="CF65" s="4">
        <v>261510.18836045056</v>
      </c>
      <c r="CG65" s="4"/>
      <c r="CH65" s="4"/>
      <c r="CI65" s="4"/>
    </row>
    <row r="66" spans="27:87" x14ac:dyDescent="0.35">
      <c r="AA66" s="5" t="s">
        <v>166</v>
      </c>
      <c r="AB66" s="18">
        <v>294940320</v>
      </c>
      <c r="AC66" s="18">
        <v>457920000</v>
      </c>
      <c r="AD66" s="18">
        <v>-41631194</v>
      </c>
      <c r="AE66" s="18">
        <v>-141218716.5843479</v>
      </c>
      <c r="AF66" s="3">
        <v>-0.14115124714043845</v>
      </c>
      <c r="AG66" s="3">
        <v>-0.30839167667790862</v>
      </c>
      <c r="AH66" s="4">
        <v>32361.645576923078</v>
      </c>
      <c r="AI66" s="4">
        <v>24963.113191014498</v>
      </c>
      <c r="AJ66" s="4">
        <v>26444.081394230769</v>
      </c>
      <c r="AK66" s="4">
        <v>18249.921937499999</v>
      </c>
      <c r="BY66" s="5" t="s">
        <v>197</v>
      </c>
      <c r="BZ66" s="18">
        <v>0</v>
      </c>
      <c r="CA66" s="18"/>
      <c r="CB66" s="18">
        <v>-150</v>
      </c>
      <c r="CC66" s="18"/>
      <c r="CD66" s="3"/>
      <c r="CE66" s="3"/>
      <c r="CF66" s="4">
        <v>1</v>
      </c>
      <c r="CG66" s="4"/>
      <c r="CH66" s="4"/>
      <c r="CI66" s="4"/>
    </row>
    <row r="67" spans="27:87" x14ac:dyDescent="0.35">
      <c r="AA67" s="5" t="s">
        <v>143</v>
      </c>
      <c r="AB67" s="18">
        <v>102784210</v>
      </c>
      <c r="AC67" s="18">
        <v>11622900000</v>
      </c>
      <c r="AD67" s="18">
        <v>8988102</v>
      </c>
      <c r="AE67" s="18">
        <v>-2366203339.211565</v>
      </c>
      <c r="AF67" s="3">
        <v>8.7446330521001231E-2</v>
      </c>
      <c r="AG67" s="3">
        <v>-0.20358114921504658</v>
      </c>
      <c r="AH67" s="4">
        <v>18300.679609756098</v>
      </c>
      <c r="AI67" s="4">
        <v>22635.089545649775</v>
      </c>
      <c r="AJ67" s="4">
        <v>-10968.934634146341</v>
      </c>
      <c r="AK67" s="4">
        <v>18550</v>
      </c>
      <c r="BY67" s="5" t="s">
        <v>22</v>
      </c>
      <c r="BZ67" s="18">
        <v>0</v>
      </c>
      <c r="CA67" s="18"/>
      <c r="CB67" s="18">
        <v>-16461955</v>
      </c>
      <c r="CC67" s="18"/>
      <c r="CD67" s="3"/>
      <c r="CE67" s="3"/>
      <c r="CF67" s="4">
        <v>164618.54999999999</v>
      </c>
      <c r="CG67" s="4"/>
      <c r="CH67" s="4"/>
      <c r="CI67" s="4"/>
    </row>
    <row r="68" spans="27:87" x14ac:dyDescent="0.35">
      <c r="AA68" s="5" t="s">
        <v>163</v>
      </c>
      <c r="AB68" s="18">
        <v>40713437</v>
      </c>
      <c r="AC68" s="18">
        <v>667800000</v>
      </c>
      <c r="AD68" s="18">
        <v>-20224053</v>
      </c>
      <c r="AE68" s="18">
        <v>-160443299.67525575</v>
      </c>
      <c r="AF68" s="3">
        <v>-0.49674148119698175</v>
      </c>
      <c r="AG68" s="3">
        <v>-0.24025651344003557</v>
      </c>
      <c r="AH68" s="4">
        <v>27697.859090909093</v>
      </c>
      <c r="AI68" s="4">
        <v>23005.758324312657</v>
      </c>
      <c r="AJ68" s="4">
        <v>18333.04082120744</v>
      </c>
      <c r="AK68" s="4">
        <v>18539.423689073788</v>
      </c>
      <c r="BY68" s="5" t="s">
        <v>157</v>
      </c>
      <c r="BZ68" s="18"/>
      <c r="CA68" s="18">
        <v>9094800000</v>
      </c>
      <c r="CB68" s="18"/>
      <c r="CC68" s="18">
        <v>2242670142.4068933</v>
      </c>
      <c r="CD68" s="3"/>
      <c r="CE68" s="3">
        <v>0.24658817592546217</v>
      </c>
      <c r="CF68" s="4"/>
      <c r="CG68" s="4">
        <v>25954.037339367824</v>
      </c>
      <c r="CH68" s="4"/>
      <c r="CI68" s="4">
        <v>34450</v>
      </c>
    </row>
    <row r="69" spans="27:87" x14ac:dyDescent="0.35">
      <c r="AA69" s="5" t="s">
        <v>164</v>
      </c>
      <c r="AB69" s="18">
        <v>3676400</v>
      </c>
      <c r="AC69" s="18"/>
      <c r="AD69" s="18">
        <v>-2341111</v>
      </c>
      <c r="AE69" s="18"/>
      <c r="AF69" s="3">
        <v>-0.63679441845283424</v>
      </c>
      <c r="AG69" s="3"/>
      <c r="AH69" s="4">
        <v>30086.555</v>
      </c>
      <c r="AI69" s="4"/>
      <c r="AJ69" s="4">
        <v>18382</v>
      </c>
      <c r="AK69" s="4"/>
      <c r="BY69" s="5" t="s">
        <v>187</v>
      </c>
      <c r="BZ69" s="18">
        <v>-438386256</v>
      </c>
      <c r="CA69" s="18"/>
      <c r="CB69" s="18">
        <v>9639584</v>
      </c>
      <c r="CC69" s="18"/>
      <c r="CD69" s="3">
        <v>-2.198879154642111E-2</v>
      </c>
      <c r="CE69" s="3"/>
      <c r="CF69" s="4">
        <v>25455.013636363637</v>
      </c>
      <c r="CG69" s="4"/>
      <c r="CH69" s="4">
        <v>24765.299991074724</v>
      </c>
      <c r="CI69" s="4">
        <v>0</v>
      </c>
    </row>
    <row r="70" spans="27:87" x14ac:dyDescent="0.35">
      <c r="AA70" s="5" t="s">
        <v>168</v>
      </c>
      <c r="AB70" s="18">
        <v>2042819</v>
      </c>
      <c r="AC70" s="18"/>
      <c r="AD70" s="18">
        <v>-666397</v>
      </c>
      <c r="AE70" s="18"/>
      <c r="AF70" s="3">
        <v>-0.32621441253483546</v>
      </c>
      <c r="AG70" s="3"/>
      <c r="AH70" s="4">
        <v>36121.879999999997</v>
      </c>
      <c r="AI70" s="4"/>
      <c r="AJ70" s="4">
        <v>27237.586666666666</v>
      </c>
      <c r="AK70" s="4"/>
      <c r="BY70" s="1" t="s">
        <v>3</v>
      </c>
      <c r="BZ70" s="18">
        <v>136643141381</v>
      </c>
      <c r="CA70" s="18">
        <v>431436748000</v>
      </c>
      <c r="CB70" s="18">
        <v>17562100501</v>
      </c>
      <c r="CC70" s="18">
        <v>58387284040.586784</v>
      </c>
      <c r="CD70" s="3">
        <v>0.12852529825870923</v>
      </c>
      <c r="CE70" s="3">
        <v>0.13533219947362199</v>
      </c>
      <c r="CF70" s="4">
        <v>25761.737576316144</v>
      </c>
      <c r="CG70" s="4">
        <v>25858.701228998754</v>
      </c>
      <c r="CH70" s="4">
        <v>25314.050578954233</v>
      </c>
      <c r="CI70" s="4">
        <v>28545.929022525725</v>
      </c>
    </row>
    <row r="71" spans="27:87" x14ac:dyDescent="0.35">
      <c r="AA71" s="5" t="s">
        <v>193</v>
      </c>
      <c r="AB71" s="18">
        <v>810600</v>
      </c>
      <c r="AC71" s="18"/>
      <c r="AD71" s="18">
        <v>70723</v>
      </c>
      <c r="AE71" s="18"/>
      <c r="AF71" s="3">
        <v>8.7247717739945718E-2</v>
      </c>
      <c r="AG71" s="3"/>
      <c r="AH71" s="4">
        <v>29594.080000000002</v>
      </c>
      <c r="AI71" s="4"/>
      <c r="AJ71" s="4">
        <v>32424</v>
      </c>
      <c r="AK71" s="4"/>
      <c r="BY71" s="5" t="s">
        <v>156</v>
      </c>
      <c r="BZ71" s="18">
        <v>117544623965</v>
      </c>
      <c r="CA71" s="18">
        <v>238799132000</v>
      </c>
      <c r="CB71" s="18">
        <v>16447075177</v>
      </c>
      <c r="CC71" s="18">
        <v>18085935809.421349</v>
      </c>
      <c r="CD71" s="3">
        <v>0.13992196854445058</v>
      </c>
      <c r="CE71" s="3">
        <v>7.573702491272602E-2</v>
      </c>
      <c r="CF71" s="4">
        <v>25671.307970543425</v>
      </c>
      <c r="CG71" s="4">
        <v>25859.079929533873</v>
      </c>
      <c r="CH71" s="4">
        <v>26546.017112938753</v>
      </c>
      <c r="CI71" s="4">
        <v>26455.227761983482</v>
      </c>
    </row>
    <row r="72" spans="27:87" x14ac:dyDescent="0.35">
      <c r="AA72" s="5" t="s">
        <v>212</v>
      </c>
      <c r="AB72" s="18">
        <v>0</v>
      </c>
      <c r="AC72" s="18"/>
      <c r="AD72" s="18">
        <v>0</v>
      </c>
      <c r="AE72" s="18"/>
      <c r="AF72" s="3"/>
      <c r="AG72" s="3"/>
      <c r="AH72" s="4"/>
      <c r="AI72" s="4"/>
      <c r="AJ72" s="4"/>
      <c r="AK72" s="4"/>
      <c r="BY72" s="5" t="s">
        <v>152</v>
      </c>
      <c r="BZ72" s="18">
        <v>8841102336</v>
      </c>
      <c r="CA72" s="18">
        <v>73718760000</v>
      </c>
      <c r="CB72" s="18">
        <v>-503083583</v>
      </c>
      <c r="CC72" s="18">
        <v>12223118314.269825</v>
      </c>
      <c r="CD72" s="3">
        <v>-5.6902811875788245E-2</v>
      </c>
      <c r="CE72" s="3">
        <v>0.16580743238586521</v>
      </c>
      <c r="CF72" s="4">
        <v>26544.982724431818</v>
      </c>
      <c r="CG72" s="4">
        <v>25881.004076485759</v>
      </c>
      <c r="CH72" s="4">
        <v>18664.418326332387</v>
      </c>
      <c r="CI72" s="4">
        <v>30070.510486055977</v>
      </c>
    </row>
    <row r="73" spans="27:87" x14ac:dyDescent="0.35">
      <c r="AA73" s="5" t="s">
        <v>192</v>
      </c>
      <c r="AB73" s="18"/>
      <c r="AC73" s="18">
        <v>2226000000</v>
      </c>
      <c r="AD73" s="18"/>
      <c r="AE73" s="18">
        <v>-1025079342.897615</v>
      </c>
      <c r="AF73" s="3"/>
      <c r="AG73" s="3">
        <v>-0.46050284945984499</v>
      </c>
      <c r="AH73" s="4"/>
      <c r="AI73" s="4">
        <v>27091.327857480122</v>
      </c>
      <c r="AJ73" s="4"/>
      <c r="AK73" s="4">
        <v>18550</v>
      </c>
      <c r="BY73" s="5" t="s">
        <v>177</v>
      </c>
      <c r="BZ73" s="18">
        <v>4389167200</v>
      </c>
      <c r="CA73" s="18"/>
      <c r="CB73" s="18">
        <v>-643879040</v>
      </c>
      <c r="CC73" s="18"/>
      <c r="CD73" s="3">
        <v>-0.14669731424220978</v>
      </c>
      <c r="CE73" s="3"/>
      <c r="CF73" s="4">
        <v>22876.482909090908</v>
      </c>
      <c r="CG73" s="4"/>
      <c r="CH73" s="4">
        <v>19119.643243344155</v>
      </c>
      <c r="CI73" s="4">
        <v>0</v>
      </c>
    </row>
    <row r="74" spans="27:87" x14ac:dyDescent="0.35">
      <c r="AA74" s="1" t="s">
        <v>110</v>
      </c>
      <c r="AB74" s="18">
        <v>0</v>
      </c>
      <c r="AC74" s="18"/>
      <c r="AD74" s="18">
        <v>-2299955059.0769234</v>
      </c>
      <c r="AE74" s="18"/>
      <c r="AF74" s="3"/>
      <c r="AG74" s="3"/>
      <c r="AH74" s="4">
        <v>175233.6711677656</v>
      </c>
      <c r="AI74" s="4"/>
      <c r="AJ74" s="4"/>
      <c r="AK74" s="4"/>
      <c r="BY74" s="5" t="s">
        <v>155</v>
      </c>
      <c r="BZ74" s="18">
        <v>4191286880</v>
      </c>
      <c r="CA74" s="18">
        <v>105733145000</v>
      </c>
      <c r="CB74" s="18">
        <v>950327271</v>
      </c>
      <c r="CC74" s="18">
        <v>24821642907.329163</v>
      </c>
      <c r="CD74" s="3">
        <v>0.22673877933165959</v>
      </c>
      <c r="CE74" s="3">
        <v>0.23475744438822058</v>
      </c>
      <c r="CF74" s="4">
        <v>29462.269172727272</v>
      </c>
      <c r="CG74" s="4">
        <v>25940.48832724298</v>
      </c>
      <c r="CH74" s="4">
        <v>11591.07010814824</v>
      </c>
      <c r="CI74" s="4">
        <v>32964.692475760276</v>
      </c>
    </row>
    <row r="75" spans="27:87" x14ac:dyDescent="0.35">
      <c r="AA75" s="5" t="s">
        <v>22</v>
      </c>
      <c r="AB75" s="18">
        <v>0</v>
      </c>
      <c r="AC75" s="18"/>
      <c r="AD75" s="18">
        <v>-1001361704.0769231</v>
      </c>
      <c r="AE75" s="18"/>
      <c r="AF75" s="3"/>
      <c r="AG75" s="3"/>
      <c r="AH75" s="4">
        <v>171965.63302025126</v>
      </c>
      <c r="AI75" s="4"/>
      <c r="AJ75" s="4"/>
      <c r="AK75" s="4"/>
      <c r="BY75" s="5" t="s">
        <v>24</v>
      </c>
      <c r="BZ75" s="18">
        <v>1676961000</v>
      </c>
      <c r="CA75" s="18"/>
      <c r="CB75" s="18">
        <v>1676961000</v>
      </c>
      <c r="CC75" s="18"/>
      <c r="CD75" s="3">
        <v>1</v>
      </c>
      <c r="CE75" s="3"/>
      <c r="CF75" s="4"/>
      <c r="CG75" s="4"/>
      <c r="CH75" s="4"/>
      <c r="CI75" s="4"/>
    </row>
    <row r="76" spans="27:87" x14ac:dyDescent="0.35">
      <c r="AA76" s="5" t="s">
        <v>23</v>
      </c>
      <c r="AB76" s="18">
        <v>0</v>
      </c>
      <c r="AC76" s="18"/>
      <c r="AD76" s="18">
        <v>-880698326</v>
      </c>
      <c r="AE76" s="18"/>
      <c r="AF76" s="3"/>
      <c r="AG76" s="3"/>
      <c r="AH76" s="4">
        <v>156456.33274116184</v>
      </c>
      <c r="AI76" s="4"/>
      <c r="AJ76" s="4"/>
      <c r="AK76" s="4"/>
      <c r="BY76" s="5" t="s">
        <v>22</v>
      </c>
      <c r="BZ76" s="18">
        <v>0</v>
      </c>
      <c r="CA76" s="18"/>
      <c r="CB76" s="18">
        <v>-365300324</v>
      </c>
      <c r="CC76" s="18"/>
      <c r="CD76" s="3"/>
      <c r="CE76" s="3"/>
      <c r="CF76" s="4">
        <v>164548.69549549549</v>
      </c>
      <c r="CG76" s="4"/>
      <c r="CH76" s="4"/>
      <c r="CI76" s="4"/>
    </row>
    <row r="77" spans="27:87" x14ac:dyDescent="0.35">
      <c r="AA77" s="5" t="s">
        <v>197</v>
      </c>
      <c r="AB77" s="18">
        <v>0</v>
      </c>
      <c r="AC77" s="18"/>
      <c r="AD77" s="18">
        <v>-150</v>
      </c>
      <c r="AE77" s="18"/>
      <c r="AF77" s="3"/>
      <c r="AG77" s="3"/>
      <c r="AH77" s="4">
        <v>1</v>
      </c>
      <c r="AI77" s="4"/>
      <c r="AJ77" s="4"/>
      <c r="AK77" s="4"/>
      <c r="BY77" s="5" t="s">
        <v>144</v>
      </c>
      <c r="BZ77" s="18"/>
      <c r="CA77" s="18">
        <v>13185711000</v>
      </c>
      <c r="CB77" s="18"/>
      <c r="CC77" s="18">
        <v>3256587009.5664544</v>
      </c>
      <c r="CD77" s="3"/>
      <c r="CE77" s="3">
        <v>0.24697849130520563</v>
      </c>
      <c r="CF77" s="4"/>
      <c r="CG77" s="4">
        <v>25072.545430387741</v>
      </c>
      <c r="CH77" s="4"/>
      <c r="CI77" s="4">
        <v>30117.25</v>
      </c>
    </row>
    <row r="78" spans="27:87" x14ac:dyDescent="0.35">
      <c r="AA78" s="5" t="s">
        <v>35</v>
      </c>
      <c r="AB78" s="18">
        <v>0</v>
      </c>
      <c r="AC78" s="18"/>
      <c r="AD78" s="18">
        <v>-417894879</v>
      </c>
      <c r="AE78" s="18"/>
      <c r="AF78" s="3"/>
      <c r="AG78" s="3"/>
      <c r="AH78" s="4">
        <v>261510.18836045056</v>
      </c>
      <c r="AI78" s="4"/>
      <c r="AJ78" s="4"/>
      <c r="AK78" s="4"/>
      <c r="BY78" s="1" t="s">
        <v>142</v>
      </c>
      <c r="BZ78" s="18">
        <v>95117338121</v>
      </c>
      <c r="CA78" s="18">
        <v>152512800000.00003</v>
      </c>
      <c r="CB78" s="18">
        <v>9893071869.8591995</v>
      </c>
      <c r="CC78" s="18">
        <v>15917433245.393082</v>
      </c>
      <c r="CD78" s="3">
        <v>0.10400913298555615</v>
      </c>
      <c r="CE78" s="3">
        <v>0.10436785138947734</v>
      </c>
      <c r="CF78" s="4">
        <v>26163.725210805776</v>
      </c>
      <c r="CG78" s="4">
        <v>25869.334612614948</v>
      </c>
      <c r="CH78" s="4">
        <v>26661.973125653087</v>
      </c>
      <c r="CI78" s="4">
        <v>27318.063254420413</v>
      </c>
    </row>
    <row r="79" spans="27:87" x14ac:dyDescent="0.35">
      <c r="AA79" s="1" t="s">
        <v>0</v>
      </c>
      <c r="AB79" s="18">
        <v>714774406456</v>
      </c>
      <c r="AC79" s="18">
        <v>1678747622141.6826</v>
      </c>
      <c r="AD79" s="18">
        <v>72966790296.859207</v>
      </c>
      <c r="AE79" s="18">
        <v>268278003263.46463</v>
      </c>
      <c r="AF79" s="3">
        <v>0.10208366393341321</v>
      </c>
      <c r="AG79" s="3">
        <v>0.15980841892196143</v>
      </c>
      <c r="AH79" s="4">
        <v>25644.928322005013</v>
      </c>
      <c r="AI79" s="4">
        <v>25643.902160402537</v>
      </c>
      <c r="AJ79" s="4">
        <v>25894.64311492152</v>
      </c>
      <c r="AK79" s="4">
        <v>29309.183573789091</v>
      </c>
      <c r="BY79" s="5" t="s">
        <v>156</v>
      </c>
      <c r="BZ79" s="18">
        <v>95117338121</v>
      </c>
      <c r="CA79" s="18">
        <v>152512800000.00003</v>
      </c>
      <c r="CB79" s="18">
        <v>10133669643.936123</v>
      </c>
      <c r="CC79" s="18">
        <v>15917433245.393082</v>
      </c>
      <c r="CD79" s="3">
        <v>0.10653861687177316</v>
      </c>
      <c r="CE79" s="3">
        <v>0.10436785138947734</v>
      </c>
      <c r="CF79" s="4">
        <v>26099.635281653525</v>
      </c>
      <c r="CG79" s="4">
        <v>25869.334612614948</v>
      </c>
      <c r="CH79" s="4">
        <v>26671.963177008522</v>
      </c>
      <c r="CI79" s="4">
        <v>27318.063254420413</v>
      </c>
    </row>
    <row r="80" spans="27:87" x14ac:dyDescent="0.35">
      <c r="BY80" s="5" t="s">
        <v>22</v>
      </c>
      <c r="BZ80" s="18">
        <v>0</v>
      </c>
      <c r="CA80" s="18"/>
      <c r="CB80" s="18">
        <v>-240597774.07692307</v>
      </c>
      <c r="CC80" s="18"/>
      <c r="CD80" s="3"/>
      <c r="CE80" s="3"/>
      <c r="CF80" s="4">
        <v>197210.29022698614</v>
      </c>
      <c r="CG80" s="4"/>
      <c r="CH80" s="4"/>
      <c r="CI80" s="4"/>
    </row>
    <row r="81" spans="77:87" x14ac:dyDescent="0.35">
      <c r="BY81" s="1" t="s">
        <v>8</v>
      </c>
      <c r="BZ81" s="18">
        <v>56267937000</v>
      </c>
      <c r="CA81" s="18">
        <v>119631599999.99998</v>
      </c>
      <c r="CB81" s="18">
        <v>5881507923</v>
      </c>
      <c r="CC81" s="18">
        <v>17185074934.044773</v>
      </c>
      <c r="CD81" s="3">
        <v>0.1045268093443696</v>
      </c>
      <c r="CE81" s="3">
        <v>0.14364996317064033</v>
      </c>
      <c r="CF81" s="4">
        <v>25431.277951241671</v>
      </c>
      <c r="CG81" s="4">
        <v>25869.334612614948</v>
      </c>
      <c r="CH81" s="4">
        <v>26516.988173937665</v>
      </c>
      <c r="CI81" s="4">
        <v>29267.454537930629</v>
      </c>
    </row>
    <row r="82" spans="77:87" x14ac:dyDescent="0.35">
      <c r="BY82" s="5" t="s">
        <v>203</v>
      </c>
      <c r="BZ82" s="18">
        <v>29566812000</v>
      </c>
      <c r="CA82" s="18"/>
      <c r="CB82" s="18">
        <v>3479444625</v>
      </c>
      <c r="CC82" s="18"/>
      <c r="CD82" s="3">
        <v>0.11768075046440583</v>
      </c>
      <c r="CE82" s="3"/>
      <c r="CF82" s="4">
        <v>26349.876136363637</v>
      </c>
      <c r="CG82" s="4"/>
      <c r="CH82" s="4">
        <v>29865.466666666667</v>
      </c>
      <c r="CI82" s="4"/>
    </row>
    <row r="83" spans="77:87" x14ac:dyDescent="0.35">
      <c r="BY83" s="5" t="s">
        <v>152</v>
      </c>
      <c r="BZ83" s="18">
        <v>15019719000</v>
      </c>
      <c r="CA83" s="18">
        <v>119631599999.99998</v>
      </c>
      <c r="CB83" s="18">
        <v>3491789520</v>
      </c>
      <c r="CC83" s="18">
        <v>17185074934.044773</v>
      </c>
      <c r="CD83" s="3">
        <v>0.23248034933276715</v>
      </c>
      <c r="CE83" s="3">
        <v>0.14364996317064033</v>
      </c>
      <c r="CF83" s="4">
        <v>26198.839727272727</v>
      </c>
      <c r="CG83" s="4">
        <v>25869.334612614948</v>
      </c>
      <c r="CH83" s="4">
        <v>26483.568397140651</v>
      </c>
      <c r="CI83" s="4">
        <v>29359.760377460068</v>
      </c>
    </row>
    <row r="84" spans="77:87" x14ac:dyDescent="0.35">
      <c r="BY84" s="5" t="s">
        <v>177</v>
      </c>
      <c r="BZ84" s="18">
        <v>11681406000</v>
      </c>
      <c r="CA84" s="18"/>
      <c r="CB84" s="18">
        <v>-889782775</v>
      </c>
      <c r="CC84" s="18"/>
      <c r="CD84" s="3">
        <v>-7.6170862908112258E-2</v>
      </c>
      <c r="CE84" s="3"/>
      <c r="CF84" s="4">
        <v>22855.706863636362</v>
      </c>
      <c r="CG84" s="4"/>
      <c r="CH84" s="4">
        <v>20574.317955388029</v>
      </c>
      <c r="CI84" s="4">
        <v>0</v>
      </c>
    </row>
    <row r="85" spans="77:87" x14ac:dyDescent="0.35">
      <c r="BY85" s="5" t="s">
        <v>22</v>
      </c>
      <c r="BZ85" s="18">
        <v>0</v>
      </c>
      <c r="CA85" s="18"/>
      <c r="CB85" s="18">
        <v>-199943447</v>
      </c>
      <c r="CC85" s="18"/>
      <c r="CD85" s="3"/>
      <c r="CE85" s="3"/>
      <c r="CF85" s="4">
        <v>166618.53916666665</v>
      </c>
      <c r="CG85" s="4"/>
      <c r="CH85" s="4"/>
      <c r="CI85" s="4"/>
    </row>
    <row r="86" spans="77:87" x14ac:dyDescent="0.35">
      <c r="BY86" s="1" t="s">
        <v>21</v>
      </c>
      <c r="BZ86" s="18">
        <v>52155642440</v>
      </c>
      <c r="CA86" s="18"/>
      <c r="CB86" s="18">
        <v>5291922315</v>
      </c>
      <c r="CC86" s="18"/>
      <c r="CD86" s="3">
        <v>0.10146404238214192</v>
      </c>
      <c r="CE86" s="3"/>
      <c r="CF86" s="4">
        <v>26285.43552874395</v>
      </c>
      <c r="CG86" s="4"/>
      <c r="CH86" s="4">
        <v>28644.172439192753</v>
      </c>
      <c r="CI86" s="4">
        <v>0</v>
      </c>
    </row>
    <row r="87" spans="77:87" x14ac:dyDescent="0.35">
      <c r="BY87" s="5" t="s">
        <v>154</v>
      </c>
      <c r="BZ87" s="18">
        <v>52155642440</v>
      </c>
      <c r="CA87" s="18"/>
      <c r="CB87" s="18">
        <v>5426338686</v>
      </c>
      <c r="CC87" s="18"/>
      <c r="CD87" s="3">
        <v>0.10404125866616398</v>
      </c>
      <c r="CE87" s="3"/>
      <c r="CF87" s="4">
        <v>26221.95384624018</v>
      </c>
      <c r="CG87" s="4"/>
      <c r="CH87" s="4">
        <v>28657.192517574204</v>
      </c>
      <c r="CI87" s="4">
        <v>0</v>
      </c>
    </row>
    <row r="88" spans="77:87" x14ac:dyDescent="0.35">
      <c r="BY88" s="5" t="s">
        <v>22</v>
      </c>
      <c r="BZ88" s="18">
        <v>0</v>
      </c>
      <c r="CA88" s="18"/>
      <c r="CB88" s="18">
        <v>-134416371</v>
      </c>
      <c r="CC88" s="18"/>
      <c r="CD88" s="3"/>
      <c r="CE88" s="3"/>
      <c r="CF88" s="4">
        <v>165945.13703703703</v>
      </c>
      <c r="CG88" s="4"/>
      <c r="CH88" s="4"/>
      <c r="CI88" s="4"/>
    </row>
    <row r="89" spans="77:87" x14ac:dyDescent="0.35">
      <c r="BY89" s="1" t="s">
        <v>9</v>
      </c>
      <c r="BZ89" s="18">
        <v>6494510000</v>
      </c>
      <c r="CA89" s="18">
        <v>31782351000</v>
      </c>
      <c r="CB89" s="18">
        <v>1218558632</v>
      </c>
      <c r="CC89" s="18">
        <v>8193690334.1057606</v>
      </c>
      <c r="CD89" s="3">
        <v>0.18762903313721899</v>
      </c>
      <c r="CE89" s="3">
        <v>0.25780630055044579</v>
      </c>
      <c r="CF89" s="4">
        <v>26633.112615477814</v>
      </c>
      <c r="CG89" s="4">
        <v>25527.853534517577</v>
      </c>
      <c r="CH89" s="4">
        <v>14850.769090175167</v>
      </c>
      <c r="CI89" s="4">
        <v>30551.547455706492</v>
      </c>
    </row>
    <row r="90" spans="77:87" x14ac:dyDescent="0.35">
      <c r="BY90" s="5" t="s">
        <v>152</v>
      </c>
      <c r="BZ90" s="18">
        <v>6494510000</v>
      </c>
      <c r="CA90" s="18">
        <v>18787440000</v>
      </c>
      <c r="CB90" s="18">
        <v>1233245373</v>
      </c>
      <c r="CC90" s="18">
        <v>5127903324.5393066</v>
      </c>
      <c r="CD90" s="3">
        <v>0.18989044177312839</v>
      </c>
      <c r="CE90" s="3">
        <v>0.27294316439809291</v>
      </c>
      <c r="CF90" s="4">
        <v>26571.043570707072</v>
      </c>
      <c r="CG90" s="4">
        <v>25869.334612614948</v>
      </c>
      <c r="CH90" s="4">
        <v>20253.883076125247</v>
      </c>
      <c r="CI90" s="4">
        <v>30877.270547486361</v>
      </c>
    </row>
    <row r="91" spans="77:87" x14ac:dyDescent="0.35">
      <c r="BY91" s="5" t="s">
        <v>22</v>
      </c>
      <c r="BZ91" s="18">
        <v>0</v>
      </c>
      <c r="CA91" s="18"/>
      <c r="CB91" s="18">
        <v>-14686741</v>
      </c>
      <c r="CC91" s="18"/>
      <c r="CD91" s="3"/>
      <c r="CE91" s="3"/>
      <c r="CF91" s="4">
        <v>163185.01111111112</v>
      </c>
      <c r="CG91" s="4"/>
      <c r="CH91" s="4"/>
      <c r="CI91" s="4"/>
    </row>
    <row r="92" spans="77:87" x14ac:dyDescent="0.35">
      <c r="BY92" s="5" t="s">
        <v>144</v>
      </c>
      <c r="BZ92" s="18"/>
      <c r="CA92" s="18">
        <v>12994911000</v>
      </c>
      <c r="CB92" s="18"/>
      <c r="CC92" s="18">
        <v>3065787009.5664549</v>
      </c>
      <c r="CD92" s="3"/>
      <c r="CE92" s="3">
        <v>0.23592212440442684</v>
      </c>
      <c r="CF92" s="4"/>
      <c r="CG92" s="4">
        <v>25072.545430387741</v>
      </c>
      <c r="CH92" s="4"/>
      <c r="CI92" s="4">
        <v>30117.25</v>
      </c>
    </row>
    <row r="93" spans="77:87" x14ac:dyDescent="0.35">
      <c r="BY93" s="1" t="s">
        <v>13</v>
      </c>
      <c r="BZ93" s="18">
        <v>5820241920</v>
      </c>
      <c r="CA93" s="18">
        <v>21190831000</v>
      </c>
      <c r="CB93" s="18">
        <v>245610990</v>
      </c>
      <c r="CC93" s="18">
        <v>3570356373.2765927</v>
      </c>
      <c r="CD93" s="3">
        <v>4.2199446926082414E-2</v>
      </c>
      <c r="CE93" s="3">
        <v>0.16848590662992843</v>
      </c>
      <c r="CF93" s="4">
        <v>27586.622754491018</v>
      </c>
      <c r="CG93" s="4">
        <v>25684.82307102537</v>
      </c>
      <c r="CH93" s="4">
        <v>25964.876993715261</v>
      </c>
      <c r="CI93" s="4">
        <v>30054.390341282859</v>
      </c>
    </row>
    <row r="94" spans="77:87" x14ac:dyDescent="0.35">
      <c r="BY94" s="5" t="s">
        <v>156</v>
      </c>
      <c r="BZ94" s="18">
        <v>4465507200</v>
      </c>
      <c r="CA94" s="18"/>
      <c r="CB94" s="18">
        <v>226498944</v>
      </c>
      <c r="CC94" s="18"/>
      <c r="CD94" s="3">
        <v>5.0721885298942081E-2</v>
      </c>
      <c r="CE94" s="3"/>
      <c r="CF94" s="4">
        <v>27525.027636363637</v>
      </c>
      <c r="CG94" s="4"/>
      <c r="CH94" s="4">
        <v>28063.521896883394</v>
      </c>
      <c r="CI94" s="4">
        <v>0</v>
      </c>
    </row>
    <row r="95" spans="77:87" x14ac:dyDescent="0.35">
      <c r="BY95" s="5" t="s">
        <v>165</v>
      </c>
      <c r="BZ95" s="18">
        <v>1072764000</v>
      </c>
      <c r="CA95" s="18">
        <v>457920000</v>
      </c>
      <c r="CB95" s="18">
        <v>72127998</v>
      </c>
      <c r="CC95" s="18">
        <v>-132088538.46063453</v>
      </c>
      <c r="CD95" s="3">
        <v>6.723566227054599E-2</v>
      </c>
      <c r="CE95" s="3">
        <v>-0.28845330726029556</v>
      </c>
      <c r="CF95" s="4">
        <v>26331.526368421051</v>
      </c>
      <c r="CG95" s="4">
        <v>24582.689102526438</v>
      </c>
      <c r="CH95" s="4">
        <v>27167.144092105264</v>
      </c>
      <c r="CI95" s="4">
        <v>17396.144812499999</v>
      </c>
    </row>
    <row r="96" spans="77:87" x14ac:dyDescent="0.35">
      <c r="BY96" s="5" t="s">
        <v>166</v>
      </c>
      <c r="BZ96" s="18">
        <v>281970720</v>
      </c>
      <c r="CA96" s="18">
        <v>457920000</v>
      </c>
      <c r="CB96" s="18">
        <v>-41604304</v>
      </c>
      <c r="CC96" s="18">
        <v>-141218716.5843479</v>
      </c>
      <c r="CD96" s="3">
        <v>-0.14754831281772804</v>
      </c>
      <c r="CE96" s="3">
        <v>-0.30839167667790862</v>
      </c>
      <c r="CF96" s="4">
        <v>32356.502400000001</v>
      </c>
      <c r="CG96" s="4">
        <v>24963.113191014498</v>
      </c>
      <c r="CH96" s="4">
        <v>26204.88465</v>
      </c>
      <c r="CI96" s="4">
        <v>18249.921937499999</v>
      </c>
    </row>
    <row r="97" spans="77:87" x14ac:dyDescent="0.35">
      <c r="BY97" s="5" t="s">
        <v>144</v>
      </c>
      <c r="BZ97" s="18"/>
      <c r="CA97" s="18">
        <v>11390071000</v>
      </c>
      <c r="CB97" s="18"/>
      <c r="CC97" s="18">
        <v>1807696278.8812187</v>
      </c>
      <c r="CD97" s="3"/>
      <c r="CE97" s="3">
        <v>0.15870807819206909</v>
      </c>
      <c r="CF97" s="4"/>
      <c r="CG97" s="4">
        <v>25620.322783740059</v>
      </c>
      <c r="CH97" s="4"/>
      <c r="CI97" s="4">
        <v>29924.735294117647</v>
      </c>
    </row>
    <row r="98" spans="77:87" x14ac:dyDescent="0.35">
      <c r="BY98" s="5" t="s">
        <v>22</v>
      </c>
      <c r="BZ98" s="18">
        <v>0</v>
      </c>
      <c r="CA98" s="18"/>
      <c r="CB98" s="18">
        <v>-11411648</v>
      </c>
      <c r="CC98" s="18"/>
      <c r="CD98" s="3"/>
      <c r="CE98" s="3"/>
      <c r="CF98" s="4">
        <v>163022.54285714286</v>
      </c>
      <c r="CG98" s="4"/>
      <c r="CH98" s="4"/>
      <c r="CI98" s="4"/>
    </row>
    <row r="99" spans="77:87" x14ac:dyDescent="0.35">
      <c r="BY99" s="5" t="s">
        <v>155</v>
      </c>
      <c r="BZ99" s="18"/>
      <c r="CA99" s="18">
        <v>8884920000</v>
      </c>
      <c r="CB99" s="18"/>
      <c r="CC99" s="18">
        <v>2035967349.4403567</v>
      </c>
      <c r="CD99" s="3"/>
      <c r="CE99" s="3">
        <v>0.22914864168055049</v>
      </c>
      <c r="CF99" s="4"/>
      <c r="CG99" s="4">
        <v>25942.002464241072</v>
      </c>
      <c r="CH99" s="4"/>
      <c r="CI99" s="4">
        <v>33006.36363636364</v>
      </c>
    </row>
    <row r="100" spans="77:87" x14ac:dyDescent="0.35">
      <c r="BY100" s="1" t="s">
        <v>200</v>
      </c>
      <c r="BZ100" s="18">
        <v>4640630400</v>
      </c>
      <c r="CA100" s="18">
        <v>16573581818.18182</v>
      </c>
      <c r="CB100" s="18">
        <v>789276425</v>
      </c>
      <c r="CC100" s="18">
        <v>4631655921.1943073</v>
      </c>
      <c r="CD100" s="3">
        <v>0.17007957043939548</v>
      </c>
      <c r="CE100" s="3">
        <v>0.27946016570257692</v>
      </c>
      <c r="CF100" s="4">
        <v>20376.534259259261</v>
      </c>
      <c r="CG100" s="4">
        <v>15309.161406394245</v>
      </c>
      <c r="CH100" s="4">
        <v>-815.19982106782015</v>
      </c>
      <c r="CI100" s="4">
        <v>15101.12647692308</v>
      </c>
    </row>
    <row r="101" spans="77:87" x14ac:dyDescent="0.35">
      <c r="BY101" s="5" t="s">
        <v>150</v>
      </c>
      <c r="BZ101" s="18">
        <v>4640630400</v>
      </c>
      <c r="CA101" s="18">
        <v>16573581818.18182</v>
      </c>
      <c r="CB101" s="18">
        <v>789276425</v>
      </c>
      <c r="CC101" s="18">
        <v>4631655921.1943073</v>
      </c>
      <c r="CD101" s="3">
        <v>0.17007957043939548</v>
      </c>
      <c r="CE101" s="3">
        <v>0.27946016570257692</v>
      </c>
      <c r="CF101" s="4">
        <v>20376.534259259261</v>
      </c>
      <c r="CG101" s="4">
        <v>15309.161406394245</v>
      </c>
      <c r="CH101" s="4">
        <v>-815.19982106782015</v>
      </c>
      <c r="CI101" s="4">
        <v>15101.12647692308</v>
      </c>
    </row>
    <row r="102" spans="77:87" x14ac:dyDescent="0.35">
      <c r="BY102" s="1" t="s">
        <v>128</v>
      </c>
      <c r="BZ102" s="18">
        <v>3713325000</v>
      </c>
      <c r="CA102" s="18">
        <v>10039260000</v>
      </c>
      <c r="CB102" s="18">
        <v>894036187</v>
      </c>
      <c r="CC102" s="18">
        <v>885639634.0136106</v>
      </c>
      <c r="CD102" s="3">
        <v>0.24076432496482264</v>
      </c>
      <c r="CE102" s="3">
        <v>8.8217621021231707E-2</v>
      </c>
      <c r="CF102" s="4">
        <v>25617.253639254883</v>
      </c>
      <c r="CG102" s="4">
        <v>26003.603312461331</v>
      </c>
      <c r="CH102" s="4">
        <v>31021.263255825277</v>
      </c>
      <c r="CI102" s="4">
        <v>27669.957446885146</v>
      </c>
    </row>
    <row r="103" spans="77:87" x14ac:dyDescent="0.35">
      <c r="BY103" s="5" t="s">
        <v>152</v>
      </c>
      <c r="BZ103" s="18">
        <v>3003000000</v>
      </c>
      <c r="CA103" s="18">
        <v>4267560000</v>
      </c>
      <c r="CB103" s="18">
        <v>769249596</v>
      </c>
      <c r="CC103" s="18">
        <v>867540012.48508263</v>
      </c>
      <c r="CD103" s="3">
        <v>0.25616037162837163</v>
      </c>
      <c r="CE103" s="3">
        <v>0.2032871271839371</v>
      </c>
      <c r="CF103" s="4">
        <v>25382.527318181819</v>
      </c>
      <c r="CG103" s="4">
        <v>25756.727178143312</v>
      </c>
      <c r="CH103" s="4">
        <v>32552.594575487012</v>
      </c>
      <c r="CI103" s="4">
        <v>31281.72971699134</v>
      </c>
    </row>
    <row r="104" spans="77:87" x14ac:dyDescent="0.35">
      <c r="BY104" s="5" t="s">
        <v>154</v>
      </c>
      <c r="BZ104" s="18">
        <v>710325000</v>
      </c>
      <c r="CA104" s="18">
        <v>5771700000</v>
      </c>
      <c r="CB104" s="18">
        <v>133017781</v>
      </c>
      <c r="CC104" s="18">
        <v>18099621.528527975</v>
      </c>
      <c r="CD104" s="3">
        <v>0.18726326822229261</v>
      </c>
      <c r="CE104" s="3">
        <v>3.1359255554737728E-3</v>
      </c>
      <c r="CF104" s="4">
        <v>26240.237227272726</v>
      </c>
      <c r="CG104" s="4">
        <v>26151.728993052147</v>
      </c>
      <c r="CH104" s="4">
        <v>24966.440848214286</v>
      </c>
      <c r="CI104" s="4">
        <v>25502.89408482143</v>
      </c>
    </row>
    <row r="105" spans="77:87" x14ac:dyDescent="0.35">
      <c r="BY105" s="5" t="s">
        <v>22</v>
      </c>
      <c r="BZ105" s="18">
        <v>0</v>
      </c>
      <c r="CA105" s="18"/>
      <c r="CB105" s="18">
        <v>-8231190</v>
      </c>
      <c r="CC105" s="18"/>
      <c r="CD105" s="3"/>
      <c r="CE105" s="3"/>
      <c r="CF105" s="4">
        <v>164622.79999999999</v>
      </c>
      <c r="CG105" s="4"/>
      <c r="CH105" s="4"/>
      <c r="CI105" s="4"/>
    </row>
    <row r="106" spans="77:87" x14ac:dyDescent="0.35">
      <c r="BY106" s="1" t="s">
        <v>12</v>
      </c>
      <c r="BZ106" s="18">
        <v>2783950620</v>
      </c>
      <c r="CA106" s="18">
        <v>8503320000</v>
      </c>
      <c r="CB106" s="18">
        <v>500519484</v>
      </c>
      <c r="CC106" s="18">
        <v>1703280024.9701653</v>
      </c>
      <c r="CD106" s="3">
        <v>0.17978748631683705</v>
      </c>
      <c r="CE106" s="3">
        <v>0.20030764748006252</v>
      </c>
      <c r="CF106" s="4">
        <v>25935.291867333031</v>
      </c>
      <c r="CG106" s="4">
        <v>25756.727178143312</v>
      </c>
      <c r="CH106" s="4">
        <v>24592.764125745332</v>
      </c>
      <c r="CI106" s="4">
        <v>29865.592172843255</v>
      </c>
    </row>
    <row r="107" spans="77:87" x14ac:dyDescent="0.35">
      <c r="BY107" s="5" t="s">
        <v>156</v>
      </c>
      <c r="BZ107" s="18">
        <v>2783950620</v>
      </c>
      <c r="CA107" s="18">
        <v>8503320000</v>
      </c>
      <c r="CB107" s="18">
        <v>507079879</v>
      </c>
      <c r="CC107" s="18">
        <v>1703280024.9701653</v>
      </c>
      <c r="CD107" s="3">
        <v>0.18214399183560231</v>
      </c>
      <c r="CE107" s="3">
        <v>0.20030764748006252</v>
      </c>
      <c r="CF107" s="4">
        <v>25872.531147727273</v>
      </c>
      <c r="CG107" s="4">
        <v>25756.727178143312</v>
      </c>
      <c r="CH107" s="4">
        <v>24603.942654893399</v>
      </c>
      <c r="CI107" s="4">
        <v>29865.592172843255</v>
      </c>
    </row>
    <row r="108" spans="77:87" x14ac:dyDescent="0.35">
      <c r="BY108" s="5" t="s">
        <v>22</v>
      </c>
      <c r="BZ108" s="18">
        <v>0</v>
      </c>
      <c r="CA108" s="18"/>
      <c r="CB108" s="18">
        <v>-6560395</v>
      </c>
      <c r="CC108" s="18"/>
      <c r="CD108" s="3"/>
      <c r="CE108" s="3"/>
      <c r="CF108" s="4">
        <v>164008.875</v>
      </c>
      <c r="CG108" s="4"/>
      <c r="CH108" s="4"/>
      <c r="CI108" s="4"/>
    </row>
    <row r="109" spans="77:87" x14ac:dyDescent="0.35">
      <c r="BY109" s="1" t="s">
        <v>0</v>
      </c>
      <c r="BZ109" s="18">
        <v>713886210905</v>
      </c>
      <c r="CA109" s="18">
        <v>1539681240141.6824</v>
      </c>
      <c r="CB109" s="18">
        <v>73300121976.859207</v>
      </c>
      <c r="CC109" s="18">
        <v>241060873220.37103</v>
      </c>
      <c r="CD109" s="3">
        <v>0.10267759883460416</v>
      </c>
      <c r="CE109" s="3">
        <v>0.15656544155736318</v>
      </c>
      <c r="CF109" s="4">
        <v>25641.584207681612</v>
      </c>
      <c r="CG109" s="4">
        <v>25630.002385530006</v>
      </c>
      <c r="CH109" s="4">
        <v>26254.683670460694</v>
      </c>
      <c r="CI109" s="4">
        <v>29243.914701817324</v>
      </c>
    </row>
  </sheetData>
  <pageMargins left="0.7" right="0.7" top="0.75" bottom="0.75" header="0.3" footer="0.3"/>
  <pageSetup paperSize="9"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15838" r:id="rId9" name="Button 478">
              <controlPr defaultSize="0" print="0" autoFill="0" autoPict="0" macro="[0]!VeDashboard">
                <anchor moveWithCells="1" sizeWithCells="1">
                  <from>
                    <xdr:col>35</xdr:col>
                    <xdr:colOff>355600</xdr:colOff>
                    <xdr:row>1</xdr:row>
                    <xdr:rowOff>50800</xdr:rowOff>
                  </from>
                  <to>
                    <xdr:col>37</xdr:col>
                    <xdr:colOff>0</xdr:colOff>
                    <xdr:row>2</xdr:row>
                    <xdr:rowOff>171450</xdr:rowOff>
                  </to>
                </anchor>
              </controlPr>
            </control>
          </mc:Choice>
        </mc:AlternateContent>
        <mc:AlternateContent xmlns:mc="http://schemas.openxmlformats.org/markup-compatibility/2006">
          <mc:Choice Requires="x14">
            <control shapeId="15961" r:id="rId10" name="Button 601">
              <controlPr defaultSize="0" print="0" autoFill="0" autoPict="0" macro="[0]!VeDashboard">
                <anchor moveWithCells="1" sizeWithCells="1">
                  <from>
                    <xdr:col>53</xdr:col>
                    <xdr:colOff>292100</xdr:colOff>
                    <xdr:row>1</xdr:row>
                    <xdr:rowOff>44450</xdr:rowOff>
                  </from>
                  <to>
                    <xdr:col>55</xdr:col>
                    <xdr:colOff>0</xdr:colOff>
                    <xdr:row>2</xdr:row>
                    <xdr:rowOff>165100</xdr:rowOff>
                  </to>
                </anchor>
              </controlPr>
            </control>
          </mc:Choice>
        </mc:AlternateContent>
        <mc:AlternateContent xmlns:mc="http://schemas.openxmlformats.org/markup-compatibility/2006">
          <mc:Choice Requires="x14">
            <control shapeId="15962" r:id="rId11" name="Button 602">
              <controlPr defaultSize="0" print="0" autoFill="0" autoPict="0" macro="[0]!VeDashboard">
                <anchor moveWithCells="1" sizeWithCells="1">
                  <from>
                    <xdr:col>69</xdr:col>
                    <xdr:colOff>317500</xdr:colOff>
                    <xdr:row>1</xdr:row>
                    <xdr:rowOff>44450</xdr:rowOff>
                  </from>
                  <to>
                    <xdr:col>71</xdr:col>
                    <xdr:colOff>0</xdr:colOff>
                    <xdr:row>2</xdr:row>
                    <xdr:rowOff>165100</xdr:rowOff>
                  </to>
                </anchor>
              </controlPr>
            </control>
          </mc:Choice>
        </mc:AlternateContent>
        <mc:AlternateContent xmlns:mc="http://schemas.openxmlformats.org/markup-compatibility/2006">
          <mc:Choice Requires="x14">
            <control shapeId="15963" r:id="rId12" name="Button 603">
              <controlPr defaultSize="0" print="0" autoFill="0" autoPict="0" macro="[0]!VeDashboard">
                <anchor moveWithCells="1" sizeWithCells="1">
                  <from>
                    <xdr:col>85</xdr:col>
                    <xdr:colOff>323850</xdr:colOff>
                    <xdr:row>1</xdr:row>
                    <xdr:rowOff>38100</xdr:rowOff>
                  </from>
                  <to>
                    <xdr:col>87</xdr:col>
                    <xdr:colOff>6350</xdr:colOff>
                    <xdr:row>2</xdr:row>
                    <xdr:rowOff>158750</xdr:rowOff>
                  </to>
                </anchor>
              </controlPr>
            </control>
          </mc:Choice>
        </mc:AlternateContent>
        <mc:AlternateContent xmlns:mc="http://schemas.openxmlformats.org/markup-compatibility/2006">
          <mc:Choice Requires="x14">
            <control shapeId="15964" r:id="rId13" name="Button 604">
              <controlPr defaultSize="0" print="0" autoFill="0" autoPict="0" macro="[0]!VeDashboard">
                <anchor moveWithCells="1" sizeWithCells="1">
                  <from>
                    <xdr:col>101</xdr:col>
                    <xdr:colOff>323850</xdr:colOff>
                    <xdr:row>1</xdr:row>
                    <xdr:rowOff>31750</xdr:rowOff>
                  </from>
                  <to>
                    <xdr:col>103</xdr:col>
                    <xdr:colOff>6350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BDA04-8751-43B9-8303-E84EFD699694}">
  <sheetPr codeName="Sheet15">
    <tabColor theme="8"/>
  </sheetPr>
  <dimension ref="A1:R33"/>
  <sheetViews>
    <sheetView topLeftCell="A13" zoomScaleNormal="100" workbookViewId="0">
      <selection activeCell="L1" sqref="L1"/>
    </sheetView>
  </sheetViews>
  <sheetFormatPr defaultColWidth="0" defaultRowHeight="14.5" zeroHeight="1" x14ac:dyDescent="0.35"/>
  <cols>
    <col min="1" max="1" width="1.26953125" customWidth="1"/>
    <col min="2" max="10" width="8.7265625" customWidth="1"/>
    <col min="11" max="11" width="17.81640625" bestFit="1" customWidth="1"/>
    <col min="12" max="16" width="8.7265625" customWidth="1"/>
    <col min="17" max="17" width="28.90625" customWidth="1"/>
    <col min="18" max="18" width="0" hidden="1" customWidth="1"/>
    <col min="19" max="16384" width="8.7265625" hidden="1"/>
  </cols>
  <sheetData>
    <row r="1" spans="1:18" x14ac:dyDescent="0.35">
      <c r="A1" s="16"/>
      <c r="B1" s="31" t="s">
        <v>118</v>
      </c>
      <c r="C1" s="33"/>
      <c r="D1" s="33"/>
      <c r="E1" s="33"/>
      <c r="F1" s="33"/>
      <c r="G1" s="33"/>
      <c r="H1" s="33"/>
      <c r="I1" s="33"/>
      <c r="J1" s="33"/>
      <c r="K1" s="33"/>
      <c r="L1" s="33"/>
      <c r="M1" s="33"/>
      <c r="N1" s="33"/>
      <c r="O1" s="33"/>
      <c r="P1" s="33"/>
      <c r="Q1" s="27"/>
      <c r="R1" s="27"/>
    </row>
    <row r="2" spans="1:18" x14ac:dyDescent="0.35">
      <c r="A2" s="16"/>
      <c r="B2" s="16"/>
      <c r="C2" s="16"/>
      <c r="D2" s="16"/>
      <c r="E2" s="16"/>
      <c r="F2" s="16"/>
      <c r="G2" s="16"/>
      <c r="H2" s="16"/>
      <c r="I2" s="16"/>
      <c r="J2" s="16"/>
      <c r="K2" s="16"/>
      <c r="L2" s="16"/>
      <c r="M2" s="16"/>
      <c r="N2" s="16"/>
      <c r="O2" s="16"/>
      <c r="P2" s="16"/>
      <c r="Q2" s="16"/>
    </row>
    <row r="3" spans="1:18" x14ac:dyDescent="0.35">
      <c r="A3" s="16"/>
      <c r="B3" s="16"/>
      <c r="C3" s="16"/>
      <c r="D3" s="16"/>
      <c r="E3" s="16"/>
      <c r="F3" s="16"/>
      <c r="G3" s="16"/>
      <c r="H3" s="16"/>
      <c r="I3" s="16"/>
      <c r="J3" s="16"/>
      <c r="K3" s="17"/>
      <c r="L3" s="16"/>
      <c r="M3" s="16"/>
      <c r="N3" s="16"/>
      <c r="O3" s="16"/>
      <c r="P3" s="16"/>
      <c r="Q3" s="16"/>
    </row>
    <row r="4" spans="1:18" x14ac:dyDescent="0.35">
      <c r="A4" s="16"/>
      <c r="B4" s="16"/>
      <c r="C4" s="16"/>
      <c r="D4" s="16"/>
      <c r="E4" s="16"/>
      <c r="F4" s="16"/>
      <c r="G4" s="16"/>
      <c r="H4" s="16"/>
      <c r="I4" s="16"/>
      <c r="J4" s="16"/>
      <c r="K4" s="16"/>
      <c r="L4" s="16"/>
      <c r="M4" s="16"/>
      <c r="N4" s="16"/>
      <c r="O4" s="16"/>
      <c r="P4" s="16"/>
      <c r="Q4" s="16"/>
    </row>
    <row r="5" spans="1:18" ht="10" customHeight="1" x14ac:dyDescent="0.35">
      <c r="A5" s="16"/>
      <c r="B5" s="16"/>
      <c r="C5" s="16"/>
      <c r="D5" s="16"/>
      <c r="E5" s="16"/>
      <c r="F5" s="16"/>
      <c r="G5" s="16"/>
      <c r="H5" s="16"/>
      <c r="I5" s="16"/>
      <c r="J5" s="16"/>
      <c r="K5" s="16"/>
      <c r="L5" s="16"/>
      <c r="M5" s="16"/>
      <c r="N5" s="16"/>
      <c r="O5" s="16"/>
      <c r="P5" s="16"/>
      <c r="Q5" s="16"/>
    </row>
    <row r="6" spans="1:18" x14ac:dyDescent="0.35">
      <c r="A6" s="16"/>
      <c r="B6" s="16"/>
      <c r="C6" s="16"/>
      <c r="D6" s="16"/>
      <c r="E6" s="16"/>
      <c r="F6" s="16"/>
      <c r="G6" s="16"/>
      <c r="H6" s="16"/>
      <c r="I6" s="16"/>
      <c r="J6" s="16"/>
      <c r="K6" s="16"/>
      <c r="L6" s="16"/>
      <c r="M6" s="16"/>
      <c r="N6" s="16"/>
      <c r="O6" s="16"/>
      <c r="P6" s="16"/>
      <c r="Q6" s="16"/>
    </row>
    <row r="7" spans="1:18" x14ac:dyDescent="0.35">
      <c r="A7" s="16"/>
      <c r="B7" s="16"/>
      <c r="C7" s="16"/>
      <c r="D7" s="16"/>
      <c r="E7" s="16"/>
      <c r="F7" s="16"/>
      <c r="G7" s="16"/>
      <c r="H7" s="16"/>
      <c r="I7" s="16"/>
      <c r="J7" s="16"/>
      <c r="K7" s="16"/>
      <c r="L7" s="16"/>
      <c r="M7" s="16"/>
      <c r="N7" s="16"/>
      <c r="O7" s="16"/>
      <c r="P7" s="16"/>
      <c r="Q7" s="16"/>
    </row>
    <row r="8" spans="1:18" x14ac:dyDescent="0.35">
      <c r="A8" s="16"/>
      <c r="B8" s="16"/>
      <c r="C8" s="16"/>
      <c r="D8" s="16"/>
      <c r="E8" s="16"/>
      <c r="F8" s="16"/>
      <c r="G8" s="16"/>
      <c r="H8" s="16"/>
      <c r="I8" s="16"/>
      <c r="J8" s="16"/>
      <c r="K8" s="16"/>
      <c r="L8" s="16"/>
      <c r="M8" s="16"/>
      <c r="N8" s="16"/>
      <c r="O8" s="16"/>
      <c r="P8" s="16"/>
      <c r="Q8" s="16"/>
    </row>
    <row r="9" spans="1:18" x14ac:dyDescent="0.35">
      <c r="A9" s="16"/>
      <c r="B9" s="16"/>
      <c r="C9" s="16"/>
      <c r="D9" s="16"/>
      <c r="E9" s="16"/>
      <c r="F9" s="16"/>
      <c r="G9" s="16"/>
      <c r="H9" s="16"/>
      <c r="I9" s="16"/>
      <c r="J9" s="16"/>
      <c r="K9" s="16"/>
      <c r="L9" s="16"/>
      <c r="M9" s="16"/>
      <c r="N9" s="16"/>
      <c r="O9" s="16"/>
      <c r="P9" s="16"/>
      <c r="Q9" s="16"/>
    </row>
    <row r="10" spans="1:18" x14ac:dyDescent="0.35">
      <c r="A10" s="16"/>
      <c r="B10" s="16"/>
      <c r="C10" s="16"/>
      <c r="D10" s="16"/>
      <c r="E10" s="16"/>
      <c r="F10" s="16"/>
      <c r="G10" s="16"/>
      <c r="H10" s="16"/>
      <c r="I10" s="16"/>
      <c r="J10" s="16"/>
      <c r="K10" s="16"/>
      <c r="L10" s="16"/>
      <c r="M10" s="16"/>
      <c r="N10" s="16"/>
      <c r="O10" s="16"/>
      <c r="P10" s="16"/>
      <c r="Q10" s="16"/>
    </row>
    <row r="11" spans="1:18" x14ac:dyDescent="0.35">
      <c r="A11" s="16"/>
      <c r="B11" s="16"/>
      <c r="C11" s="16"/>
      <c r="D11" s="16"/>
      <c r="E11" s="16"/>
      <c r="F11" s="16"/>
      <c r="G11" s="16"/>
      <c r="H11" s="16"/>
      <c r="I11" s="16"/>
      <c r="J11" s="16"/>
      <c r="K11" s="16"/>
      <c r="L11" s="16"/>
      <c r="M11" s="16"/>
      <c r="N11" s="16"/>
      <c r="O11" s="16"/>
      <c r="P11" s="16"/>
      <c r="Q11" s="16"/>
    </row>
    <row r="12" spans="1:18" x14ac:dyDescent="0.35">
      <c r="A12" s="16"/>
      <c r="B12" s="16"/>
      <c r="C12" s="16"/>
      <c r="D12" s="16"/>
      <c r="E12" s="16"/>
      <c r="F12" s="16"/>
      <c r="G12" s="16"/>
      <c r="H12" s="16"/>
      <c r="I12" s="16"/>
      <c r="J12" s="16"/>
      <c r="K12" s="16"/>
      <c r="L12" s="16"/>
      <c r="M12" s="16"/>
      <c r="N12" s="16"/>
      <c r="O12" s="16"/>
      <c r="P12" s="16"/>
      <c r="Q12" s="16"/>
    </row>
    <row r="13" spans="1:18" x14ac:dyDescent="0.35">
      <c r="A13" s="16"/>
      <c r="B13" s="16"/>
      <c r="C13" s="16"/>
      <c r="D13" s="16"/>
      <c r="E13" s="16"/>
      <c r="F13" s="16"/>
      <c r="G13" s="16"/>
      <c r="H13" s="16"/>
      <c r="I13" s="16"/>
      <c r="J13" s="16"/>
      <c r="K13" s="16"/>
      <c r="L13" s="16"/>
      <c r="M13" s="16"/>
      <c r="N13" s="16"/>
      <c r="O13" s="16"/>
      <c r="P13" s="16"/>
      <c r="Q13" s="16"/>
    </row>
    <row r="14" spans="1:18" x14ac:dyDescent="0.35">
      <c r="A14" s="16"/>
      <c r="B14" s="16"/>
      <c r="C14" s="16"/>
      <c r="D14" s="16"/>
      <c r="E14" s="16"/>
      <c r="F14" s="16"/>
      <c r="G14" s="16"/>
      <c r="H14" s="16"/>
      <c r="I14" s="16"/>
      <c r="J14" s="16"/>
      <c r="K14" s="16"/>
      <c r="L14" s="16"/>
      <c r="M14" s="16"/>
      <c r="N14" s="16"/>
      <c r="O14" s="16"/>
      <c r="P14" s="16"/>
      <c r="Q14" s="16"/>
    </row>
    <row r="15" spans="1:18" x14ac:dyDescent="0.35">
      <c r="A15" s="16"/>
      <c r="B15" s="16"/>
      <c r="C15" s="16"/>
      <c r="D15" s="16"/>
      <c r="E15" s="16"/>
      <c r="F15" s="16"/>
      <c r="G15" s="16"/>
      <c r="H15" s="16"/>
      <c r="I15" s="16"/>
      <c r="J15" s="16"/>
      <c r="K15" s="16"/>
      <c r="L15" s="16"/>
      <c r="M15" s="16"/>
      <c r="N15" s="16"/>
      <c r="O15" s="16"/>
      <c r="P15" s="16"/>
    </row>
    <row r="16" spans="1:18" x14ac:dyDescent="0.35">
      <c r="A16" s="16"/>
      <c r="B16" s="16"/>
      <c r="C16" s="16"/>
      <c r="D16" s="16"/>
      <c r="E16" s="16"/>
      <c r="F16" s="16"/>
      <c r="G16" s="16"/>
      <c r="H16" s="16"/>
      <c r="I16" s="16"/>
      <c r="J16" s="16"/>
      <c r="K16" s="16"/>
      <c r="L16" s="16"/>
      <c r="M16" s="16"/>
      <c r="N16" s="16"/>
      <c r="O16" s="16"/>
      <c r="P16" s="16"/>
      <c r="Q16" s="16"/>
    </row>
    <row r="17" spans="1:17" x14ac:dyDescent="0.35">
      <c r="A17" s="16"/>
      <c r="B17" s="16"/>
      <c r="C17" s="16"/>
      <c r="D17" s="16"/>
      <c r="E17" s="16"/>
      <c r="F17" s="16"/>
      <c r="G17" s="16"/>
      <c r="H17" s="16"/>
      <c r="I17" s="16"/>
      <c r="J17" s="16"/>
      <c r="K17" s="16"/>
      <c r="L17" s="16"/>
      <c r="M17" s="16"/>
      <c r="N17" s="16"/>
      <c r="O17" s="16"/>
      <c r="P17" s="16"/>
      <c r="Q17" s="16"/>
    </row>
    <row r="18" spans="1:17" x14ac:dyDescent="0.35">
      <c r="A18" s="16"/>
      <c r="B18" s="16"/>
      <c r="C18" s="16"/>
      <c r="D18" s="16"/>
      <c r="E18" s="16"/>
      <c r="F18" s="16"/>
      <c r="G18" s="16"/>
      <c r="H18" s="16"/>
      <c r="I18" s="16"/>
      <c r="J18" s="16"/>
      <c r="K18" s="16"/>
      <c r="L18" s="16"/>
      <c r="M18" s="16"/>
      <c r="N18" s="16"/>
      <c r="O18" s="16"/>
      <c r="P18" s="16"/>
      <c r="Q18" s="16"/>
    </row>
    <row r="19" spans="1:17" x14ac:dyDescent="0.35">
      <c r="A19" s="16"/>
      <c r="B19" s="16"/>
      <c r="C19" s="16"/>
      <c r="D19" s="16"/>
      <c r="E19" s="16"/>
      <c r="F19" s="16"/>
      <c r="G19" s="16"/>
      <c r="H19" s="16"/>
      <c r="I19" s="16"/>
      <c r="J19" s="16"/>
      <c r="K19" s="16"/>
      <c r="L19" s="16"/>
      <c r="M19" s="16"/>
      <c r="N19" s="16"/>
      <c r="O19" s="16"/>
      <c r="P19" s="16"/>
    </row>
    <row r="20" spans="1:17" x14ac:dyDescent="0.35">
      <c r="A20" s="16"/>
      <c r="B20" s="16"/>
      <c r="C20" s="16"/>
      <c r="D20" s="16"/>
      <c r="E20" s="16"/>
      <c r="F20" s="16"/>
      <c r="G20" s="16"/>
      <c r="H20" s="16"/>
      <c r="I20" s="16"/>
      <c r="J20" s="16"/>
      <c r="K20" s="16"/>
      <c r="L20" s="16"/>
      <c r="M20" s="16"/>
      <c r="N20" s="16"/>
      <c r="O20" s="16"/>
      <c r="P20" s="16"/>
      <c r="Q20" s="16"/>
    </row>
    <row r="21" spans="1:17" x14ac:dyDescent="0.35">
      <c r="A21" s="16"/>
      <c r="B21" s="16"/>
      <c r="C21" s="16"/>
      <c r="D21" s="16"/>
      <c r="E21" s="16"/>
      <c r="F21" s="16"/>
      <c r="G21" s="16"/>
      <c r="H21" s="16"/>
      <c r="I21" s="16"/>
      <c r="J21" s="16"/>
      <c r="K21" s="16"/>
      <c r="L21" s="16"/>
      <c r="M21" s="16"/>
      <c r="N21" s="16"/>
      <c r="O21" s="16"/>
      <c r="P21" s="16"/>
      <c r="Q21" s="16"/>
    </row>
    <row r="22" spans="1:17" x14ac:dyDescent="0.35">
      <c r="A22" s="16"/>
      <c r="B22" s="16"/>
      <c r="C22" s="16"/>
      <c r="D22" s="16"/>
      <c r="E22" s="16"/>
      <c r="F22" s="16"/>
      <c r="G22" s="16"/>
      <c r="H22" s="16"/>
      <c r="I22" s="16"/>
      <c r="J22" s="16"/>
      <c r="K22" s="16"/>
      <c r="L22" s="16"/>
      <c r="M22" s="16"/>
      <c r="N22" s="16"/>
      <c r="O22" s="16"/>
      <c r="P22" s="16"/>
      <c r="Q22" s="16"/>
    </row>
    <row r="23" spans="1:17" x14ac:dyDescent="0.35">
      <c r="A23" s="16"/>
      <c r="B23" s="16"/>
      <c r="C23" s="16"/>
      <c r="D23" s="16"/>
      <c r="E23" s="16"/>
      <c r="F23" s="16"/>
      <c r="G23" s="16"/>
      <c r="H23" s="16"/>
      <c r="I23" s="16"/>
      <c r="J23" s="16"/>
      <c r="K23" s="16"/>
      <c r="L23" s="16"/>
      <c r="M23" s="16"/>
      <c r="N23" s="16"/>
      <c r="O23" s="16"/>
      <c r="P23" s="16"/>
      <c r="Q23" s="16"/>
    </row>
    <row r="24" spans="1:17" x14ac:dyDescent="0.35">
      <c r="A24" s="16"/>
      <c r="B24" s="16"/>
      <c r="C24" s="16"/>
      <c r="D24" s="16"/>
      <c r="E24" s="16"/>
      <c r="F24" s="16"/>
      <c r="G24" s="16"/>
      <c r="H24" s="16"/>
      <c r="I24" s="16"/>
      <c r="J24" s="16"/>
      <c r="K24" s="16"/>
      <c r="L24" s="16"/>
      <c r="M24" s="16"/>
      <c r="N24" s="16"/>
      <c r="O24" s="16"/>
      <c r="P24" s="16"/>
      <c r="Q24" s="16"/>
    </row>
    <row r="25" spans="1:17" x14ac:dyDescent="0.35">
      <c r="A25" s="16"/>
      <c r="B25" s="16"/>
      <c r="C25" s="16"/>
      <c r="D25" s="16"/>
      <c r="E25" s="16"/>
      <c r="F25" s="16"/>
      <c r="G25" s="16"/>
      <c r="H25" s="16"/>
      <c r="I25" s="16"/>
      <c r="J25" s="16"/>
      <c r="K25" s="16"/>
      <c r="L25" s="16"/>
      <c r="M25" s="16"/>
      <c r="N25" s="16"/>
      <c r="O25" s="16"/>
      <c r="P25" s="16"/>
      <c r="Q25" s="16"/>
    </row>
    <row r="26" spans="1:17" x14ac:dyDescent="0.35">
      <c r="A26" s="16"/>
      <c r="B26" s="16"/>
      <c r="C26" s="16"/>
      <c r="D26" s="16"/>
      <c r="E26" s="16"/>
      <c r="F26" s="16"/>
      <c r="G26" s="16"/>
      <c r="H26" s="16"/>
      <c r="I26" s="16"/>
      <c r="J26" s="16"/>
      <c r="K26" s="16"/>
      <c r="L26" s="16"/>
      <c r="M26" s="16"/>
      <c r="N26" s="16"/>
      <c r="O26" s="16"/>
      <c r="P26" s="16"/>
      <c r="Q26" s="16"/>
    </row>
    <row r="27" spans="1:17" x14ac:dyDescent="0.35">
      <c r="A27" s="16"/>
      <c r="B27" s="16"/>
      <c r="C27" s="16"/>
      <c r="D27" s="16"/>
      <c r="E27" s="16"/>
      <c r="F27" s="16"/>
      <c r="G27" s="16"/>
      <c r="H27" s="16"/>
      <c r="I27" s="16"/>
      <c r="J27" s="16"/>
      <c r="K27" s="16"/>
      <c r="L27" s="16"/>
      <c r="M27" s="16"/>
      <c r="N27" s="16"/>
      <c r="O27" s="16"/>
      <c r="P27" s="16"/>
      <c r="Q27" s="16"/>
    </row>
    <row r="28" spans="1:17" x14ac:dyDescent="0.35">
      <c r="A28" s="16"/>
      <c r="B28" s="16"/>
      <c r="C28" s="16"/>
      <c r="D28" s="16"/>
      <c r="E28" s="16"/>
      <c r="F28" s="16"/>
      <c r="G28" s="16"/>
      <c r="H28" s="16"/>
      <c r="I28" s="16"/>
      <c r="J28" s="16"/>
      <c r="K28" s="16"/>
      <c r="L28" s="16"/>
      <c r="M28" s="16"/>
      <c r="N28" s="16"/>
      <c r="O28" s="16"/>
      <c r="P28" s="16"/>
      <c r="Q28" s="16"/>
    </row>
    <row r="29" spans="1:17" x14ac:dyDescent="0.35">
      <c r="A29" s="16"/>
      <c r="B29" s="16"/>
      <c r="C29" s="16"/>
      <c r="D29" s="16"/>
      <c r="E29" s="16"/>
      <c r="F29" s="16"/>
      <c r="G29" s="16"/>
      <c r="H29" s="16"/>
      <c r="I29" s="16"/>
      <c r="K29" s="16"/>
      <c r="L29" s="16"/>
      <c r="M29" s="16"/>
      <c r="N29" s="16"/>
      <c r="O29" s="16"/>
      <c r="P29" s="16"/>
      <c r="Q29" s="16"/>
    </row>
    <row r="30" spans="1:17" x14ac:dyDescent="0.35">
      <c r="A30" s="16"/>
      <c r="B30" s="16"/>
      <c r="C30" s="16"/>
      <c r="D30" s="16"/>
      <c r="E30" s="16"/>
      <c r="F30" s="16"/>
      <c r="G30" s="16"/>
      <c r="H30" s="16"/>
      <c r="I30" s="16"/>
      <c r="J30" s="16"/>
      <c r="K30" s="16"/>
      <c r="L30" s="16"/>
      <c r="M30" s="16"/>
      <c r="N30" s="16"/>
      <c r="O30" s="16"/>
      <c r="P30" s="16"/>
      <c r="Q30" s="16"/>
    </row>
    <row r="31" spans="1:17" x14ac:dyDescent="0.35">
      <c r="A31" s="16"/>
      <c r="B31" s="16"/>
      <c r="C31" s="16"/>
      <c r="D31" s="16"/>
      <c r="E31" s="16"/>
      <c r="F31" s="16"/>
      <c r="G31" s="16"/>
      <c r="H31" s="16"/>
      <c r="I31" s="16"/>
      <c r="J31" s="16"/>
      <c r="K31" s="16"/>
      <c r="L31" s="16"/>
      <c r="M31" s="16"/>
      <c r="N31" s="16"/>
      <c r="O31" s="16"/>
      <c r="P31" s="16"/>
      <c r="Q31" s="16"/>
    </row>
    <row r="32" spans="1:17" hidden="1" x14ac:dyDescent="0.35">
      <c r="A32" s="16"/>
      <c r="B32" s="16"/>
      <c r="C32" s="16"/>
      <c r="D32" s="16"/>
      <c r="E32" s="16"/>
      <c r="F32" s="16"/>
      <c r="G32" s="16"/>
      <c r="H32" s="16"/>
      <c r="I32" s="16"/>
      <c r="J32" s="16"/>
      <c r="K32" s="16"/>
      <c r="L32" s="16"/>
      <c r="M32" s="16"/>
      <c r="N32" s="16"/>
      <c r="O32" s="16"/>
      <c r="P32" s="16"/>
      <c r="Q32" s="16"/>
    </row>
    <row r="33" spans="1:17" hidden="1" x14ac:dyDescent="0.35">
      <c r="A33" s="16"/>
      <c r="B33" s="16"/>
      <c r="C33" s="16"/>
      <c r="D33" s="16"/>
      <c r="E33" s="16"/>
      <c r="F33" s="16"/>
      <c r="G33" s="16"/>
      <c r="H33" s="16"/>
      <c r="I33" s="16"/>
      <c r="J33" s="16"/>
      <c r="K33" s="16"/>
      <c r="L33" s="16"/>
      <c r="M33" s="16"/>
      <c r="N33" s="16"/>
      <c r="O33" s="16"/>
      <c r="P33" s="16"/>
      <c r="Q33" s="16"/>
    </row>
  </sheetData>
  <pageMargins left="0.7" right="0.7" top="0.75" bottom="0.75" header="0.3" footer="0.3"/>
  <pageSetup paperSize="9" orientation="landscape"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01E90-B7CD-462A-A227-C77A8B646026}">
  <sheetPr codeName="Sheet5">
    <tabColor rgb="FFFFC000"/>
  </sheetPr>
  <dimension ref="A1:W209"/>
  <sheetViews>
    <sheetView topLeftCell="A87" zoomScale="124" zoomScaleNormal="124" workbookViewId="0">
      <selection activeCell="E66" sqref="E66"/>
    </sheetView>
  </sheetViews>
  <sheetFormatPr defaultRowHeight="14.5" x14ac:dyDescent="0.35"/>
  <cols>
    <col min="1" max="1" width="27.453125" customWidth="1"/>
    <col min="2" max="2" width="12.81640625" customWidth="1"/>
    <col min="3" max="5" width="12.81640625" style="10" customWidth="1"/>
    <col min="6" max="6" width="14" style="10" bestFit="1" customWidth="1"/>
    <col min="7" max="7" width="12.7265625" style="10" customWidth="1"/>
    <col min="8" max="8" width="12.36328125" bestFit="1" customWidth="1"/>
    <col min="9" max="14" width="15.26953125" bestFit="1" customWidth="1"/>
    <col min="15" max="15" width="10.7265625" bestFit="1" customWidth="1"/>
    <col min="16" max="17" width="8.7265625" customWidth="1"/>
    <col min="18" max="24" width="8.54296875" customWidth="1"/>
    <col min="25" max="27" width="2.54296875" customWidth="1"/>
    <col min="28" max="33" width="8.54296875" customWidth="1"/>
    <col min="34" max="36" width="3.1796875" customWidth="1"/>
    <col min="37" max="37" width="11.54296875" customWidth="1"/>
    <col min="38" max="38" width="9.1796875" customWidth="1"/>
    <col min="48" max="48" width="12.1796875" bestFit="1" customWidth="1"/>
    <col min="49" max="49" width="11.08984375" customWidth="1"/>
    <col min="50" max="51" width="17.453125" bestFit="1" customWidth="1"/>
  </cols>
  <sheetData>
    <row r="1" spans="1:8" ht="43.5" x14ac:dyDescent="0.35">
      <c r="A1" s="13" t="s">
        <v>54</v>
      </c>
      <c r="F1" s="10" t="s">
        <v>58</v>
      </c>
      <c r="H1" s="10" t="s">
        <v>112</v>
      </c>
    </row>
    <row r="2" spans="1:8" x14ac:dyDescent="0.35">
      <c r="A2" s="7" t="s">
        <v>19</v>
      </c>
      <c r="B2" t="s">
        <v>56</v>
      </c>
      <c r="C2" s="10" t="s">
        <v>57</v>
      </c>
      <c r="D2"/>
      <c r="E2"/>
      <c r="F2" s="7" t="s">
        <v>19</v>
      </c>
      <c r="G2"/>
      <c r="H2" s="7" t="s">
        <v>19</v>
      </c>
    </row>
    <row r="3" spans="1:8" x14ac:dyDescent="0.35">
      <c r="A3" s="1">
        <v>2024</v>
      </c>
      <c r="B3" s="4"/>
      <c r="C3" s="4">
        <v>38826.892200000002</v>
      </c>
      <c r="D3"/>
      <c r="E3"/>
      <c r="F3" s="1" t="s">
        <v>121</v>
      </c>
      <c r="G3"/>
      <c r="H3" s="1" t="s">
        <v>113</v>
      </c>
    </row>
    <row r="4" spans="1:8" x14ac:dyDescent="0.35">
      <c r="A4" s="1">
        <v>2025</v>
      </c>
      <c r="B4" s="4"/>
      <c r="C4" s="4">
        <v>50778.512699999992</v>
      </c>
      <c r="D4"/>
      <c r="E4"/>
      <c r="F4" s="1" t="s">
        <v>0</v>
      </c>
      <c r="G4"/>
      <c r="H4" s="1" t="s">
        <v>114</v>
      </c>
    </row>
    <row r="5" spans="1:8" x14ac:dyDescent="0.35">
      <c r="A5" s="1">
        <v>2026</v>
      </c>
      <c r="B5" s="4">
        <v>55000.000002186738</v>
      </c>
      <c r="C5" s="4">
        <v>25025.712</v>
      </c>
      <c r="D5"/>
      <c r="E5"/>
      <c r="F5"/>
      <c r="G5"/>
      <c r="H5" s="1" t="s">
        <v>115</v>
      </c>
    </row>
    <row r="6" spans="1:8" x14ac:dyDescent="0.35">
      <c r="A6" s="1" t="s">
        <v>0</v>
      </c>
      <c r="B6" s="4">
        <v>55000.000002186738</v>
      </c>
      <c r="C6" s="4">
        <v>114631.11689999999</v>
      </c>
      <c r="D6"/>
      <c r="E6"/>
      <c r="F6"/>
      <c r="G6"/>
      <c r="H6" s="1" t="s">
        <v>39</v>
      </c>
    </row>
    <row r="7" spans="1:8" x14ac:dyDescent="0.35">
      <c r="C7"/>
      <c r="D7"/>
      <c r="E7"/>
      <c r="F7"/>
      <c r="G7"/>
      <c r="H7" s="1" t="s">
        <v>14</v>
      </c>
    </row>
    <row r="8" spans="1:8" x14ac:dyDescent="0.35">
      <c r="G8"/>
      <c r="H8" s="1" t="s">
        <v>40</v>
      </c>
    </row>
    <row r="9" spans="1:8" x14ac:dyDescent="0.35">
      <c r="A9" s="13" t="s">
        <v>44</v>
      </c>
      <c r="F9"/>
      <c r="G9"/>
      <c r="H9" s="1" t="s">
        <v>0</v>
      </c>
    </row>
    <row r="10" spans="1:8" x14ac:dyDescent="0.35">
      <c r="A10" s="7" t="s">
        <v>57</v>
      </c>
      <c r="B10" s="7" t="s">
        <v>20</v>
      </c>
      <c r="C10"/>
      <c r="D10"/>
      <c r="E10"/>
      <c r="F10"/>
      <c r="G10"/>
    </row>
    <row r="11" spans="1:8" x14ac:dyDescent="0.35">
      <c r="A11" s="7" t="s">
        <v>19</v>
      </c>
      <c r="B11">
        <v>2026</v>
      </c>
      <c r="C11"/>
      <c r="D11"/>
      <c r="E11"/>
      <c r="F11"/>
      <c r="G11"/>
    </row>
    <row r="12" spans="1:8" x14ac:dyDescent="0.35">
      <c r="A12" s="29" t="s">
        <v>17</v>
      </c>
      <c r="B12" s="28">
        <v>189</v>
      </c>
      <c r="C12"/>
      <c r="D12"/>
      <c r="E12"/>
      <c r="F12"/>
      <c r="G12"/>
    </row>
    <row r="13" spans="1:8" x14ac:dyDescent="0.35">
      <c r="A13" s="1" t="s">
        <v>4</v>
      </c>
      <c r="B13" s="4">
        <v>12550.638999999999</v>
      </c>
      <c r="C13"/>
      <c r="D13"/>
      <c r="E13"/>
      <c r="F13"/>
      <c r="G13"/>
    </row>
    <row r="14" spans="1:8" x14ac:dyDescent="0.35">
      <c r="A14" s="1" t="s">
        <v>111</v>
      </c>
      <c r="B14" s="4">
        <v>1782.961</v>
      </c>
      <c r="C14"/>
      <c r="D14"/>
      <c r="E14"/>
      <c r="F14"/>
      <c r="G14"/>
    </row>
    <row r="15" spans="1:8" x14ac:dyDescent="0.35">
      <c r="A15" s="1" t="s">
        <v>15</v>
      </c>
      <c r="B15" s="4">
        <v>5546.56</v>
      </c>
      <c r="C15"/>
      <c r="D15"/>
      <c r="E15"/>
      <c r="F15"/>
      <c r="G15"/>
    </row>
    <row r="16" spans="1:8" x14ac:dyDescent="0.35">
      <c r="A16" s="1" t="s">
        <v>16</v>
      </c>
      <c r="B16" s="4">
        <v>4868.5119999999997</v>
      </c>
      <c r="C16"/>
      <c r="D16"/>
      <c r="F16"/>
      <c r="G16"/>
    </row>
    <row r="17" spans="1:7" x14ac:dyDescent="0.35">
      <c r="A17" s="1" t="s">
        <v>18</v>
      </c>
      <c r="B17" s="4">
        <v>88.04</v>
      </c>
      <c r="C17"/>
      <c r="D17"/>
      <c r="F17"/>
      <c r="G17"/>
    </row>
    <row r="18" spans="1:7" x14ac:dyDescent="0.35">
      <c r="A18" s="1" t="s">
        <v>0</v>
      </c>
      <c r="B18" s="4">
        <v>25025.712</v>
      </c>
      <c r="C18"/>
      <c r="D18"/>
      <c r="F18"/>
      <c r="G18"/>
    </row>
    <row r="19" spans="1:7" x14ac:dyDescent="0.35">
      <c r="C19"/>
      <c r="D19"/>
      <c r="F19"/>
      <c r="G19"/>
    </row>
    <row r="20" spans="1:7" x14ac:dyDescent="0.35">
      <c r="F20"/>
      <c r="G20"/>
    </row>
    <row r="21" spans="1:7" x14ac:dyDescent="0.35">
      <c r="A21" s="13" t="s">
        <v>45</v>
      </c>
      <c r="F21"/>
      <c r="G21"/>
    </row>
    <row r="22" spans="1:7" x14ac:dyDescent="0.35">
      <c r="B22" s="7" t="s">
        <v>20</v>
      </c>
      <c r="C22"/>
      <c r="D22"/>
      <c r="E22"/>
      <c r="F22"/>
      <c r="G22"/>
    </row>
    <row r="23" spans="1:7" x14ac:dyDescent="0.35">
      <c r="B23" t="s">
        <v>56</v>
      </c>
      <c r="C23" t="s">
        <v>57</v>
      </c>
      <c r="D23"/>
      <c r="E23"/>
      <c r="F23"/>
      <c r="G23"/>
    </row>
    <row r="24" spans="1:7" x14ac:dyDescent="0.35">
      <c r="A24" s="7" t="s">
        <v>19</v>
      </c>
      <c r="B24">
        <v>2026</v>
      </c>
      <c r="C24">
        <v>2026</v>
      </c>
      <c r="D24"/>
      <c r="E24"/>
      <c r="F24"/>
      <c r="G24"/>
    </row>
    <row r="25" spans="1:7" x14ac:dyDescent="0.35">
      <c r="A25" s="1" t="s">
        <v>70</v>
      </c>
      <c r="B25" s="4">
        <v>0</v>
      </c>
      <c r="C25" s="4">
        <v>1.077</v>
      </c>
      <c r="D25"/>
      <c r="E25"/>
      <c r="F25"/>
      <c r="G25"/>
    </row>
    <row r="26" spans="1:7" x14ac:dyDescent="0.35">
      <c r="A26" s="1" t="s">
        <v>40</v>
      </c>
      <c r="B26" s="4">
        <v>858</v>
      </c>
      <c r="C26" s="4">
        <v>115.97499999999999</v>
      </c>
      <c r="D26"/>
      <c r="E26"/>
      <c r="F26"/>
      <c r="G26"/>
    </row>
    <row r="27" spans="1:7" x14ac:dyDescent="0.35">
      <c r="A27" s="1" t="s">
        <v>37</v>
      </c>
      <c r="B27" s="4"/>
      <c r="C27" s="4">
        <v>577.41600000000005</v>
      </c>
      <c r="D27"/>
      <c r="E27"/>
      <c r="F27"/>
      <c r="G27"/>
    </row>
    <row r="28" spans="1:7" x14ac:dyDescent="0.35">
      <c r="A28" s="1" t="s">
        <v>14</v>
      </c>
      <c r="B28" s="4">
        <v>132</v>
      </c>
      <c r="C28" s="4">
        <v>1628.8520000000001</v>
      </c>
      <c r="D28"/>
      <c r="E28"/>
      <c r="F28"/>
      <c r="G28"/>
    </row>
    <row r="29" spans="1:7" x14ac:dyDescent="0.35">
      <c r="A29" s="1" t="s">
        <v>38</v>
      </c>
      <c r="B29" s="4">
        <v>6624</v>
      </c>
      <c r="C29" s="4">
        <v>1966.825</v>
      </c>
      <c r="D29"/>
      <c r="E29"/>
      <c r="F29"/>
      <c r="G29"/>
    </row>
    <row r="30" spans="1:7" x14ac:dyDescent="0.35">
      <c r="A30" s="1" t="s">
        <v>39</v>
      </c>
      <c r="B30" s="4">
        <v>47386.000002186738</v>
      </c>
      <c r="C30" s="4">
        <v>20722.441999999999</v>
      </c>
      <c r="D30"/>
      <c r="E30"/>
      <c r="F30"/>
      <c r="G30"/>
    </row>
    <row r="31" spans="1:7" x14ac:dyDescent="0.35">
      <c r="A31" s="1" t="s">
        <v>0</v>
      </c>
      <c r="B31" s="4">
        <v>55000.000002186738</v>
      </c>
      <c r="C31" s="4">
        <v>25012.587</v>
      </c>
      <c r="D31"/>
      <c r="E31"/>
      <c r="F31"/>
      <c r="G31"/>
    </row>
    <row r="32" spans="1:7" x14ac:dyDescent="0.35">
      <c r="C32"/>
      <c r="D32"/>
      <c r="E32"/>
      <c r="F32"/>
      <c r="G32"/>
    </row>
    <row r="33" spans="1:8" x14ac:dyDescent="0.35">
      <c r="C33"/>
      <c r="D33"/>
      <c r="E33"/>
      <c r="F33"/>
      <c r="G33"/>
    </row>
    <row r="34" spans="1:8" x14ac:dyDescent="0.35">
      <c r="A34" s="1"/>
      <c r="B34" s="9"/>
      <c r="C34" s="9"/>
      <c r="D34"/>
      <c r="E34"/>
      <c r="F34"/>
      <c r="G34"/>
    </row>
    <row r="35" spans="1:8" x14ac:dyDescent="0.35">
      <c r="C35"/>
      <c r="D35"/>
      <c r="E35"/>
      <c r="F35"/>
      <c r="G35"/>
    </row>
    <row r="36" spans="1:8" x14ac:dyDescent="0.35">
      <c r="A36" s="13" t="s">
        <v>55</v>
      </c>
    </row>
    <row r="37" spans="1:8" x14ac:dyDescent="0.35">
      <c r="A37" s="7" t="s">
        <v>57</v>
      </c>
      <c r="B37" s="7" t="s">
        <v>20</v>
      </c>
      <c r="C37"/>
      <c r="D37"/>
    </row>
    <row r="38" spans="1:8" x14ac:dyDescent="0.35">
      <c r="A38" s="7" t="s">
        <v>19</v>
      </c>
      <c r="B38">
        <v>2026</v>
      </c>
      <c r="C38"/>
      <c r="D38"/>
    </row>
    <row r="39" spans="1:8" x14ac:dyDescent="0.35">
      <c r="A39" s="29" t="s">
        <v>122</v>
      </c>
      <c r="B39" s="28">
        <v>12550.638999999999</v>
      </c>
      <c r="C39"/>
      <c r="D39"/>
    </row>
    <row r="40" spans="1:8" x14ac:dyDescent="0.35">
      <c r="A40" s="1" t="s">
        <v>123</v>
      </c>
      <c r="B40" s="4">
        <v>12475.073</v>
      </c>
      <c r="C40"/>
      <c r="D40"/>
    </row>
    <row r="41" spans="1:8" x14ac:dyDescent="0.35">
      <c r="A41" s="1" t="s">
        <v>0</v>
      </c>
      <c r="B41" s="4">
        <v>25025.712</v>
      </c>
      <c r="C41"/>
      <c r="D41"/>
    </row>
    <row r="42" spans="1:8" x14ac:dyDescent="0.35">
      <c r="C42"/>
      <c r="D42"/>
    </row>
    <row r="43" spans="1:8" x14ac:dyDescent="0.35">
      <c r="C43"/>
    </row>
    <row r="44" spans="1:8" x14ac:dyDescent="0.35">
      <c r="C44"/>
    </row>
    <row r="45" spans="1:8" x14ac:dyDescent="0.35">
      <c r="C45"/>
      <c r="D45"/>
      <c r="E45"/>
      <c r="F45" s="13" t="s">
        <v>47</v>
      </c>
    </row>
    <row r="46" spans="1:8" x14ac:dyDescent="0.35">
      <c r="A46" s="13" t="s">
        <v>46</v>
      </c>
      <c r="F46" t="s">
        <v>41</v>
      </c>
    </row>
    <row r="47" spans="1:8" ht="29" x14ac:dyDescent="0.35">
      <c r="A47" s="7" t="s">
        <v>19</v>
      </c>
      <c r="B47" t="s">
        <v>57</v>
      </c>
      <c r="C47" s="10" t="s">
        <v>56</v>
      </c>
      <c r="D47"/>
      <c r="E47"/>
      <c r="F47" s="7" t="s">
        <v>19</v>
      </c>
      <c r="G47" t="s">
        <v>60</v>
      </c>
      <c r="H47" s="10" t="s">
        <v>59</v>
      </c>
    </row>
    <row r="48" spans="1:8" x14ac:dyDescent="0.35">
      <c r="A48" s="1">
        <v>1</v>
      </c>
      <c r="B48" s="6">
        <v>4411.8090000000002</v>
      </c>
      <c r="C48" s="6">
        <v>4318.222932676138</v>
      </c>
      <c r="D48"/>
      <c r="E48"/>
      <c r="F48" s="1">
        <v>2024</v>
      </c>
      <c r="G48" s="6"/>
      <c r="H48" s="6">
        <v>38826.892200000002</v>
      </c>
    </row>
    <row r="49" spans="1:8" x14ac:dyDescent="0.35">
      <c r="A49" s="1">
        <v>2</v>
      </c>
      <c r="B49" s="6">
        <v>3269.2629999999999</v>
      </c>
      <c r="C49" s="6">
        <v>4253.3145678240335</v>
      </c>
      <c r="D49"/>
      <c r="E49"/>
      <c r="F49" s="1">
        <v>2025</v>
      </c>
      <c r="G49" s="6"/>
      <c r="H49" s="6">
        <v>50778.512700000007</v>
      </c>
    </row>
    <row r="50" spans="1:8" x14ac:dyDescent="0.35">
      <c r="A50" s="1">
        <v>3</v>
      </c>
      <c r="B50" s="6">
        <v>6448.8940000000002</v>
      </c>
      <c r="C50" s="6">
        <v>4678.557403475741</v>
      </c>
      <c r="D50"/>
      <c r="E50"/>
      <c r="F50" s="1">
        <v>2026</v>
      </c>
      <c r="G50" s="6">
        <v>55000.000002186716</v>
      </c>
      <c r="H50" s="6">
        <v>25025.712</v>
      </c>
    </row>
    <row r="51" spans="1:8" x14ac:dyDescent="0.35">
      <c r="A51" s="1">
        <v>4</v>
      </c>
      <c r="B51" s="6">
        <v>5751.9110000000001</v>
      </c>
      <c r="C51" s="6">
        <v>4394.231518676721</v>
      </c>
      <c r="D51"/>
      <c r="E51"/>
      <c r="F51" s="1" t="s">
        <v>0</v>
      </c>
      <c r="G51" s="6">
        <v>55000.000002186738</v>
      </c>
      <c r="H51" s="6">
        <v>25025.712</v>
      </c>
    </row>
    <row r="52" spans="1:8" x14ac:dyDescent="0.35">
      <c r="A52" s="1">
        <v>5</v>
      </c>
      <c r="B52" s="6">
        <v>5143.835</v>
      </c>
      <c r="C52" s="6">
        <v>4663.4364391825347</v>
      </c>
      <c r="D52"/>
      <c r="E52"/>
    </row>
    <row r="53" spans="1:8" x14ac:dyDescent="0.35">
      <c r="A53" s="1">
        <v>6</v>
      </c>
      <c r="B53" s="6"/>
      <c r="C53" s="6">
        <v>4691.9521822275938</v>
      </c>
      <c r="D53"/>
      <c r="E53"/>
      <c r="F53"/>
      <c r="G53"/>
    </row>
    <row r="54" spans="1:8" x14ac:dyDescent="0.35">
      <c r="A54" s="1">
        <v>7</v>
      </c>
      <c r="B54" s="6"/>
      <c r="C54" s="6">
        <v>4689.4225169732681</v>
      </c>
      <c r="D54"/>
      <c r="E54"/>
      <c r="F54"/>
      <c r="G54"/>
    </row>
    <row r="55" spans="1:8" x14ac:dyDescent="0.35">
      <c r="A55" s="1">
        <v>8</v>
      </c>
      <c r="B55" s="6"/>
      <c r="C55" s="6">
        <v>4562.8494989087394</v>
      </c>
      <c r="D55"/>
      <c r="E55"/>
      <c r="F55"/>
      <c r="G55"/>
    </row>
    <row r="56" spans="1:8" x14ac:dyDescent="0.35">
      <c r="A56" s="1">
        <v>9</v>
      </c>
      <c r="B56" s="6"/>
      <c r="C56" s="6">
        <v>4774.6231018888848</v>
      </c>
      <c r="D56"/>
      <c r="E56"/>
      <c r="F56"/>
    </row>
    <row r="57" spans="1:8" x14ac:dyDescent="0.35">
      <c r="A57" s="1">
        <v>10</v>
      </c>
      <c r="B57" s="6"/>
      <c r="C57" s="6">
        <v>4468.6262974285746</v>
      </c>
      <c r="D57"/>
      <c r="E57"/>
      <c r="F57"/>
    </row>
    <row r="58" spans="1:8" x14ac:dyDescent="0.35">
      <c r="A58" s="1">
        <v>11</v>
      </c>
      <c r="B58" s="6"/>
      <c r="C58" s="6">
        <v>4720.2431243544634</v>
      </c>
      <c r="D58"/>
      <c r="E58"/>
      <c r="F58"/>
    </row>
    <row r="59" spans="1:8" x14ac:dyDescent="0.35">
      <c r="A59" s="1">
        <v>12</v>
      </c>
      <c r="B59" s="6"/>
      <c r="C59" s="6">
        <v>4784.5204185700304</v>
      </c>
      <c r="D59"/>
      <c r="E59"/>
      <c r="F59"/>
    </row>
    <row r="60" spans="1:8" x14ac:dyDescent="0.35">
      <c r="A60" s="1" t="s">
        <v>0</v>
      </c>
      <c r="B60" s="6">
        <v>25025.712</v>
      </c>
      <c r="C60" s="6">
        <v>55000.000002186738</v>
      </c>
      <c r="D60"/>
      <c r="E60"/>
      <c r="F60"/>
    </row>
    <row r="61" spans="1:8" x14ac:dyDescent="0.35">
      <c r="C61"/>
      <c r="D61"/>
      <c r="E61"/>
      <c r="F61"/>
    </row>
    <row r="62" spans="1:8" x14ac:dyDescent="0.35">
      <c r="C62"/>
      <c r="D62"/>
      <c r="E62"/>
      <c r="F62"/>
    </row>
    <row r="63" spans="1:8" x14ac:dyDescent="0.35">
      <c r="A63" s="13" t="s">
        <v>140</v>
      </c>
      <c r="C63"/>
      <c r="D63"/>
      <c r="E63"/>
      <c r="F63" s="13" t="s">
        <v>48</v>
      </c>
    </row>
    <row r="64" spans="1:8" ht="29" x14ac:dyDescent="0.35">
      <c r="A64" s="7" t="s">
        <v>19</v>
      </c>
      <c r="B64" s="10" t="s">
        <v>59</v>
      </c>
      <c r="C64" s="10" t="s">
        <v>60</v>
      </c>
      <c r="D64"/>
      <c r="E64"/>
      <c r="F64" s="7" t="s">
        <v>19</v>
      </c>
      <c r="G64" s="10" t="s">
        <v>59</v>
      </c>
    </row>
    <row r="65" spans="1:23" x14ac:dyDescent="0.35">
      <c r="A65" s="1">
        <v>1</v>
      </c>
      <c r="B65" s="6">
        <v>4411.8090000000002</v>
      </c>
      <c r="C65" s="6">
        <v>4318.222932676138</v>
      </c>
      <c r="D65"/>
      <c r="E65"/>
      <c r="F65" s="1">
        <v>2026</v>
      </c>
      <c r="G65" s="6">
        <v>25025.712</v>
      </c>
    </row>
    <row r="66" spans="1:23" x14ac:dyDescent="0.35">
      <c r="A66" s="1">
        <v>2</v>
      </c>
      <c r="B66" s="6">
        <v>7681.0720000000001</v>
      </c>
      <c r="C66" s="6">
        <v>8571.5375005001715</v>
      </c>
      <c r="D66"/>
      <c r="E66"/>
      <c r="F66" s="1" t="s">
        <v>0</v>
      </c>
      <c r="G66" s="6">
        <v>25025.712</v>
      </c>
    </row>
    <row r="67" spans="1:23" x14ac:dyDescent="0.35">
      <c r="A67" s="1">
        <v>3</v>
      </c>
      <c r="B67" s="6">
        <v>14129.966</v>
      </c>
      <c r="C67" s="6">
        <v>13250.094903975913</v>
      </c>
      <c r="D67"/>
      <c r="E67"/>
      <c r="F67"/>
      <c r="G67"/>
    </row>
    <row r="68" spans="1:23" x14ac:dyDescent="0.35">
      <c r="A68" s="1">
        <v>4</v>
      </c>
      <c r="B68" s="6">
        <v>19881.877</v>
      </c>
      <c r="C68" s="6">
        <v>17644.326422652633</v>
      </c>
      <c r="D68"/>
      <c r="E68"/>
      <c r="F68"/>
      <c r="G68"/>
    </row>
    <row r="69" spans="1:23" x14ac:dyDescent="0.35">
      <c r="A69" s="1">
        <v>5</v>
      </c>
      <c r="B69" s="6">
        <v>25025.712</v>
      </c>
      <c r="C69" s="6">
        <v>22307.762861835166</v>
      </c>
      <c r="D69"/>
      <c r="E69"/>
      <c r="F69"/>
      <c r="G69"/>
    </row>
    <row r="70" spans="1:23" x14ac:dyDescent="0.35">
      <c r="A70" s="1">
        <v>6</v>
      </c>
      <c r="B70" s="6"/>
      <c r="C70" s="6">
        <v>26999.715044062759</v>
      </c>
      <c r="D70"/>
      <c r="E70"/>
      <c r="F70"/>
      <c r="G70"/>
    </row>
    <row r="71" spans="1:23" x14ac:dyDescent="0.35">
      <c r="A71" s="1">
        <v>7</v>
      </c>
      <c r="B71" s="6"/>
      <c r="C71" s="6">
        <v>31689.137561036026</v>
      </c>
      <c r="D71"/>
      <c r="E71"/>
      <c r="G71"/>
    </row>
    <row r="72" spans="1:23" x14ac:dyDescent="0.35">
      <c r="A72" s="1">
        <v>8</v>
      </c>
      <c r="B72" s="6"/>
      <c r="C72" s="6">
        <v>36251.98705994476</v>
      </c>
      <c r="D72"/>
      <c r="E72"/>
      <c r="F72"/>
      <c r="G72"/>
    </row>
    <row r="73" spans="1:23" x14ac:dyDescent="0.35">
      <c r="A73" s="1">
        <v>9</v>
      </c>
      <c r="B73" s="6"/>
      <c r="C73" s="6">
        <v>41026.610161833654</v>
      </c>
      <c r="D73"/>
      <c r="E73"/>
      <c r="F73"/>
      <c r="G73"/>
    </row>
    <row r="74" spans="1:23" x14ac:dyDescent="0.35">
      <c r="A74" s="1">
        <v>10</v>
      </c>
      <c r="B74" s="6"/>
      <c r="C74" s="6">
        <v>45495.236459262225</v>
      </c>
      <c r="D74"/>
      <c r="E74"/>
      <c r="F74"/>
      <c r="G74"/>
    </row>
    <row r="75" spans="1:23" x14ac:dyDescent="0.35">
      <c r="A75" s="1">
        <v>11</v>
      </c>
      <c r="B75" s="6"/>
      <c r="C75" s="6">
        <v>50215.479583616689</v>
      </c>
      <c r="D75"/>
      <c r="E75"/>
      <c r="F75"/>
      <c r="G75"/>
    </row>
    <row r="76" spans="1:23" x14ac:dyDescent="0.35">
      <c r="A76" s="1">
        <v>12</v>
      </c>
      <c r="B76" s="6"/>
      <c r="C76" s="6">
        <v>55000.000002186716</v>
      </c>
      <c r="D76"/>
      <c r="E76"/>
      <c r="F76"/>
      <c r="G76"/>
    </row>
    <row r="77" spans="1:23" x14ac:dyDescent="0.35">
      <c r="A77" s="1" t="s">
        <v>0</v>
      </c>
      <c r="B77" s="6">
        <v>25025.712</v>
      </c>
      <c r="C77" s="6">
        <v>55000.000002186716</v>
      </c>
      <c r="D77"/>
      <c r="E77"/>
      <c r="F77"/>
      <c r="G77"/>
    </row>
    <row r="78" spans="1:23" x14ac:dyDescent="0.35">
      <c r="C78"/>
      <c r="D78"/>
      <c r="E78"/>
      <c r="F78"/>
    </row>
    <row r="79" spans="1:23" x14ac:dyDescent="0.35">
      <c r="A79" s="13" t="s">
        <v>169</v>
      </c>
      <c r="C79"/>
      <c r="D79"/>
      <c r="F79" s="13" t="s">
        <v>170</v>
      </c>
      <c r="G79"/>
      <c r="J79" s="13" t="s">
        <v>171</v>
      </c>
    </row>
    <row r="80" spans="1:23" x14ac:dyDescent="0.35">
      <c r="A80" s="7" t="s">
        <v>19</v>
      </c>
      <c r="B80" s="10" t="s">
        <v>57</v>
      </c>
      <c r="C80"/>
      <c r="D80"/>
      <c r="F80" s="7" t="s">
        <v>19</v>
      </c>
      <c r="G80" s="10" t="s">
        <v>57</v>
      </c>
      <c r="K80" s="7" t="s">
        <v>20</v>
      </c>
      <c r="L80" s="10"/>
      <c r="M80" s="10"/>
      <c r="N80" s="10"/>
      <c r="O80" s="10"/>
      <c r="W80" s="12" t="s">
        <v>43</v>
      </c>
    </row>
    <row r="81" spans="1:23" x14ac:dyDescent="0.35">
      <c r="A81" s="1" t="s">
        <v>68</v>
      </c>
      <c r="B81" s="6">
        <v>660.6</v>
      </c>
      <c r="C81"/>
      <c r="D81"/>
      <c r="F81" s="1" t="s">
        <v>12</v>
      </c>
      <c r="G81" s="4">
        <v>88.04</v>
      </c>
      <c r="K81">
        <v>1</v>
      </c>
      <c r="L81">
        <v>2</v>
      </c>
      <c r="M81">
        <v>3</v>
      </c>
      <c r="N81">
        <v>4</v>
      </c>
      <c r="O81">
        <v>5</v>
      </c>
      <c r="W81" s="12"/>
    </row>
    <row r="82" spans="1:23" x14ac:dyDescent="0.35">
      <c r="A82" s="1" t="s">
        <v>184</v>
      </c>
      <c r="B82" s="6">
        <v>682.774</v>
      </c>
      <c r="C82"/>
      <c r="D82"/>
      <c r="F82" s="1" t="s">
        <v>128</v>
      </c>
      <c r="G82" s="4">
        <v>110.05</v>
      </c>
      <c r="J82" t="s">
        <v>59</v>
      </c>
      <c r="K82" s="6">
        <v>4411.8090000000002</v>
      </c>
      <c r="L82" s="6">
        <v>7681.0720000000001</v>
      </c>
      <c r="M82" s="6">
        <v>14129.966</v>
      </c>
      <c r="N82" s="6">
        <v>19881.877</v>
      </c>
      <c r="O82" s="6">
        <v>25025.712</v>
      </c>
      <c r="W82" s="12"/>
    </row>
    <row r="83" spans="1:23" x14ac:dyDescent="0.35">
      <c r="A83" s="1" t="s">
        <v>62</v>
      </c>
      <c r="B83" s="6">
        <v>1167.05</v>
      </c>
      <c r="C83"/>
      <c r="D83"/>
      <c r="F83" s="1" t="s">
        <v>200</v>
      </c>
      <c r="G83" s="4">
        <v>189</v>
      </c>
      <c r="J83" t="s">
        <v>42</v>
      </c>
      <c r="K83" s="11">
        <v>1</v>
      </c>
      <c r="L83" s="11">
        <v>2</v>
      </c>
      <c r="M83" s="11">
        <v>3</v>
      </c>
      <c r="N83" s="11">
        <v>4</v>
      </c>
      <c r="O83" s="11">
        <v>5</v>
      </c>
      <c r="P83" s="11">
        <v>6</v>
      </c>
      <c r="Q83" s="11">
        <v>7</v>
      </c>
      <c r="R83" s="11">
        <v>8</v>
      </c>
      <c r="S83" s="11">
        <v>9</v>
      </c>
      <c r="T83" s="11">
        <v>10</v>
      </c>
      <c r="U83" s="11">
        <v>11</v>
      </c>
      <c r="V83" s="11">
        <v>12</v>
      </c>
      <c r="W83" s="12"/>
    </row>
    <row r="84" spans="1:23" x14ac:dyDescent="0.35">
      <c r="A84" s="1" t="s">
        <v>2</v>
      </c>
      <c r="B84" s="6">
        <v>1298.08</v>
      </c>
      <c r="C84"/>
      <c r="D84"/>
      <c r="F84" s="1" t="s">
        <v>9</v>
      </c>
      <c r="G84" s="4">
        <v>198.09</v>
      </c>
      <c r="J84" t="s">
        <v>141</v>
      </c>
      <c r="K84" s="14">
        <f>IF(F65=2026,GETPIVOTDATA("[Measures].[Thực hiện]",$A$47,"[Date].[Month]","[Date].[Month].&amp;[1]")-GETPIVOTDATA("[Measures].[Kế hoạch]",$A$47,"[Date].[Month]","[Date].[Month].&amp;[1]"),0)</f>
        <v>93.586067323862153</v>
      </c>
      <c r="L84" s="14">
        <f>IF(F65=2026,GETPIVOTDATA("[Measures].[Thực hiện lũy kế]",$A$64,"[Date].[Month]","[Date].[Month].&amp;[2]")-GETPIVOTDATA("[Measures].[Kế hoạch lũy kế]",$A$64,"[Date].[Month]","[Date].[Month].&amp;[2]"),0)</f>
        <v>-890.4655005001714</v>
      </c>
      <c r="M84" s="14">
        <f>IF(F65=2026,GETPIVOTDATA("[Measures].[Thực hiện lũy kế]",$A$64,"[Date].[Month]","[Date].[Month].&amp;[3]")-GETPIVOTDATA("[Measures].[Kế hoạch lũy kế]",$A$64,"[Date].[Month]","[Date].[Month].&amp;[3]"),0)</f>
        <v>879.87109602408782</v>
      </c>
      <c r="N84" s="14">
        <f>IF(F65=2026,GETPIVOTDATA("[Measures].[Thực hiện]",$A$47,"[Date].[Month]","[Date].[Month].&amp;[4]")-GETPIVOTDATA("[Measures].[Kế hoạch]",$A$47,"[Date].[Month]","[Date].[Month].&amp;[4]"),0)</f>
        <v>1357.6794813232791</v>
      </c>
      <c r="O84" s="14"/>
      <c r="P84" s="14"/>
      <c r="Q84" s="14"/>
      <c r="R84" s="14"/>
      <c r="S84" s="14"/>
      <c r="T84" s="14"/>
      <c r="U84" s="14"/>
      <c r="V84" s="14"/>
      <c r="W84" s="15">
        <f>SUM(K84:V84)</f>
        <v>1440.6711441710577</v>
      </c>
    </row>
    <row r="85" spans="1:23" x14ac:dyDescent="0.35">
      <c r="A85" s="1" t="s">
        <v>201</v>
      </c>
      <c r="B85" s="6">
        <v>1320.6</v>
      </c>
      <c r="C85"/>
      <c r="D85"/>
      <c r="F85" s="1" t="s">
        <v>13</v>
      </c>
      <c r="G85" s="4">
        <v>202.07</v>
      </c>
    </row>
    <row r="86" spans="1:23" x14ac:dyDescent="0.35">
      <c r="A86" s="1" t="s">
        <v>178</v>
      </c>
      <c r="B86" s="6">
        <v>1548.1559999999999</v>
      </c>
      <c r="C86"/>
      <c r="D86"/>
      <c r="F86" s="1" t="s">
        <v>21</v>
      </c>
      <c r="G86" s="4">
        <v>1782.81</v>
      </c>
    </row>
    <row r="87" spans="1:23" x14ac:dyDescent="0.35">
      <c r="A87" s="1" t="s">
        <v>63</v>
      </c>
      <c r="B87" s="6">
        <v>1942.402</v>
      </c>
      <c r="C87"/>
      <c r="D87"/>
      <c r="E87"/>
      <c r="F87" s="1" t="s">
        <v>8</v>
      </c>
      <c r="G87" s="4">
        <v>1981.2</v>
      </c>
      <c r="K87" s="9"/>
      <c r="L87" s="9"/>
      <c r="M87" s="9"/>
      <c r="P87" s="9"/>
      <c r="Q87" s="9"/>
      <c r="R87" s="9"/>
      <c r="S87" s="9"/>
      <c r="T87" s="9"/>
      <c r="U87" s="9"/>
      <c r="V87" s="9"/>
    </row>
    <row r="88" spans="1:23" x14ac:dyDescent="0.35">
      <c r="A88" s="1" t="s">
        <v>61</v>
      </c>
      <c r="B88" s="6">
        <v>1981.2</v>
      </c>
      <c r="C88"/>
      <c r="D88"/>
      <c r="E88"/>
      <c r="F88" s="1" t="s">
        <v>142</v>
      </c>
      <c r="G88" s="4">
        <v>3257.22</v>
      </c>
      <c r="K88" s="9"/>
    </row>
    <row r="89" spans="1:23" x14ac:dyDescent="0.35">
      <c r="A89" s="1" t="s">
        <v>202</v>
      </c>
      <c r="B89" s="6">
        <v>2663.21</v>
      </c>
      <c r="C89"/>
      <c r="E89"/>
      <c r="F89" s="1" t="s">
        <v>3</v>
      </c>
      <c r="G89" s="4">
        <v>4622.22</v>
      </c>
    </row>
    <row r="90" spans="1:23" x14ac:dyDescent="0.35">
      <c r="A90" s="1" t="s">
        <v>1</v>
      </c>
      <c r="B90" s="6">
        <v>3741.7</v>
      </c>
      <c r="C90"/>
      <c r="E90"/>
      <c r="F90" s="1" t="s">
        <v>4</v>
      </c>
      <c r="G90" s="4">
        <v>12550.638999999999</v>
      </c>
    </row>
    <row r="91" spans="1:23" x14ac:dyDescent="0.35">
      <c r="A91" s="1" t="s">
        <v>0</v>
      </c>
      <c r="B91" s="6">
        <v>17005.772000000001</v>
      </c>
      <c r="C91"/>
      <c r="E91"/>
      <c r="F91" s="1" t="s">
        <v>0</v>
      </c>
      <c r="G91" s="4">
        <v>24981.339</v>
      </c>
    </row>
    <row r="92" spans="1:23" x14ac:dyDescent="0.35">
      <c r="C92"/>
      <c r="E92"/>
      <c r="F92"/>
    </row>
    <row r="93" spans="1:23" x14ac:dyDescent="0.35">
      <c r="C93"/>
      <c r="E93"/>
      <c r="F93"/>
    </row>
    <row r="94" spans="1:23" x14ac:dyDescent="0.35">
      <c r="C94"/>
      <c r="E94"/>
      <c r="F94"/>
    </row>
    <row r="95" spans="1:23" x14ac:dyDescent="0.35">
      <c r="C95"/>
    </row>
    <row r="96" spans="1:23" x14ac:dyDescent="0.35">
      <c r="C96"/>
    </row>
    <row r="97" spans="3:3" x14ac:dyDescent="0.35">
      <c r="C97"/>
    </row>
    <row r="98" spans="3:3" x14ac:dyDescent="0.35">
      <c r="C98"/>
    </row>
    <row r="99" spans="3:3" x14ac:dyDescent="0.35">
      <c r="C99"/>
    </row>
    <row r="100" spans="3:3" x14ac:dyDescent="0.35">
      <c r="C100"/>
    </row>
    <row r="101" spans="3:3" x14ac:dyDescent="0.35">
      <c r="C101"/>
    </row>
    <row r="102" spans="3:3" x14ac:dyDescent="0.35">
      <c r="C102"/>
    </row>
    <row r="103" spans="3:3" x14ac:dyDescent="0.35">
      <c r="C103"/>
    </row>
    <row r="104" spans="3:3" x14ac:dyDescent="0.35">
      <c r="C104"/>
    </row>
    <row r="105" spans="3:3" x14ac:dyDescent="0.35">
      <c r="C105"/>
    </row>
    <row r="106" spans="3:3" x14ac:dyDescent="0.35">
      <c r="C106"/>
    </row>
    <row r="107" spans="3:3" x14ac:dyDescent="0.35">
      <c r="C107"/>
    </row>
    <row r="108" spans="3:3" x14ac:dyDescent="0.35">
      <c r="C108"/>
    </row>
    <row r="109" spans="3:3" x14ac:dyDescent="0.35">
      <c r="C109"/>
    </row>
    <row r="110" spans="3:3" x14ac:dyDescent="0.35">
      <c r="C110"/>
    </row>
    <row r="111" spans="3:3" x14ac:dyDescent="0.35">
      <c r="C111"/>
    </row>
    <row r="112" spans="3:3" x14ac:dyDescent="0.35">
      <c r="C112"/>
    </row>
    <row r="113" spans="3:3" x14ac:dyDescent="0.35">
      <c r="C113"/>
    </row>
    <row r="114" spans="3:3" x14ac:dyDescent="0.35">
      <c r="C114"/>
    </row>
    <row r="115" spans="3:3" x14ac:dyDescent="0.35">
      <c r="C115"/>
    </row>
    <row r="116" spans="3:3" x14ac:dyDescent="0.35">
      <c r="C116"/>
    </row>
    <row r="117" spans="3:3" x14ac:dyDescent="0.35">
      <c r="C117"/>
    </row>
    <row r="118" spans="3:3" x14ac:dyDescent="0.35">
      <c r="C118"/>
    </row>
    <row r="119" spans="3:3" x14ac:dyDescent="0.35">
      <c r="C119"/>
    </row>
    <row r="120" spans="3:3" x14ac:dyDescent="0.35">
      <c r="C120"/>
    </row>
    <row r="121" spans="3:3" x14ac:dyDescent="0.35">
      <c r="C121"/>
    </row>
    <row r="122" spans="3:3" x14ac:dyDescent="0.35">
      <c r="C122"/>
    </row>
    <row r="123" spans="3:3" x14ac:dyDescent="0.35">
      <c r="C123"/>
    </row>
    <row r="124" spans="3:3" x14ac:dyDescent="0.35">
      <c r="C124"/>
    </row>
    <row r="125" spans="3:3" x14ac:dyDescent="0.35">
      <c r="C125"/>
    </row>
    <row r="126" spans="3:3" x14ac:dyDescent="0.35">
      <c r="C126"/>
    </row>
    <row r="127" spans="3:3" x14ac:dyDescent="0.35">
      <c r="C127"/>
    </row>
    <row r="128" spans="3:3" x14ac:dyDescent="0.35">
      <c r="C128"/>
    </row>
    <row r="129" spans="3:3" x14ac:dyDescent="0.35">
      <c r="C129"/>
    </row>
    <row r="130" spans="3:3" x14ac:dyDescent="0.35">
      <c r="C130"/>
    </row>
    <row r="131" spans="3:3" x14ac:dyDescent="0.35">
      <c r="C131"/>
    </row>
    <row r="132" spans="3:3" x14ac:dyDescent="0.35">
      <c r="C132"/>
    </row>
    <row r="133" spans="3:3" x14ac:dyDescent="0.35">
      <c r="C133"/>
    </row>
    <row r="134" spans="3:3" x14ac:dyDescent="0.35">
      <c r="C134"/>
    </row>
    <row r="135" spans="3:3" x14ac:dyDescent="0.35">
      <c r="C135"/>
    </row>
    <row r="136" spans="3:3" x14ac:dyDescent="0.35">
      <c r="C136"/>
    </row>
    <row r="137" spans="3:3" x14ac:dyDescent="0.35">
      <c r="C137"/>
    </row>
    <row r="138" spans="3:3" x14ac:dyDescent="0.35">
      <c r="C138"/>
    </row>
    <row r="139" spans="3:3" x14ac:dyDescent="0.35">
      <c r="C139"/>
    </row>
    <row r="140" spans="3:3" x14ac:dyDescent="0.35">
      <c r="C140"/>
    </row>
    <row r="141" spans="3:3" x14ac:dyDescent="0.35">
      <c r="C141"/>
    </row>
    <row r="142" spans="3:3" x14ac:dyDescent="0.35">
      <c r="C142"/>
    </row>
    <row r="143" spans="3:3" x14ac:dyDescent="0.35">
      <c r="C143"/>
    </row>
    <row r="144" spans="3:3" x14ac:dyDescent="0.35">
      <c r="C144"/>
    </row>
    <row r="145" spans="3:3" x14ac:dyDescent="0.35">
      <c r="C145"/>
    </row>
    <row r="146" spans="3:3" x14ac:dyDescent="0.35">
      <c r="C146"/>
    </row>
    <row r="147" spans="3:3" x14ac:dyDescent="0.35">
      <c r="C147"/>
    </row>
    <row r="148" spans="3:3" x14ac:dyDescent="0.35">
      <c r="C148"/>
    </row>
    <row r="149" spans="3:3" x14ac:dyDescent="0.35">
      <c r="C149"/>
    </row>
    <row r="150" spans="3:3" x14ac:dyDescent="0.35">
      <c r="C150"/>
    </row>
    <row r="151" spans="3:3" x14ac:dyDescent="0.35">
      <c r="C151"/>
    </row>
    <row r="152" spans="3:3" x14ac:dyDescent="0.35">
      <c r="C152"/>
    </row>
    <row r="153" spans="3:3" x14ac:dyDescent="0.35">
      <c r="C153"/>
    </row>
    <row r="154" spans="3:3" x14ac:dyDescent="0.35">
      <c r="C154"/>
    </row>
    <row r="155" spans="3:3" x14ac:dyDescent="0.35">
      <c r="C155"/>
    </row>
    <row r="156" spans="3:3" x14ac:dyDescent="0.35">
      <c r="C156"/>
    </row>
    <row r="157" spans="3:3" x14ac:dyDescent="0.35">
      <c r="C157"/>
    </row>
    <row r="158" spans="3:3" x14ac:dyDescent="0.35">
      <c r="C158"/>
    </row>
    <row r="159" spans="3:3" x14ac:dyDescent="0.35">
      <c r="C159"/>
    </row>
    <row r="160" spans="3:3" x14ac:dyDescent="0.35">
      <c r="C160"/>
    </row>
    <row r="161" spans="3:3" x14ac:dyDescent="0.35">
      <c r="C161"/>
    </row>
    <row r="162" spans="3:3" x14ac:dyDescent="0.35">
      <c r="C162"/>
    </row>
    <row r="163" spans="3:3" x14ac:dyDescent="0.35">
      <c r="C163"/>
    </row>
    <row r="164" spans="3:3" x14ac:dyDescent="0.35">
      <c r="C164"/>
    </row>
    <row r="165" spans="3:3" x14ac:dyDescent="0.35">
      <c r="C165"/>
    </row>
    <row r="166" spans="3:3" x14ac:dyDescent="0.35">
      <c r="C166"/>
    </row>
    <row r="167" spans="3:3" x14ac:dyDescent="0.35">
      <c r="C167"/>
    </row>
    <row r="168" spans="3:3" x14ac:dyDescent="0.35">
      <c r="C168"/>
    </row>
    <row r="169" spans="3:3" x14ac:dyDescent="0.35">
      <c r="C169"/>
    </row>
    <row r="170" spans="3:3" x14ac:dyDescent="0.35">
      <c r="C170"/>
    </row>
    <row r="171" spans="3:3" x14ac:dyDescent="0.35">
      <c r="C171"/>
    </row>
    <row r="172" spans="3:3" x14ac:dyDescent="0.35">
      <c r="C172"/>
    </row>
    <row r="173" spans="3:3" x14ac:dyDescent="0.35">
      <c r="C173"/>
    </row>
    <row r="174" spans="3:3" x14ac:dyDescent="0.35">
      <c r="C174"/>
    </row>
    <row r="175" spans="3:3" x14ac:dyDescent="0.35">
      <c r="C175"/>
    </row>
    <row r="176" spans="3:3" x14ac:dyDescent="0.35">
      <c r="C176"/>
    </row>
    <row r="177" spans="3:3" x14ac:dyDescent="0.35">
      <c r="C177"/>
    </row>
    <row r="178" spans="3:3" x14ac:dyDescent="0.35">
      <c r="C178"/>
    </row>
    <row r="179" spans="3:3" x14ac:dyDescent="0.35">
      <c r="C179"/>
    </row>
    <row r="180" spans="3:3" x14ac:dyDescent="0.35">
      <c r="C180"/>
    </row>
    <row r="181" spans="3:3" x14ac:dyDescent="0.35">
      <c r="C181"/>
    </row>
    <row r="182" spans="3:3" x14ac:dyDescent="0.35">
      <c r="C182"/>
    </row>
    <row r="183" spans="3:3" x14ac:dyDescent="0.35">
      <c r="C183"/>
    </row>
    <row r="184" spans="3:3" x14ac:dyDescent="0.35">
      <c r="C184"/>
    </row>
    <row r="185" spans="3:3" x14ac:dyDescent="0.35">
      <c r="C185"/>
    </row>
    <row r="186" spans="3:3" x14ac:dyDescent="0.35">
      <c r="C186"/>
    </row>
    <row r="187" spans="3:3" x14ac:dyDescent="0.35">
      <c r="C187"/>
    </row>
    <row r="188" spans="3:3" x14ac:dyDescent="0.35">
      <c r="C188"/>
    </row>
    <row r="189" spans="3:3" x14ac:dyDescent="0.35">
      <c r="C189"/>
    </row>
    <row r="190" spans="3:3" x14ac:dyDescent="0.35">
      <c r="C190"/>
    </row>
    <row r="191" spans="3:3" x14ac:dyDescent="0.35">
      <c r="C191"/>
    </row>
    <row r="192" spans="3:3" x14ac:dyDescent="0.35">
      <c r="C192"/>
    </row>
    <row r="193" spans="3:3" x14ac:dyDescent="0.35">
      <c r="C193"/>
    </row>
    <row r="194" spans="3:3" x14ac:dyDescent="0.35">
      <c r="C194"/>
    </row>
    <row r="195" spans="3:3" x14ac:dyDescent="0.35">
      <c r="C195"/>
    </row>
    <row r="196" spans="3:3" x14ac:dyDescent="0.35">
      <c r="C196"/>
    </row>
    <row r="197" spans="3:3" x14ac:dyDescent="0.35">
      <c r="C197"/>
    </row>
    <row r="198" spans="3:3" x14ac:dyDescent="0.35">
      <c r="C198"/>
    </row>
    <row r="199" spans="3:3" x14ac:dyDescent="0.35">
      <c r="C199"/>
    </row>
    <row r="200" spans="3:3" x14ac:dyDescent="0.35">
      <c r="C200"/>
    </row>
    <row r="201" spans="3:3" x14ac:dyDescent="0.35">
      <c r="C201"/>
    </row>
    <row r="202" spans="3:3" x14ac:dyDescent="0.35">
      <c r="C202"/>
    </row>
    <row r="203" spans="3:3" x14ac:dyDescent="0.35">
      <c r="C203"/>
    </row>
    <row r="204" spans="3:3" x14ac:dyDescent="0.35">
      <c r="C204"/>
    </row>
    <row r="205" spans="3:3" x14ac:dyDescent="0.35">
      <c r="C205"/>
    </row>
    <row r="206" spans="3:3" x14ac:dyDescent="0.35">
      <c r="C206"/>
    </row>
    <row r="207" spans="3:3" x14ac:dyDescent="0.35">
      <c r="C207"/>
    </row>
    <row r="208" spans="3:3" x14ac:dyDescent="0.35">
      <c r="C208"/>
    </row>
    <row r="209" spans="3:3" x14ac:dyDescent="0.35">
      <c r="C20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9EDEA-57F2-449E-9C34-9D6B72ED6FBD}">
  <sheetPr codeName="Sheet6">
    <tabColor rgb="FFFFC000"/>
  </sheetPr>
  <dimension ref="A2:K67"/>
  <sheetViews>
    <sheetView topLeftCell="A60" zoomScale="85" zoomScaleNormal="85" workbookViewId="0">
      <selection activeCell="E66" sqref="E66"/>
    </sheetView>
  </sheetViews>
  <sheetFormatPr defaultRowHeight="14.5" x14ac:dyDescent="0.35"/>
  <cols>
    <col min="1" max="1" width="14.1796875" bestFit="1" customWidth="1"/>
    <col min="2" max="2" width="17" customWidth="1"/>
    <col min="3" max="3" width="15.453125" customWidth="1"/>
    <col min="4" max="4" width="10.26953125" bestFit="1" customWidth="1"/>
    <col min="5" max="5" width="13.453125" customWidth="1"/>
    <col min="6" max="6" width="12.54296875" customWidth="1"/>
    <col min="7" max="7" width="10.1796875" bestFit="1" customWidth="1"/>
    <col min="8" max="8" width="14.81640625" customWidth="1"/>
    <col min="9" max="9" width="32.26953125" customWidth="1"/>
    <col min="10" max="27" width="15.26953125" bestFit="1" customWidth="1"/>
    <col min="28" max="28" width="10.7265625" bestFit="1" customWidth="1"/>
    <col min="29" max="36" width="8.81640625" bestFit="1" customWidth="1"/>
    <col min="37" max="37" width="10.81640625" bestFit="1" customWidth="1"/>
  </cols>
  <sheetData>
    <row r="2" spans="1:7" x14ac:dyDescent="0.35">
      <c r="A2" t="s">
        <v>49</v>
      </c>
    </row>
    <row r="3" spans="1:7" x14ac:dyDescent="0.35">
      <c r="A3" s="7" t="s">
        <v>57</v>
      </c>
      <c r="B3" s="7" t="s">
        <v>20</v>
      </c>
      <c r="C3" s="10"/>
      <c r="F3" s="10"/>
      <c r="G3" s="10"/>
    </row>
    <row r="4" spans="1:7" x14ac:dyDescent="0.35">
      <c r="A4" s="7" t="s">
        <v>19</v>
      </c>
      <c r="B4" s="10" t="s">
        <v>122</v>
      </c>
      <c r="C4" t="s">
        <v>123</v>
      </c>
      <c r="F4" s="10"/>
      <c r="G4" s="10"/>
    </row>
    <row r="5" spans="1:7" x14ac:dyDescent="0.35">
      <c r="A5" s="1">
        <v>2024</v>
      </c>
      <c r="B5" s="30">
        <v>18841.609199999999</v>
      </c>
      <c r="C5" s="6">
        <v>19985.282999999999</v>
      </c>
      <c r="F5" s="10"/>
      <c r="G5" s="10"/>
    </row>
    <row r="6" spans="1:7" x14ac:dyDescent="0.35">
      <c r="A6" s="1">
        <v>2025</v>
      </c>
      <c r="B6" s="30">
        <v>22673.546700000003</v>
      </c>
      <c r="C6" s="6">
        <v>28104.966</v>
      </c>
      <c r="F6" s="10"/>
      <c r="G6" s="10"/>
    </row>
    <row r="7" spans="1:7" x14ac:dyDescent="0.35">
      <c r="A7" s="1">
        <v>2026</v>
      </c>
      <c r="B7" s="30">
        <v>12550.638999999999</v>
      </c>
      <c r="C7" s="6">
        <v>12475.073</v>
      </c>
      <c r="F7" s="10"/>
      <c r="G7" s="10"/>
    </row>
    <row r="8" spans="1:7" x14ac:dyDescent="0.35">
      <c r="A8" s="1" t="s">
        <v>0</v>
      </c>
      <c r="B8" s="30">
        <v>54065.794900000001</v>
      </c>
      <c r="C8" s="6">
        <v>60565.322</v>
      </c>
      <c r="F8" s="10"/>
      <c r="G8" s="10"/>
    </row>
    <row r="9" spans="1:7" x14ac:dyDescent="0.35">
      <c r="F9" s="10"/>
      <c r="G9" s="10"/>
    </row>
    <row r="10" spans="1:7" x14ac:dyDescent="0.35">
      <c r="C10" s="10"/>
      <c r="D10" s="10"/>
      <c r="E10" s="10"/>
      <c r="F10" s="10"/>
      <c r="G10" s="10"/>
    </row>
    <row r="11" spans="1:7" x14ac:dyDescent="0.35">
      <c r="A11" t="s">
        <v>50</v>
      </c>
      <c r="C11" s="10"/>
      <c r="D11" s="10"/>
      <c r="E11" s="10"/>
      <c r="F11" s="10"/>
      <c r="G11" s="10"/>
    </row>
    <row r="12" spans="1:7" x14ac:dyDescent="0.35">
      <c r="A12" s="7" t="s">
        <v>57</v>
      </c>
      <c r="B12" s="7" t="s">
        <v>20</v>
      </c>
      <c r="C12" s="10"/>
      <c r="D12" s="10"/>
      <c r="E12" s="10"/>
      <c r="F12" s="10"/>
      <c r="G12" s="10"/>
    </row>
    <row r="13" spans="1:7" x14ac:dyDescent="0.35">
      <c r="A13" s="7" t="s">
        <v>19</v>
      </c>
      <c r="B13" t="s">
        <v>4</v>
      </c>
      <c r="C13" t="s">
        <v>16</v>
      </c>
      <c r="D13" t="s">
        <v>15</v>
      </c>
      <c r="E13" t="s">
        <v>111</v>
      </c>
      <c r="F13" t="s">
        <v>18</v>
      </c>
      <c r="G13" s="10" t="s">
        <v>17</v>
      </c>
    </row>
    <row r="14" spans="1:7" x14ac:dyDescent="0.35">
      <c r="A14" s="1">
        <v>2024</v>
      </c>
      <c r="B14" s="6">
        <v>18841.609199999999</v>
      </c>
      <c r="C14" s="6">
        <v>12968.91</v>
      </c>
      <c r="D14" s="6">
        <v>3235.4720000000002</v>
      </c>
      <c r="E14" s="6">
        <v>3560.8009999999999</v>
      </c>
      <c r="F14" s="6">
        <v>220.1</v>
      </c>
      <c r="G14" s="30"/>
    </row>
    <row r="15" spans="1:7" x14ac:dyDescent="0.35">
      <c r="A15" s="1">
        <v>2025</v>
      </c>
      <c r="B15" s="6">
        <v>22673.546700000003</v>
      </c>
      <c r="C15" s="6">
        <v>17200.616999999998</v>
      </c>
      <c r="D15" s="6">
        <v>8987.0550000000003</v>
      </c>
      <c r="E15" s="6">
        <v>1595.1320000000001</v>
      </c>
      <c r="F15" s="6">
        <v>187.09</v>
      </c>
      <c r="G15" s="30">
        <v>135.072</v>
      </c>
    </row>
    <row r="16" spans="1:7" x14ac:dyDescent="0.35">
      <c r="A16" s="1">
        <v>2026</v>
      </c>
      <c r="B16" s="6">
        <v>12550.638999999999</v>
      </c>
      <c r="C16" s="6">
        <v>4868.5119999999997</v>
      </c>
      <c r="D16" s="6">
        <v>5546.56</v>
      </c>
      <c r="E16" s="6">
        <v>1782.961</v>
      </c>
      <c r="F16" s="6">
        <v>88.04</v>
      </c>
      <c r="G16" s="30">
        <v>189</v>
      </c>
    </row>
    <row r="17" spans="1:8" x14ac:dyDescent="0.35">
      <c r="A17" s="1" t="s">
        <v>0</v>
      </c>
      <c r="B17" s="6">
        <v>54065.794900000001</v>
      </c>
      <c r="C17" s="6">
        <v>35038.038999999997</v>
      </c>
      <c r="D17" s="6">
        <v>17769.087</v>
      </c>
      <c r="E17" s="6">
        <v>6938.8940000000002</v>
      </c>
      <c r="F17" s="6">
        <v>495.23</v>
      </c>
      <c r="G17" s="30">
        <v>324.072</v>
      </c>
    </row>
    <row r="18" spans="1:8" x14ac:dyDescent="0.35">
      <c r="C18" s="10"/>
      <c r="D18" s="10"/>
      <c r="E18" s="10"/>
      <c r="F18" s="10"/>
      <c r="G18" s="10"/>
    </row>
    <row r="19" spans="1:8" x14ac:dyDescent="0.35">
      <c r="A19" t="s">
        <v>51</v>
      </c>
      <c r="C19" s="10"/>
      <c r="D19" s="10"/>
      <c r="E19" s="10"/>
      <c r="F19" s="10"/>
      <c r="G19" s="10"/>
    </row>
    <row r="20" spans="1:8" x14ac:dyDescent="0.35">
      <c r="A20" s="7" t="s">
        <v>57</v>
      </c>
      <c r="B20" s="7" t="s">
        <v>20</v>
      </c>
      <c r="C20" s="10"/>
      <c r="D20" s="10"/>
      <c r="E20" s="10"/>
      <c r="F20" s="10"/>
    </row>
    <row r="21" spans="1:8" ht="29" x14ac:dyDescent="0.35">
      <c r="A21" s="7" t="s">
        <v>19</v>
      </c>
      <c r="B21" t="s">
        <v>124</v>
      </c>
      <c r="C21" s="10" t="s">
        <v>14</v>
      </c>
      <c r="D21" s="10" t="s">
        <v>25</v>
      </c>
      <c r="E21" t="s">
        <v>125</v>
      </c>
      <c r="F21" t="s">
        <v>70</v>
      </c>
    </row>
    <row r="22" spans="1:8" x14ac:dyDescent="0.35">
      <c r="A22" s="1">
        <v>2026</v>
      </c>
      <c r="B22" s="6">
        <v>22050.6</v>
      </c>
      <c r="C22" s="30">
        <v>1628.8520000000001</v>
      </c>
      <c r="D22" s="30">
        <v>286.69200000000001</v>
      </c>
      <c r="E22" s="6">
        <v>1045.366</v>
      </c>
      <c r="F22" s="6">
        <v>1.077</v>
      </c>
    </row>
    <row r="23" spans="1:8" x14ac:dyDescent="0.35">
      <c r="A23" s="1">
        <v>2024</v>
      </c>
      <c r="B23" s="6">
        <v>34677.021200000003</v>
      </c>
      <c r="C23" s="30">
        <v>1665.271</v>
      </c>
      <c r="D23" s="30">
        <v>1961</v>
      </c>
      <c r="E23" s="6">
        <v>505.00299999999999</v>
      </c>
      <c r="F23" s="6">
        <v>0</v>
      </c>
    </row>
    <row r="24" spans="1:8" x14ac:dyDescent="0.35">
      <c r="A24" s="1">
        <v>2025</v>
      </c>
      <c r="B24" s="6">
        <v>45978.362700000005</v>
      </c>
      <c r="C24" s="30">
        <v>2013.1980000000001</v>
      </c>
      <c r="D24" s="30">
        <v>1544</v>
      </c>
      <c r="E24" s="6">
        <v>1213.8900000000001</v>
      </c>
      <c r="F24" s="6">
        <v>0</v>
      </c>
    </row>
    <row r="25" spans="1:8" x14ac:dyDescent="0.35">
      <c r="A25" s="1" t="s">
        <v>0</v>
      </c>
      <c r="B25" s="6">
        <v>102705.98389999999</v>
      </c>
      <c r="C25" s="30">
        <v>5307.3209999999999</v>
      </c>
      <c r="D25" s="30">
        <v>3791.692</v>
      </c>
      <c r="E25" s="6">
        <v>2764.259</v>
      </c>
      <c r="F25" s="6">
        <v>1.077</v>
      </c>
    </row>
    <row r="26" spans="1:8" x14ac:dyDescent="0.35">
      <c r="C26" s="10"/>
      <c r="D26" s="10"/>
      <c r="E26" s="10"/>
      <c r="F26" s="10"/>
      <c r="G26" s="10"/>
    </row>
    <row r="27" spans="1:8" x14ac:dyDescent="0.35">
      <c r="A27" t="s">
        <v>52</v>
      </c>
      <c r="C27" s="10"/>
      <c r="D27" s="10"/>
      <c r="E27" s="10"/>
      <c r="F27" s="10"/>
      <c r="G27" s="10"/>
    </row>
    <row r="28" spans="1:8" x14ac:dyDescent="0.35">
      <c r="A28" s="7" t="s">
        <v>57</v>
      </c>
      <c r="B28" s="7" t="s">
        <v>20</v>
      </c>
      <c r="C28" s="10"/>
      <c r="D28" s="10"/>
      <c r="E28" s="10"/>
      <c r="F28" s="10"/>
      <c r="G28" s="10"/>
      <c r="H28" s="10"/>
    </row>
    <row r="29" spans="1:8" x14ac:dyDescent="0.35">
      <c r="A29" s="7" t="s">
        <v>19</v>
      </c>
      <c r="B29" t="s">
        <v>39</v>
      </c>
      <c r="C29" s="10" t="s">
        <v>38</v>
      </c>
      <c r="D29" s="10" t="s">
        <v>14</v>
      </c>
      <c r="E29" s="10" t="s">
        <v>37</v>
      </c>
      <c r="F29" s="10" t="s">
        <v>40</v>
      </c>
      <c r="G29" t="s">
        <v>173</v>
      </c>
      <c r="H29" t="s">
        <v>70</v>
      </c>
    </row>
    <row r="30" spans="1:8" x14ac:dyDescent="0.35">
      <c r="A30" s="1">
        <v>2024</v>
      </c>
      <c r="B30" s="6">
        <v>34588.493200000004</v>
      </c>
      <c r="C30" s="30">
        <v>1744.8209999999999</v>
      </c>
      <c r="D30" s="30">
        <v>1665.271</v>
      </c>
      <c r="E30" s="30">
        <v>541.75</v>
      </c>
      <c r="F30" s="30">
        <v>263.07499999999999</v>
      </c>
      <c r="G30" s="6">
        <v>4.8849999999999998</v>
      </c>
      <c r="H30" s="6">
        <v>0</v>
      </c>
    </row>
    <row r="31" spans="1:8" x14ac:dyDescent="0.35">
      <c r="A31" s="1">
        <v>2026</v>
      </c>
      <c r="B31" s="6">
        <v>20722.441999999999</v>
      </c>
      <c r="C31" s="30">
        <v>1966.825</v>
      </c>
      <c r="D31" s="30">
        <v>1628.8520000000001</v>
      </c>
      <c r="E31" s="30">
        <v>577.41600000000005</v>
      </c>
      <c r="F31" s="30">
        <v>115.97499999999999</v>
      </c>
      <c r="G31" s="6"/>
      <c r="H31" s="6">
        <v>1.077</v>
      </c>
    </row>
    <row r="32" spans="1:8" x14ac:dyDescent="0.35">
      <c r="A32" s="1">
        <v>2025</v>
      </c>
      <c r="B32" s="6">
        <v>43540.369700000003</v>
      </c>
      <c r="C32" s="30">
        <v>3039.6489999999999</v>
      </c>
      <c r="D32" s="30">
        <v>2013.1980000000001</v>
      </c>
      <c r="E32" s="30">
        <v>1861.075</v>
      </c>
      <c r="F32" s="30">
        <v>279.14100000000002</v>
      </c>
      <c r="G32" s="6">
        <v>16.018000000000001</v>
      </c>
      <c r="H32" s="6">
        <v>0</v>
      </c>
    </row>
    <row r="33" spans="1:11" x14ac:dyDescent="0.35">
      <c r="A33" s="1" t="s">
        <v>0</v>
      </c>
      <c r="B33" s="6">
        <v>98851.304899999988</v>
      </c>
      <c r="C33" s="30">
        <v>6751.2950000000001</v>
      </c>
      <c r="D33" s="30">
        <v>5307.3209999999999</v>
      </c>
      <c r="E33" s="30">
        <v>2980.241</v>
      </c>
      <c r="F33" s="30">
        <v>658.19100000000003</v>
      </c>
      <c r="G33" s="6">
        <v>20.902999999999999</v>
      </c>
      <c r="H33" s="6">
        <v>1.077</v>
      </c>
    </row>
    <row r="34" spans="1:11" x14ac:dyDescent="0.35">
      <c r="C34" s="10"/>
      <c r="D34" s="10"/>
      <c r="E34" s="10"/>
      <c r="F34" s="10"/>
      <c r="G34" s="10"/>
    </row>
    <row r="35" spans="1:11" x14ac:dyDescent="0.35">
      <c r="C35" s="10"/>
      <c r="D35" s="10"/>
      <c r="E35" s="10"/>
      <c r="F35" s="10"/>
      <c r="G35" s="10"/>
    </row>
    <row r="36" spans="1:11" x14ac:dyDescent="0.35">
      <c r="A36" t="s">
        <v>53</v>
      </c>
      <c r="C36" s="10"/>
      <c r="D36" s="10"/>
      <c r="E36" s="10"/>
      <c r="F36" s="10"/>
      <c r="G36" s="10"/>
    </row>
    <row r="37" spans="1:11" x14ac:dyDescent="0.35">
      <c r="A37" s="7" t="s">
        <v>57</v>
      </c>
      <c r="B37" s="7" t="s">
        <v>20</v>
      </c>
      <c r="C37" s="10"/>
      <c r="D37" s="10"/>
      <c r="E37" s="10"/>
      <c r="F37" s="10"/>
      <c r="G37" s="10"/>
      <c r="H37" s="10"/>
    </row>
    <row r="38" spans="1:11" x14ac:dyDescent="0.35">
      <c r="A38" s="7" t="s">
        <v>19</v>
      </c>
      <c r="B38" s="10" t="s">
        <v>5</v>
      </c>
      <c r="C38" s="10" t="s">
        <v>33</v>
      </c>
      <c r="D38" s="10" t="s">
        <v>10</v>
      </c>
      <c r="E38" t="s">
        <v>198</v>
      </c>
      <c r="F38" t="s">
        <v>6</v>
      </c>
      <c r="G38" s="10" t="s">
        <v>7</v>
      </c>
      <c r="H38" s="10" t="s">
        <v>36</v>
      </c>
    </row>
    <row r="39" spans="1:11" x14ac:dyDescent="0.35">
      <c r="A39" s="1">
        <v>2025</v>
      </c>
      <c r="B39" s="30">
        <v>1543.175</v>
      </c>
      <c r="C39" s="30">
        <v>185.82499999999999</v>
      </c>
      <c r="D39" s="30">
        <v>1895.075</v>
      </c>
      <c r="E39" s="6">
        <v>7.7</v>
      </c>
      <c r="F39" s="6">
        <v>21094.674999999999</v>
      </c>
      <c r="G39" s="30">
        <v>10839.325800000001</v>
      </c>
      <c r="H39" s="30">
        <v>6408.5938999999998</v>
      </c>
    </row>
    <row r="40" spans="1:11" x14ac:dyDescent="0.35">
      <c r="A40" s="1">
        <v>2024</v>
      </c>
      <c r="B40" s="30">
        <v>1362.9</v>
      </c>
      <c r="C40" s="30">
        <v>-27.85</v>
      </c>
      <c r="D40" s="30">
        <v>3718.7249999999999</v>
      </c>
      <c r="E40" s="6">
        <v>0.5</v>
      </c>
      <c r="F40" s="6">
        <v>19834.849999999999</v>
      </c>
      <c r="G40" s="30">
        <v>3908.4</v>
      </c>
      <c r="H40" s="30">
        <v>3829.9682000000003</v>
      </c>
    </row>
    <row r="41" spans="1:11" x14ac:dyDescent="0.35">
      <c r="A41" s="1">
        <v>2026</v>
      </c>
      <c r="B41" s="30">
        <v>721.5</v>
      </c>
      <c r="C41" s="30">
        <v>12.85</v>
      </c>
      <c r="D41" s="30">
        <v>3364.85</v>
      </c>
      <c r="E41" s="6"/>
      <c r="F41" s="6">
        <v>9990.4</v>
      </c>
      <c r="G41" s="30">
        <v>2134.1</v>
      </c>
      <c r="H41" s="30">
        <v>3442.05</v>
      </c>
    </row>
    <row r="42" spans="1:11" x14ac:dyDescent="0.35">
      <c r="A42" s="1" t="s">
        <v>0</v>
      </c>
      <c r="B42" s="30">
        <v>3627.5749999999998</v>
      </c>
      <c r="C42" s="30">
        <v>170.82499999999999</v>
      </c>
      <c r="D42" s="30">
        <v>8978.65</v>
      </c>
      <c r="E42" s="6">
        <v>8.1999999999999993</v>
      </c>
      <c r="F42" s="6">
        <v>50919.925000000003</v>
      </c>
      <c r="G42" s="30">
        <v>16881.825800000002</v>
      </c>
      <c r="H42" s="30">
        <v>13680.6121</v>
      </c>
    </row>
    <row r="45" spans="1:11" x14ac:dyDescent="0.35">
      <c r="A45" t="s">
        <v>98</v>
      </c>
      <c r="E45" t="s">
        <v>99</v>
      </c>
      <c r="I45" t="s">
        <v>100</v>
      </c>
    </row>
    <row r="46" spans="1:11" x14ac:dyDescent="0.35">
      <c r="A46" s="7" t="s">
        <v>19</v>
      </c>
      <c r="B46" t="s">
        <v>56</v>
      </c>
      <c r="C46" t="s">
        <v>57</v>
      </c>
      <c r="E46" s="7" t="s">
        <v>19</v>
      </c>
      <c r="F46" t="s">
        <v>56</v>
      </c>
      <c r="G46" t="s">
        <v>57</v>
      </c>
      <c r="I46" s="7" t="s">
        <v>19</v>
      </c>
      <c r="J46" t="s">
        <v>56</v>
      </c>
      <c r="K46" t="s">
        <v>57</v>
      </c>
    </row>
    <row r="47" spans="1:11" x14ac:dyDescent="0.35">
      <c r="A47" s="1" t="s">
        <v>132</v>
      </c>
      <c r="B47" s="6">
        <v>300</v>
      </c>
      <c r="C47" s="6"/>
      <c r="E47" s="1" t="s">
        <v>217</v>
      </c>
      <c r="F47" s="6">
        <v>600</v>
      </c>
      <c r="G47" s="6"/>
      <c r="I47" s="1" t="s">
        <v>157</v>
      </c>
      <c r="J47" s="6">
        <v>264</v>
      </c>
      <c r="K47" s="6"/>
    </row>
    <row r="48" spans="1:11" x14ac:dyDescent="0.35">
      <c r="A48" s="1" t="s">
        <v>219</v>
      </c>
      <c r="B48" s="6">
        <v>550</v>
      </c>
      <c r="C48" s="6"/>
      <c r="E48" s="1" t="s">
        <v>216</v>
      </c>
      <c r="F48" s="6">
        <v>550</v>
      </c>
      <c r="G48" s="6"/>
      <c r="I48" s="1" t="s">
        <v>144</v>
      </c>
      <c r="J48" s="6">
        <v>2316</v>
      </c>
      <c r="K48" s="6">
        <v>0.15</v>
      </c>
    </row>
    <row r="49" spans="1:11" x14ac:dyDescent="0.35">
      <c r="A49" s="1" t="s">
        <v>218</v>
      </c>
      <c r="B49" s="6">
        <v>600</v>
      </c>
      <c r="C49" s="6"/>
      <c r="E49" s="1" t="s">
        <v>214</v>
      </c>
      <c r="F49" s="6">
        <v>10601.556202186721</v>
      </c>
      <c r="G49" s="6"/>
      <c r="I49" s="1" t="s">
        <v>145</v>
      </c>
      <c r="J49" s="6">
        <v>1200</v>
      </c>
      <c r="K49" s="6">
        <v>2.75</v>
      </c>
    </row>
    <row r="50" spans="1:11" x14ac:dyDescent="0.35">
      <c r="A50" s="1" t="s">
        <v>133</v>
      </c>
      <c r="B50" s="6">
        <v>506</v>
      </c>
      <c r="C50" s="6"/>
      <c r="E50" s="1" t="s">
        <v>215</v>
      </c>
      <c r="F50" s="6">
        <v>600</v>
      </c>
      <c r="G50" s="6"/>
      <c r="I50" s="1" t="s">
        <v>143</v>
      </c>
      <c r="J50" s="6">
        <v>618</v>
      </c>
      <c r="K50" s="6">
        <v>5.125</v>
      </c>
    </row>
    <row r="51" spans="1:11" x14ac:dyDescent="0.35">
      <c r="A51" s="1" t="s">
        <v>131</v>
      </c>
      <c r="B51" s="6">
        <v>176</v>
      </c>
      <c r="C51" s="6"/>
      <c r="E51" s="1" t="s">
        <v>194</v>
      </c>
      <c r="F51" s="6">
        <v>704</v>
      </c>
      <c r="G51" s="6"/>
      <c r="I51" s="1" t="s">
        <v>148</v>
      </c>
      <c r="J51" s="6">
        <v>264</v>
      </c>
      <c r="K51" s="6">
        <v>160.875</v>
      </c>
    </row>
    <row r="52" spans="1:11" x14ac:dyDescent="0.35">
      <c r="A52" s="1" t="s">
        <v>129</v>
      </c>
      <c r="B52" s="6">
        <v>484</v>
      </c>
      <c r="C52" s="6">
        <v>0</v>
      </c>
      <c r="E52" s="1" t="s">
        <v>196</v>
      </c>
      <c r="F52" s="6">
        <v>638</v>
      </c>
      <c r="G52" s="6"/>
      <c r="I52" s="1" t="s">
        <v>147</v>
      </c>
      <c r="J52" s="6">
        <v>1342</v>
      </c>
      <c r="K52" s="6">
        <v>240.9</v>
      </c>
    </row>
    <row r="53" spans="1:11" x14ac:dyDescent="0.35">
      <c r="A53" s="1" t="s">
        <v>130</v>
      </c>
      <c r="B53" s="6">
        <v>506</v>
      </c>
      <c r="C53" s="6"/>
      <c r="E53" s="1" t="s">
        <v>190</v>
      </c>
      <c r="F53" s="6">
        <v>792</v>
      </c>
      <c r="G53" s="6"/>
      <c r="I53" s="1" t="s">
        <v>150</v>
      </c>
      <c r="J53" s="6">
        <v>780</v>
      </c>
      <c r="K53" s="6">
        <v>241</v>
      </c>
    </row>
    <row r="54" spans="1:11" x14ac:dyDescent="0.35">
      <c r="A54" s="1" t="s">
        <v>127</v>
      </c>
      <c r="B54" s="6">
        <v>420</v>
      </c>
      <c r="C54" s="6">
        <v>0.151</v>
      </c>
      <c r="E54" s="1" t="s">
        <v>186</v>
      </c>
      <c r="F54" s="6">
        <v>1039.0437999999997</v>
      </c>
      <c r="G54" s="6">
        <v>21.02</v>
      </c>
      <c r="I54" s="1" t="s">
        <v>146</v>
      </c>
      <c r="J54" s="6">
        <v>384</v>
      </c>
      <c r="K54" s="6">
        <v>248.875</v>
      </c>
    </row>
    <row r="55" spans="1:11" x14ac:dyDescent="0.35">
      <c r="A55" s="1" t="s">
        <v>126</v>
      </c>
      <c r="B55" s="6"/>
      <c r="C55" s="6">
        <v>2.202</v>
      </c>
      <c r="E55" s="1" t="s">
        <v>189</v>
      </c>
      <c r="F55" s="6">
        <v>780</v>
      </c>
      <c r="G55" s="6">
        <v>108</v>
      </c>
      <c r="I55" s="1" t="s">
        <v>149</v>
      </c>
      <c r="J55" s="6">
        <v>528</v>
      </c>
      <c r="K55" s="6">
        <v>248.92500000000001</v>
      </c>
    </row>
    <row r="56" spans="1:11" x14ac:dyDescent="0.35">
      <c r="A56" s="1" t="s">
        <v>199</v>
      </c>
      <c r="B56" s="6">
        <v>792</v>
      </c>
      <c r="C56" s="6">
        <v>42.02</v>
      </c>
      <c r="E56" s="1" t="s">
        <v>64</v>
      </c>
      <c r="F56" s="6">
        <v>1320</v>
      </c>
      <c r="G56" s="6">
        <v>176.12</v>
      </c>
      <c r="I56" s="1" t="s">
        <v>25</v>
      </c>
      <c r="J56" s="6"/>
      <c r="K56" s="6">
        <v>286.69200000000001</v>
      </c>
    </row>
    <row r="57" spans="1:11" x14ac:dyDescent="0.35">
      <c r="A57" s="1" t="s">
        <v>12</v>
      </c>
      <c r="B57" s="6">
        <v>264</v>
      </c>
      <c r="C57" s="6">
        <v>88.04</v>
      </c>
      <c r="E57" s="1" t="s">
        <v>67</v>
      </c>
      <c r="F57" s="6">
        <v>924</v>
      </c>
      <c r="G57" s="6">
        <v>198.09</v>
      </c>
      <c r="I57" s="1" t="s">
        <v>205</v>
      </c>
      <c r="J57" s="6"/>
      <c r="K57" s="6">
        <v>399.83</v>
      </c>
    </row>
    <row r="58" spans="1:11" x14ac:dyDescent="0.35">
      <c r="A58" s="1" t="s">
        <v>128</v>
      </c>
      <c r="B58" s="6">
        <v>352</v>
      </c>
      <c r="C58" s="6">
        <v>110.05</v>
      </c>
      <c r="E58" s="1" t="s">
        <v>66</v>
      </c>
      <c r="F58" s="6">
        <v>1716</v>
      </c>
      <c r="G58" s="6">
        <v>330.15</v>
      </c>
      <c r="I58" s="1" t="s">
        <v>185</v>
      </c>
      <c r="J58" s="6"/>
      <c r="K58" s="6">
        <v>426.39800000000002</v>
      </c>
    </row>
    <row r="59" spans="1:11" x14ac:dyDescent="0.35">
      <c r="A59" s="1" t="s">
        <v>200</v>
      </c>
      <c r="B59" s="6">
        <v>780</v>
      </c>
      <c r="C59" s="6">
        <v>189</v>
      </c>
      <c r="E59" s="1" t="s">
        <v>65</v>
      </c>
      <c r="F59" s="6">
        <v>3245</v>
      </c>
      <c r="G59" s="6">
        <v>352.32</v>
      </c>
      <c r="I59" s="1" t="s">
        <v>151</v>
      </c>
      <c r="J59" s="6">
        <v>1039.0437999999997</v>
      </c>
      <c r="K59" s="6">
        <v>721.5</v>
      </c>
    </row>
    <row r="60" spans="1:11" x14ac:dyDescent="0.35">
      <c r="A60" s="1" t="s">
        <v>9</v>
      </c>
      <c r="B60" s="6">
        <v>924</v>
      </c>
      <c r="C60" s="6">
        <v>198.09</v>
      </c>
      <c r="E60" s="1" t="s">
        <v>68</v>
      </c>
      <c r="F60" s="6">
        <v>611</v>
      </c>
      <c r="G60" s="6">
        <v>660.6</v>
      </c>
      <c r="I60" s="1" t="s">
        <v>177</v>
      </c>
      <c r="J60" s="6"/>
      <c r="K60" s="6">
        <v>770</v>
      </c>
    </row>
    <row r="61" spans="1:11" x14ac:dyDescent="0.35">
      <c r="A61" s="1" t="s">
        <v>13</v>
      </c>
      <c r="B61" s="6">
        <v>686</v>
      </c>
      <c r="C61" s="6">
        <v>202.07</v>
      </c>
      <c r="E61" s="1" t="s">
        <v>62</v>
      </c>
      <c r="F61" s="6">
        <v>2640</v>
      </c>
      <c r="G61" s="6">
        <v>1167.05</v>
      </c>
      <c r="I61" s="1" t="s">
        <v>203</v>
      </c>
      <c r="J61" s="6"/>
      <c r="K61" s="6">
        <v>990</v>
      </c>
    </row>
    <row r="62" spans="1:11" x14ac:dyDescent="0.35">
      <c r="A62" s="1" t="s">
        <v>21</v>
      </c>
      <c r="B62" s="6"/>
      <c r="C62" s="6">
        <v>1782.81</v>
      </c>
      <c r="E62" s="1" t="s">
        <v>2</v>
      </c>
      <c r="F62" s="6">
        <v>1452</v>
      </c>
      <c r="G62" s="6">
        <v>1298.08</v>
      </c>
      <c r="I62" s="1" t="s">
        <v>153</v>
      </c>
      <c r="J62" s="6">
        <v>888</v>
      </c>
      <c r="K62" s="6">
        <v>1064.25</v>
      </c>
    </row>
    <row r="63" spans="1:11" x14ac:dyDescent="0.35">
      <c r="A63" s="1" t="s">
        <v>8</v>
      </c>
      <c r="B63" s="6">
        <v>3960</v>
      </c>
      <c r="C63" s="6">
        <v>1981.2</v>
      </c>
      <c r="E63" s="1" t="s">
        <v>178</v>
      </c>
      <c r="F63" s="6">
        <v>880</v>
      </c>
      <c r="G63" s="6">
        <v>1548.1559999999999</v>
      </c>
      <c r="I63" s="1" t="s">
        <v>152</v>
      </c>
      <c r="J63" s="6">
        <v>10794.9</v>
      </c>
      <c r="K63" s="6">
        <v>1137.5</v>
      </c>
    </row>
    <row r="64" spans="1:11" x14ac:dyDescent="0.35">
      <c r="A64" s="1" t="s">
        <v>142</v>
      </c>
      <c r="B64" s="6">
        <v>5280</v>
      </c>
      <c r="C64" s="6">
        <v>3257.22</v>
      </c>
      <c r="E64" s="1" t="s">
        <v>61</v>
      </c>
      <c r="F64" s="6">
        <v>3960</v>
      </c>
      <c r="G64" s="6">
        <v>1981.2</v>
      </c>
      <c r="I64" s="1" t="s">
        <v>154</v>
      </c>
      <c r="J64" s="6">
        <v>6358.1562021867221</v>
      </c>
      <c r="K64" s="6">
        <v>3363.95</v>
      </c>
    </row>
    <row r="65" spans="1:11" x14ac:dyDescent="0.35">
      <c r="A65" s="1" t="s">
        <v>3</v>
      </c>
      <c r="B65" s="6">
        <v>14425.9</v>
      </c>
      <c r="C65" s="6">
        <v>4622.22</v>
      </c>
      <c r="E65" s="1" t="s">
        <v>202</v>
      </c>
      <c r="F65" s="6">
        <v>5280</v>
      </c>
      <c r="G65" s="6">
        <v>2663.21</v>
      </c>
      <c r="I65" s="1" t="s">
        <v>155</v>
      </c>
      <c r="J65" s="6">
        <v>9857</v>
      </c>
      <c r="K65" s="6">
        <v>3442.05</v>
      </c>
    </row>
    <row r="66" spans="1:11" x14ac:dyDescent="0.35">
      <c r="A66" s="1" t="s">
        <v>4</v>
      </c>
      <c r="B66" s="6">
        <v>23994.100002186722</v>
      </c>
      <c r="C66" s="6">
        <v>12550.638999999999</v>
      </c>
      <c r="E66" s="1" t="s">
        <v>1</v>
      </c>
      <c r="F66" s="6">
        <v>7920</v>
      </c>
      <c r="G66" s="6">
        <v>3741.7</v>
      </c>
      <c r="I66" s="1" t="s">
        <v>156</v>
      </c>
      <c r="J66" s="6">
        <v>17994.900000000001</v>
      </c>
      <c r="K66" s="6">
        <v>9720.9</v>
      </c>
    </row>
    <row r="67" spans="1:11" x14ac:dyDescent="0.35">
      <c r="A67" s="1" t="s">
        <v>0</v>
      </c>
      <c r="B67" s="6">
        <v>55000.000002186738</v>
      </c>
      <c r="C67" s="6">
        <v>25025.712</v>
      </c>
      <c r="E67" s="1" t="s">
        <v>0</v>
      </c>
      <c r="F67" s="6">
        <v>46252.600002186737</v>
      </c>
      <c r="G67" s="6">
        <v>14245.696</v>
      </c>
      <c r="I67" s="1" t="s">
        <v>0</v>
      </c>
      <c r="J67" s="6">
        <v>54628.000002186738</v>
      </c>
      <c r="K67" s="6">
        <v>23471.67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BD56-B616-4418-8AB8-7D4091028DCB}">
  <sheetPr codeName="Sheet7">
    <tabColor rgb="FFFFC000"/>
  </sheetPr>
  <dimension ref="B1:AJ70"/>
  <sheetViews>
    <sheetView topLeftCell="S31" workbookViewId="0">
      <selection activeCell="E66" sqref="E66"/>
    </sheetView>
  </sheetViews>
  <sheetFormatPr defaultRowHeight="14.5" x14ac:dyDescent="0.35"/>
  <cols>
    <col min="1" max="1" width="4.7265625" customWidth="1"/>
    <col min="2" max="2" width="18.54296875" bestFit="1" customWidth="1"/>
    <col min="3" max="3" width="12.453125" customWidth="1"/>
    <col min="4" max="11" width="12.81640625" customWidth="1"/>
    <col min="12" max="12" width="9.81640625" customWidth="1"/>
    <col min="13" max="13" width="10" customWidth="1"/>
    <col min="14" max="14" width="10.26953125" customWidth="1"/>
    <col min="15" max="15" width="9.7265625" customWidth="1"/>
    <col min="18" max="18" width="11" customWidth="1"/>
    <col min="19" max="19" width="9.1796875" customWidth="1"/>
    <col min="20" max="20" width="10.08984375" customWidth="1"/>
    <col min="23" max="23" width="11.26953125" customWidth="1"/>
    <col min="27" max="27" width="9.36328125" customWidth="1"/>
  </cols>
  <sheetData>
    <row r="1" spans="2:11" x14ac:dyDescent="0.35">
      <c r="B1" t="s">
        <v>69</v>
      </c>
    </row>
    <row r="2" spans="2:11" x14ac:dyDescent="0.35">
      <c r="B2" s="7" t="s">
        <v>19</v>
      </c>
    </row>
    <row r="3" spans="2:11" x14ac:dyDescent="0.35">
      <c r="B3" s="1" t="s">
        <v>71</v>
      </c>
    </row>
    <row r="4" spans="2:11" x14ac:dyDescent="0.35">
      <c r="B4" s="1" t="s">
        <v>0</v>
      </c>
    </row>
    <row r="7" spans="2:11" x14ac:dyDescent="0.35">
      <c r="B7" s="1"/>
    </row>
    <row r="8" spans="2:11" x14ac:dyDescent="0.35">
      <c r="B8" s="1" t="s">
        <v>79</v>
      </c>
    </row>
    <row r="9" spans="2:11" ht="29" x14ac:dyDescent="0.35">
      <c r="B9" s="19" t="s">
        <v>19</v>
      </c>
      <c r="C9" t="s">
        <v>77</v>
      </c>
      <c r="D9" s="10" t="s">
        <v>73</v>
      </c>
      <c r="E9" s="10" t="s">
        <v>74</v>
      </c>
      <c r="F9" s="10" t="s">
        <v>72</v>
      </c>
      <c r="G9" s="10" t="s">
        <v>75</v>
      </c>
      <c r="H9" s="10" t="s">
        <v>76</v>
      </c>
    </row>
    <row r="10" spans="2:11" x14ac:dyDescent="0.35">
      <c r="B10" s="1">
        <v>2024</v>
      </c>
      <c r="C10" s="18">
        <v>1148062688701</v>
      </c>
      <c r="D10" s="18">
        <v>191099861908.79999</v>
      </c>
      <c r="E10" s="18"/>
      <c r="F10" s="18"/>
      <c r="G10" s="2">
        <v>0.16645420480045736</v>
      </c>
      <c r="H10" s="2"/>
    </row>
    <row r="11" spans="2:11" s="10" customFormat="1" x14ac:dyDescent="0.35">
      <c r="B11" s="1">
        <v>2025</v>
      </c>
      <c r="C11" s="18">
        <v>1549325224053</v>
      </c>
      <c r="D11" s="18">
        <v>224129074280.29999</v>
      </c>
      <c r="E11" s="18"/>
      <c r="F11" s="18"/>
      <c r="G11" s="2">
        <v>0.14466237998370887</v>
      </c>
      <c r="H11" s="2"/>
      <c r="I11"/>
      <c r="J11"/>
      <c r="K11"/>
    </row>
    <row r="12" spans="2:11" x14ac:dyDescent="0.35">
      <c r="B12" s="1">
        <v>2026</v>
      </c>
      <c r="C12" s="18">
        <v>714774406456</v>
      </c>
      <c r="D12" s="18">
        <v>72966790296.859207</v>
      </c>
      <c r="E12" s="18">
        <v>1678747622141.6831</v>
      </c>
      <c r="F12" s="18">
        <v>268278003263.46423</v>
      </c>
      <c r="G12" s="2">
        <v>0.10208366393341321</v>
      </c>
      <c r="H12" s="2">
        <v>0.15980841892196115</v>
      </c>
    </row>
    <row r="13" spans="2:11" x14ac:dyDescent="0.35">
      <c r="B13" s="1" t="s">
        <v>0</v>
      </c>
      <c r="C13" s="18">
        <v>3412162319210</v>
      </c>
      <c r="D13" s="18">
        <v>488195726485.95911</v>
      </c>
      <c r="E13" s="18">
        <v>1678747622141.6826</v>
      </c>
      <c r="F13" s="18">
        <v>268278003263.46463</v>
      </c>
      <c r="G13" s="2">
        <v>0.14307517662260233</v>
      </c>
      <c r="H13" s="2">
        <v>0.15980841892196143</v>
      </c>
    </row>
    <row r="16" spans="2:11" x14ac:dyDescent="0.35">
      <c r="B16" s="1" t="s">
        <v>78</v>
      </c>
      <c r="K16" s="1" t="s">
        <v>89</v>
      </c>
    </row>
    <row r="17" spans="2:17" ht="43.5" x14ac:dyDescent="0.35">
      <c r="B17" s="7" t="s">
        <v>19</v>
      </c>
      <c r="C17" t="s">
        <v>74</v>
      </c>
      <c r="D17" s="10" t="s">
        <v>77</v>
      </c>
      <c r="E17" s="10" t="s">
        <v>72</v>
      </c>
      <c r="F17" s="10" t="s">
        <v>73</v>
      </c>
      <c r="G17" s="10" t="s">
        <v>75</v>
      </c>
      <c r="H17" s="10" t="s">
        <v>76</v>
      </c>
      <c r="K17" s="7" t="s">
        <v>19</v>
      </c>
      <c r="L17" s="10" t="s">
        <v>90</v>
      </c>
      <c r="M17" s="10" t="s">
        <v>91</v>
      </c>
      <c r="N17" s="10" t="s">
        <v>93</v>
      </c>
      <c r="O17" s="10" t="s">
        <v>92</v>
      </c>
      <c r="P17" s="10" t="s">
        <v>75</v>
      </c>
      <c r="Q17" s="10" t="s">
        <v>76</v>
      </c>
    </row>
    <row r="18" spans="2:17" x14ac:dyDescent="0.35">
      <c r="B18" s="1">
        <v>1</v>
      </c>
      <c r="C18" s="18">
        <v>129505341136.8568</v>
      </c>
      <c r="D18" s="18">
        <v>126099036923</v>
      </c>
      <c r="E18" s="18">
        <v>18384067981.99855</v>
      </c>
      <c r="F18" s="18">
        <v>12987651598.8592</v>
      </c>
      <c r="G18" s="3">
        <v>0.10299564465975949</v>
      </c>
      <c r="H18" s="3">
        <v>0.14195606004057315</v>
      </c>
      <c r="K18" s="1">
        <v>1</v>
      </c>
      <c r="L18" s="18">
        <v>129505341136.8568</v>
      </c>
      <c r="M18" s="18">
        <v>126099036923</v>
      </c>
      <c r="N18" s="18">
        <v>18384067981.99855</v>
      </c>
      <c r="O18" s="18">
        <v>12987651598.8592</v>
      </c>
      <c r="P18" s="3">
        <v>0.10299564465975949</v>
      </c>
      <c r="Q18" s="3">
        <v>0.14195606004057315</v>
      </c>
    </row>
    <row r="19" spans="2:17" x14ac:dyDescent="0.35">
      <c r="B19" s="1">
        <v>2</v>
      </c>
      <c r="C19" s="18">
        <v>127974441177.86676</v>
      </c>
      <c r="D19" s="18">
        <v>96547383138</v>
      </c>
      <c r="E19" s="18">
        <v>13472310072.309788</v>
      </c>
      <c r="F19" s="18">
        <v>7212282511</v>
      </c>
      <c r="G19" s="3">
        <v>7.4701998920997409E-2</v>
      </c>
      <c r="H19" s="3">
        <v>0.10527344326188651</v>
      </c>
      <c r="K19" s="1">
        <v>2</v>
      </c>
      <c r="L19" s="18">
        <v>257479782314.72357</v>
      </c>
      <c r="M19" s="18">
        <v>222646420061</v>
      </c>
      <c r="N19" s="18">
        <v>31856378054.308338</v>
      </c>
      <c r="O19" s="18">
        <v>20199934109.8592</v>
      </c>
      <c r="P19" s="3">
        <v>7.4701998920997409E-2</v>
      </c>
      <c r="Q19" s="3">
        <v>0.10527344326188651</v>
      </c>
    </row>
    <row r="20" spans="2:17" x14ac:dyDescent="0.35">
      <c r="B20" s="1">
        <v>3</v>
      </c>
      <c r="C20" s="18">
        <v>141599491827.82724</v>
      </c>
      <c r="D20" s="18">
        <v>173305822529</v>
      </c>
      <c r="E20" s="18">
        <v>21851361596.021557</v>
      </c>
      <c r="F20" s="18">
        <v>9465510180</v>
      </c>
      <c r="G20" s="3">
        <v>5.4617381238971911E-2</v>
      </c>
      <c r="H20" s="3">
        <v>0.1543180792102766</v>
      </c>
      <c r="K20" s="1">
        <v>3</v>
      </c>
      <c r="L20" s="18">
        <v>399079274142.55078</v>
      </c>
      <c r="M20" s="18">
        <v>395952242590</v>
      </c>
      <c r="N20" s="18">
        <v>53707739650.329895</v>
      </c>
      <c r="O20" s="18">
        <v>29665444289.8592</v>
      </c>
      <c r="P20" s="3">
        <v>5.4617381238971911E-2</v>
      </c>
      <c r="Q20" s="3">
        <v>0.1543180792102766</v>
      </c>
    </row>
    <row r="21" spans="2:17" x14ac:dyDescent="0.35">
      <c r="B21" s="1">
        <v>4</v>
      </c>
      <c r="C21" s="18">
        <v>131782266518.60179</v>
      </c>
      <c r="D21" s="18">
        <v>159056854829</v>
      </c>
      <c r="E21" s="18">
        <v>18938444546.394653</v>
      </c>
      <c r="F21" s="18">
        <v>18273968558</v>
      </c>
      <c r="G21" s="3">
        <v>0.1148895379431846</v>
      </c>
      <c r="H21" s="3">
        <v>0.1437101140138714</v>
      </c>
      <c r="K21" s="1">
        <v>4</v>
      </c>
      <c r="L21" s="18">
        <v>530861540661.15259</v>
      </c>
      <c r="M21" s="18">
        <v>555009097419</v>
      </c>
      <c r="N21" s="18">
        <v>72646184196.724548</v>
      </c>
      <c r="O21" s="18">
        <v>47939412847.8592</v>
      </c>
      <c r="P21" s="3">
        <v>0.1148895379431846</v>
      </c>
      <c r="Q21" s="3">
        <v>0.1437101140138714</v>
      </c>
    </row>
    <row r="22" spans="2:17" x14ac:dyDescent="0.35">
      <c r="B22" s="1">
        <v>5</v>
      </c>
      <c r="C22" s="18">
        <v>140244307484.73706</v>
      </c>
      <c r="D22" s="18">
        <v>159765309037</v>
      </c>
      <c r="E22" s="18">
        <v>21213162385.307476</v>
      </c>
      <c r="F22" s="18">
        <v>25027377449</v>
      </c>
      <c r="G22" s="3">
        <v>0.15665088747898279</v>
      </c>
      <c r="H22" s="3">
        <v>0.1512586340633906</v>
      </c>
      <c r="K22" s="1">
        <v>5</v>
      </c>
      <c r="L22" s="18">
        <v>671105848145.88965</v>
      </c>
      <c r="M22" s="18">
        <v>714774406456</v>
      </c>
      <c r="N22" s="18">
        <v>93859346582.032028</v>
      </c>
      <c r="O22" s="18">
        <v>72966790296.859192</v>
      </c>
      <c r="P22" s="3">
        <v>0.15665088747898279</v>
      </c>
      <c r="Q22" s="3">
        <v>0.1512586340633906</v>
      </c>
    </row>
    <row r="23" spans="2:17" x14ac:dyDescent="0.35">
      <c r="B23" s="1">
        <v>6</v>
      </c>
      <c r="C23" s="18">
        <v>141409300219.24362</v>
      </c>
      <c r="D23" s="18"/>
      <c r="E23" s="18">
        <v>20551987459.058376</v>
      </c>
      <c r="F23" s="18"/>
      <c r="G23" s="3"/>
      <c r="H23" s="3">
        <v>0.1453368868044336</v>
      </c>
      <c r="K23" s="1">
        <v>6</v>
      </c>
      <c r="L23" s="18">
        <v>812515148365.1333</v>
      </c>
      <c r="M23" s="18"/>
      <c r="N23" s="18">
        <v>114411334041.09039</v>
      </c>
      <c r="O23" s="18">
        <v>72966790296.859192</v>
      </c>
      <c r="P23" s="3"/>
      <c r="Q23" s="3">
        <v>0.1453368868044336</v>
      </c>
    </row>
    <row r="24" spans="2:17" x14ac:dyDescent="0.35">
      <c r="B24" s="1">
        <v>7</v>
      </c>
      <c r="C24" s="18">
        <v>145404057387.95999</v>
      </c>
      <c r="D24" s="18"/>
      <c r="E24" s="18">
        <v>26222531857.827599</v>
      </c>
      <c r="F24" s="18"/>
      <c r="G24" s="3"/>
      <c r="H24" s="3">
        <v>0.18034250439010738</v>
      </c>
      <c r="K24" s="1">
        <v>7</v>
      </c>
      <c r="L24" s="18">
        <v>957919205753.09326</v>
      </c>
      <c r="M24" s="18"/>
      <c r="N24" s="18">
        <v>140633865898.918</v>
      </c>
      <c r="O24" s="18">
        <v>72966790296.859192</v>
      </c>
      <c r="P24" s="3"/>
      <c r="Q24" s="3">
        <v>0.18034250439010738</v>
      </c>
    </row>
    <row r="25" spans="2:17" x14ac:dyDescent="0.35">
      <c r="B25" s="1">
        <v>8</v>
      </c>
      <c r="C25" s="18">
        <v>141276361518.14462</v>
      </c>
      <c r="D25" s="18"/>
      <c r="E25" s="18">
        <v>25675583062.561558</v>
      </c>
      <c r="F25" s="18"/>
      <c r="G25" s="3"/>
      <c r="H25" s="3">
        <v>0.18174012118272137</v>
      </c>
      <c r="K25" s="1">
        <v>8</v>
      </c>
      <c r="L25" s="18">
        <v>1099195567271.2379</v>
      </c>
      <c r="M25" s="18"/>
      <c r="N25" s="18">
        <v>166309448961.47955</v>
      </c>
      <c r="O25" s="18">
        <v>72966790296.859192</v>
      </c>
      <c r="P25" s="3"/>
      <c r="Q25" s="3">
        <v>0.18174012118272137</v>
      </c>
    </row>
    <row r="26" spans="2:17" x14ac:dyDescent="0.35">
      <c r="B26" s="1">
        <v>9</v>
      </c>
      <c r="C26" s="18">
        <v>148196499542.28256</v>
      </c>
      <c r="D26" s="18"/>
      <c r="E26" s="18">
        <v>26174773019.333038</v>
      </c>
      <c r="F26" s="18"/>
      <c r="G26" s="3"/>
      <c r="H26" s="3">
        <v>0.17662207339698333</v>
      </c>
      <c r="K26" s="1">
        <v>9</v>
      </c>
      <c r="L26" s="18">
        <v>1247392066813.5205</v>
      </c>
      <c r="M26" s="18"/>
      <c r="N26" s="18">
        <v>192484221980.81259</v>
      </c>
      <c r="O26" s="18">
        <v>72966790296.859192</v>
      </c>
      <c r="P26" s="3"/>
      <c r="Q26" s="3">
        <v>0.17662207339698333</v>
      </c>
    </row>
    <row r="27" spans="2:17" x14ac:dyDescent="0.35">
      <c r="B27" s="1">
        <v>10</v>
      </c>
      <c r="C27" s="18">
        <v>137984481243.16364</v>
      </c>
      <c r="D27" s="18"/>
      <c r="E27" s="18">
        <v>24608720105.737274</v>
      </c>
      <c r="F27" s="18"/>
      <c r="G27" s="3"/>
      <c r="H27" s="3">
        <v>0.17834411438175043</v>
      </c>
      <c r="K27" s="1">
        <v>10</v>
      </c>
      <c r="L27" s="18">
        <v>1385376548056.6841</v>
      </c>
      <c r="M27" s="18"/>
      <c r="N27" s="18">
        <v>217092942086.54987</v>
      </c>
      <c r="O27" s="18">
        <v>72966790296.859192</v>
      </c>
      <c r="P27" s="3"/>
      <c r="Q27" s="3">
        <v>0.17834411438175043</v>
      </c>
    </row>
    <row r="28" spans="2:17" x14ac:dyDescent="0.35">
      <c r="B28" s="1">
        <v>11</v>
      </c>
      <c r="C28" s="18">
        <v>145929060338.82693</v>
      </c>
      <c r="D28" s="18"/>
      <c r="E28" s="18">
        <v>25684749029.337246</v>
      </c>
      <c r="F28" s="18"/>
      <c r="G28" s="3"/>
      <c r="H28" s="3">
        <v>0.1760084589710976</v>
      </c>
      <c r="K28" s="1">
        <v>11</v>
      </c>
      <c r="L28" s="18">
        <v>1531305608395.511</v>
      </c>
      <c r="M28" s="18"/>
      <c r="N28" s="18">
        <v>242777691115.88712</v>
      </c>
      <c r="O28" s="18">
        <v>72966790296.859192</v>
      </c>
      <c r="P28" s="3"/>
      <c r="Q28" s="3">
        <v>0.1760084589710976</v>
      </c>
    </row>
    <row r="29" spans="2:17" x14ac:dyDescent="0.35">
      <c r="B29" s="1">
        <v>12</v>
      </c>
      <c r="C29" s="18">
        <v>147442013746.17145</v>
      </c>
      <c r="D29" s="18"/>
      <c r="E29" s="18">
        <v>25500312147.577381</v>
      </c>
      <c r="F29" s="18"/>
      <c r="G29" s="3"/>
      <c r="H29" s="3">
        <v>0.17295146410220225</v>
      </c>
      <c r="K29" s="1">
        <v>12</v>
      </c>
      <c r="L29" s="18">
        <v>1678747622141.6824</v>
      </c>
      <c r="M29" s="18"/>
      <c r="N29" s="18">
        <v>268278003263.46448</v>
      </c>
      <c r="O29" s="18">
        <v>72966790296.859192</v>
      </c>
      <c r="P29" s="3"/>
      <c r="Q29" s="3">
        <v>0.17295146410220225</v>
      </c>
    </row>
    <row r="30" spans="2:17" x14ac:dyDescent="0.35">
      <c r="B30" s="1" t="s">
        <v>0</v>
      </c>
      <c r="C30" s="18">
        <v>1678747622141.6826</v>
      </c>
      <c r="D30" s="18">
        <v>714774406456</v>
      </c>
      <c r="E30" s="18">
        <v>268278003263.46463</v>
      </c>
      <c r="F30" s="18">
        <v>72966790296.859207</v>
      </c>
      <c r="G30" s="3">
        <v>0.10208366393341321</v>
      </c>
      <c r="H30" s="3">
        <v>0.15980841892196143</v>
      </c>
      <c r="K30" s="1" t="s">
        <v>0</v>
      </c>
      <c r="L30" s="18">
        <v>1678747622141.6824</v>
      </c>
      <c r="M30" s="18"/>
      <c r="N30" s="18">
        <v>268278003263.46463</v>
      </c>
      <c r="O30" s="18">
        <v>72966790296.859207</v>
      </c>
      <c r="P30" s="3">
        <v>0.10208366393341321</v>
      </c>
      <c r="Q30" s="3">
        <v>0.15980841892196143</v>
      </c>
    </row>
    <row r="35" spans="2:36" x14ac:dyDescent="0.35">
      <c r="B35" s="1" t="s">
        <v>105</v>
      </c>
      <c r="G35" s="1" t="s">
        <v>104</v>
      </c>
      <c r="L35" s="1" t="s">
        <v>108</v>
      </c>
      <c r="Q35" s="1" t="s">
        <v>109</v>
      </c>
      <c r="V35" s="1" t="s">
        <v>134</v>
      </c>
      <c r="Z35" s="1" t="s">
        <v>229</v>
      </c>
      <c r="AD35" s="1" t="s">
        <v>135</v>
      </c>
      <c r="AH35" s="1" t="s">
        <v>230</v>
      </c>
    </row>
    <row r="36" spans="2:36" ht="58" x14ac:dyDescent="0.35">
      <c r="B36" s="7" t="s">
        <v>19</v>
      </c>
      <c r="C36" t="s">
        <v>102</v>
      </c>
      <c r="D36" s="10" t="s">
        <v>103</v>
      </c>
      <c r="G36" s="7" t="s">
        <v>19</v>
      </c>
      <c r="H36" t="s">
        <v>106</v>
      </c>
      <c r="I36" s="10" t="s">
        <v>107</v>
      </c>
      <c r="L36" s="7" t="s">
        <v>19</v>
      </c>
      <c r="M36" t="s">
        <v>107</v>
      </c>
      <c r="N36" s="10" t="s">
        <v>103</v>
      </c>
      <c r="Q36" s="7" t="s">
        <v>19</v>
      </c>
      <c r="R36" t="s">
        <v>106</v>
      </c>
      <c r="S36" s="10" t="s">
        <v>102</v>
      </c>
      <c r="V36" s="7" t="s">
        <v>19</v>
      </c>
      <c r="W36" t="s">
        <v>136</v>
      </c>
      <c r="X36" s="10" t="s">
        <v>137</v>
      </c>
      <c r="Z36" s="7" t="s">
        <v>19</v>
      </c>
      <c r="AA36" t="s">
        <v>234</v>
      </c>
      <c r="AB36" s="10" t="s">
        <v>233</v>
      </c>
      <c r="AD36" s="7" t="s">
        <v>19</v>
      </c>
      <c r="AE36" t="s">
        <v>138</v>
      </c>
      <c r="AF36" s="10" t="s">
        <v>139</v>
      </c>
      <c r="AH36" s="7" t="s">
        <v>19</v>
      </c>
      <c r="AI36" t="s">
        <v>231</v>
      </c>
      <c r="AJ36" s="10" t="s">
        <v>232</v>
      </c>
    </row>
    <row r="37" spans="2:36" x14ac:dyDescent="0.35">
      <c r="B37" s="1">
        <v>1</v>
      </c>
      <c r="C37" s="4">
        <v>25637.323264706334</v>
      </c>
      <c r="D37" s="4">
        <v>25732.102456105236</v>
      </c>
      <c r="G37" s="1">
        <v>1</v>
      </c>
      <c r="H37" s="4">
        <v>26901.72176420681</v>
      </c>
      <c r="I37" s="4">
        <v>28273.566305437667</v>
      </c>
      <c r="L37" s="1">
        <v>1</v>
      </c>
      <c r="M37" s="4">
        <v>28273.566305437667</v>
      </c>
      <c r="N37" s="4">
        <v>25732.102456105236</v>
      </c>
      <c r="Q37" s="1">
        <v>1</v>
      </c>
      <c r="R37" s="4">
        <v>26901.72176420681</v>
      </c>
      <c r="S37" s="4">
        <v>25637.323264706334</v>
      </c>
      <c r="V37" s="1">
        <v>1</v>
      </c>
      <c r="W37" s="4">
        <v>2105.8420088004223</v>
      </c>
      <c r="X37" s="4">
        <v>1487.69806330799</v>
      </c>
      <c r="Z37" s="1">
        <v>2026</v>
      </c>
      <c r="AA37" s="18">
        <v>93881654344.89386</v>
      </c>
      <c r="AB37" s="18">
        <v>72966790296.859192</v>
      </c>
      <c r="AD37" s="1">
        <v>1</v>
      </c>
      <c r="AE37" s="4">
        <v>6053.3899803850527</v>
      </c>
      <c r="AF37" s="4">
        <v>5238.0972901216219</v>
      </c>
      <c r="AH37" s="1">
        <v>2026</v>
      </c>
      <c r="AI37" s="18">
        <v>274138964614.56021</v>
      </c>
      <c r="AJ37" s="18">
        <v>266797741130.2261</v>
      </c>
    </row>
    <row r="38" spans="2:36" x14ac:dyDescent="0.35">
      <c r="B38" s="1">
        <v>2</v>
      </c>
      <c r="C38" s="4">
        <v>27324.761380164276</v>
      </c>
      <c r="D38" s="4">
        <v>26919.682512353062</v>
      </c>
      <c r="G38" s="1">
        <v>2</v>
      </c>
      <c r="H38" s="4">
        <v>27536.508720025402</v>
      </c>
      <c r="I38" s="4">
        <v>28554.470921617434</v>
      </c>
      <c r="L38" s="1">
        <v>2</v>
      </c>
      <c r="M38" s="4">
        <v>28554.470921617434</v>
      </c>
      <c r="N38" s="4">
        <v>26919.682512353062</v>
      </c>
      <c r="Q38" s="1">
        <v>2</v>
      </c>
      <c r="R38" s="4">
        <v>27536.508720025402</v>
      </c>
      <c r="S38" s="4">
        <v>27324.761380164276</v>
      </c>
      <c r="V38" s="1">
        <v>2</v>
      </c>
      <c r="W38" s="4">
        <v>1790.916737094778</v>
      </c>
      <c r="X38" s="4">
        <v>958.75149787072405</v>
      </c>
      <c r="Z38" s="1" t="s">
        <v>0</v>
      </c>
      <c r="AA38" s="18">
        <v>93881654344.89386</v>
      </c>
      <c r="AB38" s="18">
        <v>72966790296.859207</v>
      </c>
      <c r="AD38" s="1">
        <v>2</v>
      </c>
      <c r="AE38" s="4">
        <v>6953.0854429901974</v>
      </c>
      <c r="AF38" s="4">
        <v>5011.2798577501908</v>
      </c>
      <c r="AH38" s="1" t="s">
        <v>0</v>
      </c>
      <c r="AI38" s="18">
        <v>274138964614.56009</v>
      </c>
      <c r="AJ38" s="18">
        <v>266797741130.2261</v>
      </c>
    </row>
    <row r="39" spans="2:36" x14ac:dyDescent="0.35">
      <c r="B39" s="1">
        <v>3</v>
      </c>
      <c r="C39" s="4">
        <v>25404.955245814243</v>
      </c>
      <c r="D39" s="4">
        <v>25594.096929417548</v>
      </c>
      <c r="G39" s="1">
        <v>3</v>
      </c>
      <c r="H39" s="4">
        <v>25478.308793969947</v>
      </c>
      <c r="I39" s="4">
        <v>28342.194094251601</v>
      </c>
      <c r="L39" s="1">
        <v>3</v>
      </c>
      <c r="M39" s="4">
        <v>28342.194094251601</v>
      </c>
      <c r="N39" s="4">
        <v>25594.096929417548</v>
      </c>
      <c r="Q39" s="1">
        <v>3</v>
      </c>
      <c r="R39" s="4">
        <v>25478.308793969947</v>
      </c>
      <c r="S39" s="4">
        <v>25404.955245814243</v>
      </c>
      <c r="V39" s="1">
        <v>3</v>
      </c>
      <c r="W39" s="4">
        <v>1963.7346238327425</v>
      </c>
      <c r="X39" s="4">
        <v>850.64493537517308</v>
      </c>
      <c r="AD39" s="1">
        <v>3</v>
      </c>
      <c r="AE39" s="4">
        <v>5217.3403817787694</v>
      </c>
      <c r="AF39" s="4">
        <v>5283.990797266858</v>
      </c>
    </row>
    <row r="40" spans="2:36" x14ac:dyDescent="0.35">
      <c r="B40" s="1">
        <v>4</v>
      </c>
      <c r="C40" s="4">
        <v>24474.845726924494</v>
      </c>
      <c r="D40" s="4">
        <v>25678.990117177291</v>
      </c>
      <c r="G40" s="1">
        <v>4</v>
      </c>
      <c r="H40" s="4">
        <v>26266.359408309265</v>
      </c>
      <c r="I40" s="4">
        <v>28174.931788185033</v>
      </c>
      <c r="L40" s="1">
        <v>4</v>
      </c>
      <c r="M40" s="4">
        <v>28174.931788185033</v>
      </c>
      <c r="N40" s="4">
        <v>25678.990117177291</v>
      </c>
      <c r="Q40" s="1">
        <v>4</v>
      </c>
      <c r="R40" s="4">
        <v>26266.359408309265</v>
      </c>
      <c r="S40" s="4">
        <v>24474.845726924494</v>
      </c>
      <c r="V40" s="1">
        <v>4</v>
      </c>
      <c r="W40" s="4">
        <v>1866.5659891464486</v>
      </c>
      <c r="X40" s="4">
        <v>1801.0754850290953</v>
      </c>
      <c r="AD40" s="1">
        <v>4</v>
      </c>
      <c r="AE40" s="4">
        <v>5283.7732872246661</v>
      </c>
      <c r="AF40" s="4">
        <v>6016.9614220993735</v>
      </c>
    </row>
    <row r="41" spans="2:36" x14ac:dyDescent="0.35">
      <c r="B41" s="1">
        <v>5</v>
      </c>
      <c r="C41" s="4">
        <v>26193.061743426839</v>
      </c>
      <c r="D41" s="4">
        <v>25523.341684883097</v>
      </c>
      <c r="G41" s="1">
        <v>5</v>
      </c>
      <c r="H41" s="6">
        <v>29475.207871415671</v>
      </c>
      <c r="I41" s="4">
        <v>28325.593379837224</v>
      </c>
      <c r="L41" s="1">
        <v>5</v>
      </c>
      <c r="M41" s="4">
        <v>28325.593379837224</v>
      </c>
      <c r="N41" s="4">
        <v>25523.341684883097</v>
      </c>
      <c r="Q41" s="1">
        <v>5</v>
      </c>
      <c r="R41" s="4">
        <v>29475.207871415671</v>
      </c>
      <c r="S41" s="4">
        <v>26193.061743426839</v>
      </c>
      <c r="V41" s="1">
        <v>5</v>
      </c>
      <c r="W41" s="4">
        <v>2163.0034935665713</v>
      </c>
      <c r="X41" s="4">
        <v>2551.9205422426962</v>
      </c>
      <c r="AD41" s="1">
        <v>5</v>
      </c>
      <c r="AE41" s="4">
        <v>5844.8401471836605</v>
      </c>
      <c r="AF41" s="4">
        <v>6477.3310843831396</v>
      </c>
    </row>
    <row r="42" spans="2:36" x14ac:dyDescent="0.35">
      <c r="B42" s="1">
        <v>6</v>
      </c>
      <c r="C42" s="4"/>
      <c r="D42" s="4">
        <v>25757.428062838018</v>
      </c>
      <c r="G42" s="1">
        <v>6</v>
      </c>
      <c r="H42" s="6"/>
      <c r="I42" s="4">
        <v>29247.262599519785</v>
      </c>
      <c r="L42" s="1">
        <v>6</v>
      </c>
      <c r="M42" s="4">
        <v>29247.262599519785</v>
      </c>
      <c r="N42" s="4">
        <v>25757.428062838018</v>
      </c>
      <c r="Q42" s="1" t="s">
        <v>0</v>
      </c>
      <c r="R42" s="4">
        <v>25894.64311492152</v>
      </c>
      <c r="S42" s="4">
        <v>25644.928322005013</v>
      </c>
      <c r="V42" s="1">
        <v>6</v>
      </c>
      <c r="W42" s="4">
        <v>4380.26362180463</v>
      </c>
      <c r="X42" s="4"/>
      <c r="AD42" s="1">
        <v>6</v>
      </c>
      <c r="AE42" s="4">
        <v>12252.833269596511</v>
      </c>
      <c r="AF42" s="4"/>
    </row>
    <row r="43" spans="2:36" x14ac:dyDescent="0.35">
      <c r="B43" s="1">
        <v>7</v>
      </c>
      <c r="C43" s="4"/>
      <c r="D43" s="4">
        <v>25413.968495322675</v>
      </c>
      <c r="G43" s="1">
        <v>7</v>
      </c>
      <c r="H43" s="6"/>
      <c r="I43" s="4">
        <v>30198.113186720137</v>
      </c>
      <c r="L43" s="1">
        <v>7</v>
      </c>
      <c r="M43" s="4">
        <v>30198.113186720137</v>
      </c>
      <c r="N43" s="4">
        <v>25413.968495322675</v>
      </c>
      <c r="V43" s="1">
        <v>7</v>
      </c>
      <c r="W43" s="4">
        <v>5591.8467066927078</v>
      </c>
      <c r="X43" s="4"/>
      <c r="AD43" s="1">
        <v>7</v>
      </c>
      <c r="AE43" s="4">
        <v>13269.291982863051</v>
      </c>
      <c r="AF43" s="4"/>
    </row>
    <row r="44" spans="2:36" x14ac:dyDescent="0.35">
      <c r="B44" s="1">
        <v>8</v>
      </c>
      <c r="C44" s="4"/>
      <c r="D44" s="4">
        <v>25334.216180860316</v>
      </c>
      <c r="G44" s="1">
        <v>8</v>
      </c>
      <c r="H44" s="6"/>
      <c r="I44" s="4">
        <v>30176.33861172774</v>
      </c>
      <c r="L44" s="1">
        <v>8</v>
      </c>
      <c r="M44" s="4">
        <v>30176.33861172774</v>
      </c>
      <c r="N44" s="4">
        <v>25334.216180860316</v>
      </c>
      <c r="V44" s="1">
        <v>8</v>
      </c>
      <c r="W44" s="4">
        <v>5627.0940053363984</v>
      </c>
      <c r="X44" s="4"/>
      <c r="AD44" s="1">
        <v>8</v>
      </c>
      <c r="AE44" s="4">
        <v>13207.054599616533</v>
      </c>
      <c r="AF44" s="4"/>
    </row>
    <row r="45" spans="2:36" x14ac:dyDescent="0.35">
      <c r="B45" s="1">
        <v>9</v>
      </c>
      <c r="C45" s="4"/>
      <c r="D45" s="4">
        <v>25555.305475646146</v>
      </c>
      <c r="G45" s="1">
        <v>9</v>
      </c>
      <c r="H45" s="6"/>
      <c r="I45" s="4">
        <v>30107.235722499685</v>
      </c>
      <c r="L45" s="1">
        <v>9</v>
      </c>
      <c r="M45" s="4">
        <v>30107.235722499685</v>
      </c>
      <c r="N45" s="4">
        <v>25555.305475646146</v>
      </c>
      <c r="V45" s="1">
        <v>9</v>
      </c>
      <c r="W45" s="4">
        <v>5482.0605649434519</v>
      </c>
      <c r="X45" s="4"/>
      <c r="AD45" s="1">
        <v>9</v>
      </c>
      <c r="AE45" s="4">
        <v>13201.552111657702</v>
      </c>
      <c r="AF45" s="4"/>
    </row>
    <row r="46" spans="2:36" x14ac:dyDescent="0.35">
      <c r="B46" s="1">
        <v>10</v>
      </c>
      <c r="C46" s="4"/>
      <c r="D46" s="4">
        <v>25370.502021251446</v>
      </c>
      <c r="G46" s="1">
        <v>10</v>
      </c>
      <c r="H46" s="6"/>
      <c r="I46" s="4">
        <v>30064.151232890108</v>
      </c>
      <c r="L46" s="1">
        <v>10</v>
      </c>
      <c r="M46" s="4">
        <v>30064.151232890108</v>
      </c>
      <c r="N46" s="4">
        <v>25370.502021251446</v>
      </c>
      <c r="V46" s="1">
        <v>10</v>
      </c>
      <c r="W46" s="4">
        <v>5506.9989002880175</v>
      </c>
      <c r="X46" s="4"/>
      <c r="AD46" s="1">
        <v>10</v>
      </c>
      <c r="AE46" s="4">
        <v>13107.303730114269</v>
      </c>
      <c r="AF46" s="4"/>
    </row>
    <row r="47" spans="2:36" x14ac:dyDescent="0.35">
      <c r="B47" s="1">
        <v>11</v>
      </c>
      <c r="C47" s="4"/>
      <c r="D47" s="4">
        <v>25473.177524687177</v>
      </c>
      <c r="G47" s="1">
        <v>11</v>
      </c>
      <c r="H47" s="6"/>
      <c r="I47" s="4">
        <v>30075.244010531693</v>
      </c>
      <c r="L47" s="1">
        <v>11</v>
      </c>
      <c r="M47" s="4">
        <v>30075.244010531693</v>
      </c>
      <c r="N47" s="4">
        <v>25473.177524687177</v>
      </c>
      <c r="V47" s="1">
        <v>11</v>
      </c>
      <c r="W47" s="4">
        <v>5441.4038329540226</v>
      </c>
      <c r="X47" s="4"/>
      <c r="AD47" s="1">
        <v>11</v>
      </c>
      <c r="AE47" s="4">
        <v>13162.541563044017</v>
      </c>
      <c r="AF47" s="4"/>
    </row>
    <row r="48" spans="2:36" x14ac:dyDescent="0.35">
      <c r="B48" s="1">
        <v>12</v>
      </c>
      <c r="C48" s="4"/>
      <c r="D48" s="4">
        <v>25485.713595223671</v>
      </c>
      <c r="G48" s="1">
        <v>12</v>
      </c>
      <c r="H48" s="6"/>
      <c r="I48" s="4">
        <v>29965.979882361349</v>
      </c>
      <c r="L48" s="1">
        <v>12</v>
      </c>
      <c r="M48" s="4">
        <v>29965.979882361349</v>
      </c>
      <c r="N48" s="4">
        <v>25485.713595223671</v>
      </c>
      <c r="V48" s="1">
        <v>12</v>
      </c>
      <c r="W48" s="4">
        <v>5329.7530194674691</v>
      </c>
      <c r="X48" s="4"/>
      <c r="AD48" s="1">
        <v>12</v>
      </c>
      <c r="AE48" s="4">
        <v>12963.622254095399</v>
      </c>
      <c r="AF48" s="4"/>
    </row>
    <row r="49" spans="2:32" x14ac:dyDescent="0.35">
      <c r="B49" s="1" t="s">
        <v>0</v>
      </c>
      <c r="C49" s="4">
        <v>25644.928322005013</v>
      </c>
      <c r="D49" s="4">
        <v>25643.902160402537</v>
      </c>
      <c r="G49" s="1" t="s">
        <v>0</v>
      </c>
      <c r="H49" s="4">
        <v>25894.64311492152</v>
      </c>
      <c r="I49" s="4">
        <v>29309.183573789091</v>
      </c>
      <c r="L49" s="1" t="s">
        <v>0</v>
      </c>
      <c r="M49" s="4">
        <v>29309.183573789091</v>
      </c>
      <c r="N49" s="4">
        <v>25643.902160402537</v>
      </c>
      <c r="V49" s="1" t="s">
        <v>0</v>
      </c>
      <c r="W49" s="4">
        <v>3352.3975801194219</v>
      </c>
      <c r="X49" s="4">
        <v>911.79182879204313</v>
      </c>
      <c r="AD49" s="1" t="s">
        <v>0</v>
      </c>
      <c r="AE49" s="4">
        <v>8745.6264179075624</v>
      </c>
      <c r="AF49" s="4">
        <v>3333.9002484968296</v>
      </c>
    </row>
    <row r="56" spans="2:32" x14ac:dyDescent="0.35">
      <c r="B56" s="1" t="s">
        <v>220</v>
      </c>
      <c r="G56" s="1" t="s">
        <v>225</v>
      </c>
      <c r="L56" s="1" t="s">
        <v>223</v>
      </c>
      <c r="R56" s="1" t="s">
        <v>224</v>
      </c>
    </row>
    <row r="57" spans="2:32" ht="43.5" x14ac:dyDescent="0.35">
      <c r="B57" s="7" t="s">
        <v>19</v>
      </c>
      <c r="C57" t="s">
        <v>222</v>
      </c>
      <c r="D57" s="10" t="s">
        <v>221</v>
      </c>
      <c r="G57" s="7" t="s">
        <v>19</v>
      </c>
      <c r="H57" t="s">
        <v>226</v>
      </c>
      <c r="I57" s="10" t="s">
        <v>227</v>
      </c>
      <c r="L57" s="7" t="s">
        <v>19</v>
      </c>
      <c r="M57" t="s">
        <v>74</v>
      </c>
      <c r="N57" s="10" t="s">
        <v>77</v>
      </c>
      <c r="R57" s="7" t="s">
        <v>19</v>
      </c>
      <c r="S57" t="s">
        <v>228</v>
      </c>
      <c r="T57" s="10" t="s">
        <v>91</v>
      </c>
    </row>
    <row r="58" spans="2:32" x14ac:dyDescent="0.35">
      <c r="B58" s="1">
        <v>1</v>
      </c>
      <c r="C58" s="9">
        <v>4318222.9326761384</v>
      </c>
      <c r="D58" s="9">
        <v>4411809</v>
      </c>
      <c r="G58" s="1">
        <v>2026</v>
      </c>
      <c r="H58" s="9">
        <v>22307762.861835167</v>
      </c>
      <c r="I58" s="9">
        <v>25025712</v>
      </c>
      <c r="L58" s="1">
        <v>1</v>
      </c>
      <c r="M58" s="18">
        <v>129505341136.8568</v>
      </c>
      <c r="N58" s="18">
        <v>126099036923</v>
      </c>
      <c r="R58" s="1">
        <v>2026</v>
      </c>
      <c r="S58" s="18">
        <v>671105848145.88965</v>
      </c>
      <c r="T58" s="18">
        <v>714774406456</v>
      </c>
    </row>
    <row r="59" spans="2:32" x14ac:dyDescent="0.35">
      <c r="B59" s="1">
        <v>2</v>
      </c>
      <c r="C59" s="9">
        <v>4253314.5678240331</v>
      </c>
      <c r="D59" s="9">
        <v>3269263</v>
      </c>
      <c r="G59" s="1" t="s">
        <v>0</v>
      </c>
      <c r="H59" s="9">
        <v>22307762.861835167</v>
      </c>
      <c r="I59" s="9">
        <v>25025712</v>
      </c>
      <c r="L59" s="1">
        <v>2</v>
      </c>
      <c r="M59" s="18">
        <v>127974441177.86676</v>
      </c>
      <c r="N59" s="18">
        <v>96547383138</v>
      </c>
      <c r="R59" s="1" t="s">
        <v>0</v>
      </c>
      <c r="S59" s="18">
        <v>671105848145.88965</v>
      </c>
      <c r="T59" s="18">
        <v>714774406456</v>
      </c>
    </row>
    <row r="60" spans="2:32" x14ac:dyDescent="0.35">
      <c r="B60" s="1">
        <v>3</v>
      </c>
      <c r="C60" s="9">
        <v>4678557.4034757409</v>
      </c>
      <c r="D60" s="9">
        <v>6448894</v>
      </c>
      <c r="L60" s="1">
        <v>3</v>
      </c>
      <c r="M60" s="18">
        <v>141599491827.82724</v>
      </c>
      <c r="N60" s="18">
        <v>173305822529</v>
      </c>
    </row>
    <row r="61" spans="2:32" x14ac:dyDescent="0.35">
      <c r="B61" s="1">
        <v>4</v>
      </c>
      <c r="C61" s="9">
        <v>4394231.5186767206</v>
      </c>
      <c r="D61" s="9">
        <v>5751911</v>
      </c>
      <c r="L61" s="1">
        <v>4</v>
      </c>
      <c r="M61" s="18">
        <v>131782266518.60179</v>
      </c>
      <c r="N61" s="18">
        <v>159056854829</v>
      </c>
    </row>
    <row r="62" spans="2:32" x14ac:dyDescent="0.35">
      <c r="B62" s="1">
        <v>5</v>
      </c>
      <c r="C62" s="9">
        <v>4663436.4391825348</v>
      </c>
      <c r="D62" s="9">
        <v>5143835</v>
      </c>
      <c r="L62" s="1">
        <v>5</v>
      </c>
      <c r="M62" s="18">
        <v>140244307484.73706</v>
      </c>
      <c r="N62" s="18">
        <v>159765309037</v>
      </c>
    </row>
    <row r="63" spans="2:32" x14ac:dyDescent="0.35">
      <c r="B63" s="1">
        <v>6</v>
      </c>
      <c r="C63" s="9">
        <v>4691952.1822275938</v>
      </c>
      <c r="D63" s="9"/>
      <c r="L63" s="1">
        <v>6</v>
      </c>
      <c r="M63" s="18">
        <v>141409300219.24362</v>
      </c>
      <c r="N63" s="18"/>
    </row>
    <row r="64" spans="2:32" x14ac:dyDescent="0.35">
      <c r="B64" s="1">
        <v>7</v>
      </c>
      <c r="C64" s="9">
        <v>4689422.5169732682</v>
      </c>
      <c r="D64" s="9"/>
      <c r="L64" s="1">
        <v>7</v>
      </c>
      <c r="M64" s="18">
        <v>145404057387.95999</v>
      </c>
      <c r="N64" s="18"/>
    </row>
    <row r="65" spans="2:14" x14ac:dyDescent="0.35">
      <c r="B65" s="1">
        <v>8</v>
      </c>
      <c r="C65" s="9">
        <v>4562849.4989087395</v>
      </c>
      <c r="D65" s="9"/>
      <c r="L65" s="1">
        <v>8</v>
      </c>
      <c r="M65" s="18">
        <v>141276361518.14462</v>
      </c>
      <c r="N65" s="18"/>
    </row>
    <row r="66" spans="2:14" x14ac:dyDescent="0.35">
      <c r="B66" s="1">
        <v>9</v>
      </c>
      <c r="C66" s="9">
        <v>4774623.1018888848</v>
      </c>
      <c r="D66" s="9"/>
      <c r="L66" s="1">
        <v>9</v>
      </c>
      <c r="M66" s="18">
        <v>148196499542.28256</v>
      </c>
      <c r="N66" s="18"/>
    </row>
    <row r="67" spans="2:14" x14ac:dyDescent="0.35">
      <c r="B67" s="1">
        <v>10</v>
      </c>
      <c r="C67" s="9">
        <v>4468626.2974285744</v>
      </c>
      <c r="D67" s="9"/>
      <c r="L67" s="1">
        <v>10</v>
      </c>
      <c r="M67" s="18">
        <v>137984481243.16364</v>
      </c>
      <c r="N67" s="18"/>
    </row>
    <row r="68" spans="2:14" x14ac:dyDescent="0.35">
      <c r="B68" s="1">
        <v>11</v>
      </c>
      <c r="C68" s="9">
        <v>4720243.1243544631</v>
      </c>
      <c r="D68" s="9"/>
      <c r="L68" s="1">
        <v>11</v>
      </c>
      <c r="M68" s="18">
        <v>145929060338.82693</v>
      </c>
      <c r="N68" s="18"/>
    </row>
    <row r="69" spans="2:14" x14ac:dyDescent="0.35">
      <c r="B69" s="1">
        <v>12</v>
      </c>
      <c r="C69" s="9">
        <v>4784520.4185700305</v>
      </c>
      <c r="D69" s="9"/>
      <c r="L69" s="1">
        <v>12</v>
      </c>
      <c r="M69" s="18">
        <v>147442013746.17145</v>
      </c>
      <c r="N69" s="18"/>
    </row>
    <row r="70" spans="2:14" x14ac:dyDescent="0.35">
      <c r="B70" s="1" t="s">
        <v>0</v>
      </c>
      <c r="C70" s="9">
        <v>55000000.002186738</v>
      </c>
      <c r="D70" s="9">
        <v>25025712</v>
      </c>
      <c r="L70" s="1" t="s">
        <v>0</v>
      </c>
      <c r="M70" s="18">
        <v>1678747622141.6826</v>
      </c>
      <c r="N70" s="18">
        <v>714774406456</v>
      </c>
    </row>
  </sheetData>
  <pageMargins left="0.7" right="0.7" top="0.75" bottom="0.75" header="0.3" footer="0.3"/>
  <pageSetup paperSize="9" orientation="portrait" horizontalDpi="0" verticalDpi="0" r:id="rId1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EDB1C-79D2-4A42-9FA8-0D1F0D90303A}">
  <sheetPr codeName="Sheet8">
    <tabColor rgb="FFFFC000"/>
  </sheetPr>
  <dimension ref="B1:DN20"/>
  <sheetViews>
    <sheetView topLeftCell="A4" workbookViewId="0">
      <selection activeCell="E66" sqref="E66"/>
    </sheetView>
  </sheetViews>
  <sheetFormatPr defaultRowHeight="14.5" x14ac:dyDescent="0.35"/>
  <cols>
    <col min="1" max="1" width="4.7265625" customWidth="1"/>
    <col min="2" max="2" width="18.54296875" bestFit="1" customWidth="1"/>
    <col min="3" max="3" width="12.453125" customWidth="1"/>
    <col min="4" max="5" width="12.81640625" customWidth="1"/>
    <col min="6" max="7" width="4.1796875" customWidth="1"/>
    <col min="8" max="11" width="12.81640625" customWidth="1"/>
    <col min="12" max="14" width="2.54296875" customWidth="1"/>
    <col min="15" max="15" width="27.26953125" customWidth="1"/>
    <col min="19" max="20" width="1.54296875" customWidth="1"/>
    <col min="21" max="21" width="22.7265625" customWidth="1"/>
    <col min="22" max="22" width="10.54296875" customWidth="1"/>
    <col min="23" max="23" width="10.453125" customWidth="1"/>
    <col min="24" max="24" width="10.81640625" customWidth="1"/>
    <col min="25" max="27" width="1.26953125" customWidth="1"/>
    <col min="28" max="28" width="31.1796875" customWidth="1"/>
    <col min="29" max="29" width="11.54296875" bestFit="1" customWidth="1"/>
    <col min="30" max="30" width="10.7265625" customWidth="1"/>
    <col min="31" max="31" width="12.453125" customWidth="1"/>
    <col min="32" max="36" width="6.7265625" customWidth="1"/>
  </cols>
  <sheetData>
    <row r="1" spans="2:118" x14ac:dyDescent="0.35">
      <c r="B1" t="s">
        <v>69</v>
      </c>
    </row>
    <row r="2" spans="2:118" x14ac:dyDescent="0.35">
      <c r="B2" s="7" t="s">
        <v>19</v>
      </c>
    </row>
    <row r="3" spans="2:118" x14ac:dyDescent="0.35">
      <c r="B3" s="1" t="s">
        <v>71</v>
      </c>
    </row>
    <row r="4" spans="2:118" x14ac:dyDescent="0.35">
      <c r="B4" s="1" t="s">
        <v>0</v>
      </c>
    </row>
    <row r="7" spans="2:118" x14ac:dyDescent="0.35">
      <c r="B7" s="1"/>
    </row>
    <row r="8" spans="2:118" x14ac:dyDescent="0.35">
      <c r="B8" s="1" t="s">
        <v>96</v>
      </c>
      <c r="H8" s="1" t="s">
        <v>97</v>
      </c>
      <c r="O8" s="1" t="s">
        <v>172</v>
      </c>
      <c r="U8" s="1" t="s">
        <v>94</v>
      </c>
      <c r="AB8" s="1" t="s">
        <v>95</v>
      </c>
      <c r="AI8" s="1"/>
    </row>
    <row r="9" spans="2:118" ht="43.5" x14ac:dyDescent="0.35">
      <c r="B9" s="7" t="s">
        <v>19</v>
      </c>
      <c r="C9" t="s">
        <v>77</v>
      </c>
      <c r="D9" s="10" t="s">
        <v>73</v>
      </c>
      <c r="E9" s="10" t="s">
        <v>75</v>
      </c>
      <c r="H9" s="7" t="s">
        <v>19</v>
      </c>
      <c r="I9" t="s">
        <v>77</v>
      </c>
      <c r="J9" s="10" t="s">
        <v>73</v>
      </c>
      <c r="K9" s="10" t="s">
        <v>75</v>
      </c>
      <c r="O9" s="7" t="s">
        <v>19</v>
      </c>
      <c r="P9" t="s">
        <v>77</v>
      </c>
      <c r="Q9" s="10" t="s">
        <v>73</v>
      </c>
      <c r="R9" s="10" t="s">
        <v>75</v>
      </c>
      <c r="U9" s="7" t="s">
        <v>19</v>
      </c>
      <c r="V9" t="s">
        <v>77</v>
      </c>
      <c r="W9" s="10" t="s">
        <v>73</v>
      </c>
      <c r="X9" s="10" t="s">
        <v>75</v>
      </c>
      <c r="AB9" s="7" t="s">
        <v>19</v>
      </c>
      <c r="AC9" t="s">
        <v>77</v>
      </c>
      <c r="AD9" s="10" t="s">
        <v>73</v>
      </c>
      <c r="AE9" s="10" t="s">
        <v>75</v>
      </c>
    </row>
    <row r="10" spans="2:118" x14ac:dyDescent="0.35">
      <c r="B10" s="1" t="s">
        <v>21</v>
      </c>
      <c r="C10" s="18">
        <v>52155642440</v>
      </c>
      <c r="D10" s="18">
        <v>5291922315</v>
      </c>
      <c r="E10" s="3">
        <v>0.10146404238214192</v>
      </c>
      <c r="H10" s="1" t="s">
        <v>179</v>
      </c>
      <c r="I10" s="18">
        <v>17229212000</v>
      </c>
      <c r="J10" s="18">
        <v>1698091751.8591998</v>
      </c>
      <c r="K10" s="3">
        <v>9.8558875000156698E-2</v>
      </c>
      <c r="O10" s="1" t="s">
        <v>152</v>
      </c>
      <c r="P10" s="18">
        <v>35400744250</v>
      </c>
      <c r="Q10" s="18">
        <v>5464427143</v>
      </c>
      <c r="R10" s="3">
        <v>0.15435910342478182</v>
      </c>
      <c r="U10" s="1" t="s">
        <v>110</v>
      </c>
      <c r="V10" s="18">
        <v>0</v>
      </c>
      <c r="W10" s="18">
        <v>-2299955059.0769234</v>
      </c>
      <c r="X10" s="3"/>
      <c r="AB10" s="1" t="s">
        <v>18</v>
      </c>
      <c r="AC10" s="18">
        <v>2783950620</v>
      </c>
      <c r="AD10" s="18">
        <v>500519484</v>
      </c>
      <c r="AE10" s="3">
        <v>0.17978748631683705</v>
      </c>
    </row>
    <row r="11" spans="2:118" s="10" customFormat="1" x14ac:dyDescent="0.35">
      <c r="B11" s="1" t="s">
        <v>8</v>
      </c>
      <c r="C11" s="18">
        <v>56267937000</v>
      </c>
      <c r="D11" s="18">
        <v>5881507923</v>
      </c>
      <c r="E11" s="3">
        <v>0.1045268093443696</v>
      </c>
      <c r="F11"/>
      <c r="G11"/>
      <c r="H11" s="1" t="s">
        <v>68</v>
      </c>
      <c r="I11" s="18">
        <v>21922032700</v>
      </c>
      <c r="J11" s="18">
        <v>2920573967</v>
      </c>
      <c r="K11" s="3">
        <v>0.13322550910162634</v>
      </c>
      <c r="L11"/>
      <c r="M11"/>
      <c r="N11"/>
      <c r="O11" s="1" t="s">
        <v>153</v>
      </c>
      <c r="P11" s="18">
        <v>37538517500</v>
      </c>
      <c r="Q11" s="18">
        <v>5718450079</v>
      </c>
      <c r="R11" s="3">
        <v>0.1523355332026631</v>
      </c>
      <c r="S11"/>
      <c r="T11"/>
      <c r="U11" s="1" t="s">
        <v>40</v>
      </c>
      <c r="V11" s="18">
        <v>2680117308</v>
      </c>
      <c r="W11" s="18">
        <v>-93033118</v>
      </c>
      <c r="X11" s="3">
        <v>-3.4712330584299934E-2</v>
      </c>
      <c r="Y11"/>
      <c r="Z11"/>
      <c r="AA11"/>
      <c r="AB11" s="1" t="s">
        <v>17</v>
      </c>
      <c r="AC11" s="18">
        <v>4640630400</v>
      </c>
      <c r="AD11" s="18">
        <v>789276425</v>
      </c>
      <c r="AE11" s="3">
        <v>0.17007957043939548</v>
      </c>
      <c r="AF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row>
    <row r="12" spans="2:118" x14ac:dyDescent="0.35">
      <c r="B12" s="1" t="s">
        <v>142</v>
      </c>
      <c r="C12" s="18">
        <v>95117338121</v>
      </c>
      <c r="D12" s="18">
        <v>9893071869.8591995</v>
      </c>
      <c r="E12" s="3">
        <v>0.10400913298555615</v>
      </c>
      <c r="H12" s="1" t="s">
        <v>62</v>
      </c>
      <c r="I12" s="18">
        <v>38002998000</v>
      </c>
      <c r="J12" s="18">
        <v>7942077746</v>
      </c>
      <c r="K12" s="3">
        <v>0.20898555808675937</v>
      </c>
      <c r="O12" s="1" t="s">
        <v>154</v>
      </c>
      <c r="P12" s="18">
        <v>98714296230</v>
      </c>
      <c r="Q12" s="18">
        <v>10199076081</v>
      </c>
      <c r="R12" s="3">
        <v>0.1033191388736298</v>
      </c>
      <c r="U12" s="1" t="s">
        <v>70</v>
      </c>
      <c r="V12" s="18">
        <v>4581666626</v>
      </c>
      <c r="W12" s="18">
        <v>4565190850</v>
      </c>
      <c r="X12" s="3">
        <v>0.99640397755993348</v>
      </c>
      <c r="AB12" s="1" t="s">
        <v>111</v>
      </c>
      <c r="AC12" s="18">
        <v>52163936840</v>
      </c>
      <c r="AD12" s="18">
        <v>5295539111</v>
      </c>
      <c r="AE12" s="3">
        <v>0.10151724413060999</v>
      </c>
    </row>
    <row r="13" spans="2:118" x14ac:dyDescent="0.35">
      <c r="B13" s="1" t="s">
        <v>3</v>
      </c>
      <c r="C13" s="18">
        <v>136643141381</v>
      </c>
      <c r="D13" s="18">
        <v>17562100501</v>
      </c>
      <c r="E13" s="3">
        <v>0.12852529825870923</v>
      </c>
      <c r="H13" s="1" t="s">
        <v>201</v>
      </c>
      <c r="I13" s="18">
        <v>40279474840</v>
      </c>
      <c r="J13" s="18">
        <v>5960041845</v>
      </c>
      <c r="K13" s="3">
        <v>0.14796721825879694</v>
      </c>
      <c r="O13" s="1" t="s">
        <v>155</v>
      </c>
      <c r="P13" s="18">
        <v>114877290560</v>
      </c>
      <c r="Q13" s="18">
        <v>16563689509</v>
      </c>
      <c r="R13" s="3">
        <v>0.14418593464605473</v>
      </c>
      <c r="U13" s="1" t="s">
        <v>37</v>
      </c>
      <c r="V13" s="18">
        <v>11933855916</v>
      </c>
      <c r="W13" s="18">
        <v>-5790705698</v>
      </c>
      <c r="X13" s="3">
        <v>-0.48523341816422177</v>
      </c>
      <c r="AB13" s="1" t="s">
        <v>16</v>
      </c>
      <c r="AC13" s="18">
        <v>143409499612</v>
      </c>
      <c r="AD13" s="18">
        <v>17536978175</v>
      </c>
      <c r="AE13" s="3">
        <v>0.12228602862744085</v>
      </c>
    </row>
    <row r="14" spans="2:118" x14ac:dyDescent="0.35">
      <c r="B14" s="1" t="s">
        <v>4</v>
      </c>
      <c r="C14" s="18">
        <v>350249494023</v>
      </c>
      <c r="D14" s="18">
        <v>31023517650</v>
      </c>
      <c r="E14" s="3">
        <v>8.8575481704943629E-2</v>
      </c>
      <c r="H14" s="1" t="s">
        <v>2</v>
      </c>
      <c r="I14" s="18">
        <v>45171896000</v>
      </c>
      <c r="J14" s="18">
        <v>7865018669</v>
      </c>
      <c r="K14" s="3">
        <v>0.17411309609408471</v>
      </c>
      <c r="O14" s="1" t="s">
        <v>156</v>
      </c>
      <c r="P14" s="18">
        <v>293279898744</v>
      </c>
      <c r="Q14" s="18">
        <v>42109331207.936127</v>
      </c>
      <c r="R14" s="3">
        <v>0.14358069335223272</v>
      </c>
      <c r="U14" s="1" t="s">
        <v>14</v>
      </c>
      <c r="V14" s="18">
        <v>14466603420</v>
      </c>
      <c r="W14" s="18">
        <v>-1956000422</v>
      </c>
      <c r="X14" s="3">
        <v>-0.13520799355679025</v>
      </c>
      <c r="AB14" s="1" t="s">
        <v>15</v>
      </c>
      <c r="AC14" s="18">
        <v>161526894961</v>
      </c>
      <c r="AD14" s="18">
        <v>17820959451.8592</v>
      </c>
      <c r="AE14" s="3">
        <v>0.1103281249612456</v>
      </c>
    </row>
    <row r="15" spans="2:118" x14ac:dyDescent="0.35">
      <c r="B15" s="1" t="s">
        <v>0</v>
      </c>
      <c r="C15" s="18">
        <v>690433552965</v>
      </c>
      <c r="D15" s="18">
        <v>69652120258.859207</v>
      </c>
      <c r="E15" s="3">
        <v>0.10088171404727497</v>
      </c>
      <c r="H15" s="1" t="s">
        <v>178</v>
      </c>
      <c r="I15" s="18">
        <v>45495418650</v>
      </c>
      <c r="J15" s="18">
        <v>4374140571</v>
      </c>
      <c r="K15" s="3">
        <v>9.6144638312939235E-2</v>
      </c>
      <c r="O15" s="1" t="s">
        <v>0</v>
      </c>
      <c r="P15" s="18">
        <v>579810747284</v>
      </c>
      <c r="Q15" s="18">
        <v>80054974019.936127</v>
      </c>
      <c r="R15" s="3">
        <v>0.13807086949480776</v>
      </c>
      <c r="U15" s="1" t="s">
        <v>38</v>
      </c>
      <c r="V15" s="18">
        <v>65531282559</v>
      </c>
      <c r="W15" s="18">
        <v>10719144210</v>
      </c>
      <c r="X15" s="3">
        <v>0.16357293480940491</v>
      </c>
      <c r="AB15" s="1" t="s">
        <v>4</v>
      </c>
      <c r="AC15" s="18">
        <v>350249494023</v>
      </c>
      <c r="AD15" s="18">
        <v>31023517650</v>
      </c>
      <c r="AE15" s="3">
        <v>8.8575481704943629E-2</v>
      </c>
    </row>
    <row r="16" spans="2:118" x14ac:dyDescent="0.35">
      <c r="H16" s="1" t="s">
        <v>61</v>
      </c>
      <c r="I16" s="18">
        <v>56267937000</v>
      </c>
      <c r="J16" s="18">
        <v>5881507923</v>
      </c>
      <c r="K16" s="3">
        <v>0.1045268093443696</v>
      </c>
      <c r="U16" s="1" t="s">
        <v>39</v>
      </c>
      <c r="V16" s="18">
        <v>615580880627</v>
      </c>
      <c r="W16" s="18">
        <v>67822149533.936127</v>
      </c>
      <c r="X16" s="3">
        <v>0.11017585449511666</v>
      </c>
      <c r="AB16" s="1" t="s">
        <v>0</v>
      </c>
      <c r="AC16" s="18">
        <v>714774406456</v>
      </c>
      <c r="AD16" s="18">
        <v>72966790296.859207</v>
      </c>
      <c r="AE16" s="3">
        <v>0.10208366393341321</v>
      </c>
    </row>
    <row r="17" spans="8:24" x14ac:dyDescent="0.35">
      <c r="H17" s="1" t="s">
        <v>63</v>
      </c>
      <c r="I17" s="18">
        <v>64572310000</v>
      </c>
      <c r="J17" s="18">
        <v>9041639787</v>
      </c>
      <c r="K17" s="3">
        <v>0.1400234835489082</v>
      </c>
      <c r="U17" s="1" t="s">
        <v>0</v>
      </c>
      <c r="V17" s="18">
        <v>714774406456</v>
      </c>
      <c r="W17" s="18">
        <v>72966790296.859207</v>
      </c>
      <c r="X17" s="3">
        <v>0.10208366393341321</v>
      </c>
    </row>
    <row r="18" spans="8:24" x14ac:dyDescent="0.35">
      <c r="H18" s="1" t="s">
        <v>202</v>
      </c>
      <c r="I18" s="18">
        <v>77888126121</v>
      </c>
      <c r="J18" s="18">
        <v>8194980118</v>
      </c>
      <c r="K18" s="3">
        <v>0.10521475513827377</v>
      </c>
    </row>
    <row r="19" spans="8:24" x14ac:dyDescent="0.35">
      <c r="H19" s="1" t="s">
        <v>1</v>
      </c>
      <c r="I19" s="18">
        <v>111480779365</v>
      </c>
      <c r="J19" s="18">
        <v>15134754451</v>
      </c>
      <c r="K19" s="3">
        <v>0.13576111090367601</v>
      </c>
    </row>
    <row r="20" spans="8:24" x14ac:dyDescent="0.35">
      <c r="H20" s="1" t="s">
        <v>0</v>
      </c>
      <c r="I20" s="18">
        <v>518310184676</v>
      </c>
      <c r="J20" s="18">
        <v>69012826828.859207</v>
      </c>
      <c r="K20" s="3">
        <v>0.13314966379061161</v>
      </c>
    </row>
  </sheetData>
  <pageMargins left="0.7" right="0.7" top="0.75" bottom="0.75" header="0.3" footer="0.3"/>
  <pageSetup paperSize="9" orientation="portrait" horizontalDpi="0" verticalDpi="0"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item1.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2.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file>

<file path=customXml/item3.xml>�� �  t r � �  t r � � � � � � � � � �p   (  � �p   ( 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file>

<file path=customXml/item4.xml>�� �  t r � �  t r � � � � � � � � � 
</file>

<file path=customXml/item5.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6.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file>

<file path=customXml/item7.xml>�� �  t r � �  t r � � � � � � � � � 
</file>

<file path=customXml/item8.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9.xml>�� �  t r � �  t r � � � � � � � � � 
</file>

<file path=customXml/item10.xml>�� 
</file>

<file path=customXml/item11.xml>�� �  t r � �  t r � � � � � � � � � 
</file>

<file path=customXml/item12.xml>�� �  t r � �  t r � � � � � � � � � 
</file>

<file path=customXml/item13.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14.xml>�� � � 
</file>

<file path=customXml/item15.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16.xml>�� �  t r � �  t r � � � �p   (  � �p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file>

<file path=customXml/item17.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18.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19.xml>�� �  t r � �  t r � � � �p   (  � �p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file>

<file path=customXml/item20.xml>�� �  t r � �  t r � � � � � � � � � �p   (  � �p   (  � � � � � � � � � � � �n   l �� �n   l �� � � � � �  � �  � � � � � � � � � �n   l �� �n   l �� � � � � � � � � �  � �  � � � � � � � � � iy   k �  n  �� iy   k �  n  �� iy   k �  n  �� iy   k �  n  �� �n   l �� iy   k � �n   l �� iy   k � �n   l �� iy   k � �n   l �� iy   k � iy   k � iy   k � iy   k � iy   k � iy   k � iy   k � iy   k � iy   k � 
</file>

<file path=customXml/item21.xml>�� �  t r � �  t r � � � � � � � � � �p   (  � �p   (  � � � � � � � � � � � �n   l �� �n   l �� � � � � �  � �  � � � � � � � � � �n   l �� �n   l �� � � � � � � � � �  � �  � � � � � � � � � iy   k �  n  �� iy   k �  n  �� iy   k �  n  �� iy   k �  n  �� � � �n   �i   t �� �n   �i   t �� 
</file>

<file path=customXml/item22.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23.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file>

<file path=customXml/item24.xml>�� �  t r � �  t r � � � �p   (  � �p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� � � � � � � 
</file>

<file path=customXml/item25.xml>�� �  t r � �  t r � � � � � � � � � �p   (  � �p   (  � � � � � � � � � � � �n   l �� �n   l �� � � � � �  � �  � � � � � � � � � �n   l �� �n   l �� � � � � � � � � �  � �  � � � � � � � � � iy   k �  n  �� iy   k �  n  �� iy   k �  n  �� iy   k �  n  �� � � �n   �i   t �� �n   �i   t �� 
</file>

<file path=customXml/item26.xml>�� 
</file>

<file path=customXml/item27.xml>�� �  t r � �  t r � � � �p   (  � �p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file>

<file path=customXml/item28.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29.xml>�� �y   � � �� � � � �y   � � �� � � � 
</file>

<file path=customXml/item30.xml>�� �  t r � �  t r � � � � � � � � � �p   (  � �p   (  � � � � � � � � � � � �n   l �� �n   l �� � � � � �  � �  � � � � � � � � � �n   l �� �n   l �� � � � � � � � � �  � �  � � � � � � � � � iy   k �  n  �� iy   k �  n  �� iy   k �  n  �� iy   k �  n  �� � � �n   �i   t �� �n   �i   t �� �n   l �� iy   k � �n   l �� iy   k � �n   l �� iy   k � �n   l �� iy   k � iy   k � iy   k � iy   k � iy   k � �n   l �� � � �n   l �� � � �n   l �� iy   k �  t h � � �n   l �� iy   k �  t h � � 
</file>

<file path=customXml/item31.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32.xml>��  � � �  � � � 
</file>

<file path=customXml/item33.xml>�� �  t r � �  t r � � � � � � � � � �p   (  � �p   (  � � � � � � � � � � � �n   l �� �n   l �� � � � � �  � �  � � � � � � � � � �n   l �� �n   l �� � � � � � � � � �  � �  � � � � � � � � � iy   k �  n  �� iy   k �  n  �� iy   k �  n  �� iy   k �  n  �� �n   l �� iy   k � �n   l �� iy   k � �n   l �� iy   k � �n   l �� iy   k � iy   k � iy   k � iy   k � iy   k � � � � � �  h o � �  h o � � �n   l iy   k � � �n   l iy   k � �  h o � iy   k � �  h o � iy   k � �  t r � �n   l �� �  t r � �n   l �� 
</file>

<file path=customXml/item34.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file>

<file path=customXml/item35.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file>

<file path=customXml/item36.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37.xml>�� 
</file>

<file path=customXml/item38.xml>�� �  t r � �  t r � � � � � � � � � �p   (  � �p   (  � � � � � � � � � � � �n   l �� �n   l �� � � � � �  � �  � � � � � � � � � �n   l �� �n   l �� � � � � � � � � �  � �  � � � � � � � � � iy   k �  n  �� iy   k �  n  �� iy   k �  n  �� iy   k �  n  �� � � �n   �i   t �� �n   �i   t �� 
</file>

<file path=customXml/item39.xml>�� �  t r � �  t r � � � � � � � � � 
</file>

<file path=customXml/item40.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41.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iy   k �  ( � �n   t � iy   k �  ( � �n   t � 
</file>

<file path=customXml/item42.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file>

<file path=customXml/item43.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44.xml>�� � � �  s � � � �  s � � � �y   � �� � � � �y   � �� � � � � � � �  � � � � � � � � � � � � � �  � � � � � � � � � � � � � � � � � � � � � � � � �  l �� � �  l �� � �  l �� � � � � � � � � �c   t � � � �c   t � � � �c   t � � �  t r � �  t r � �  t r � � � � � � � � � � � � � � � � �n   l �� �n   l �� �n   l �� � � � � � � �  � �  � �  � � � � � � � � � � � � � �n   l �� �n   l �� �n   l �� � � � � � � � � � � � � �  � �  � �  � � � � � � � � � � � � � iy   k �  n  �� iy   k �  n  �� iy   k �  n  �� iy   k �  n  �� iy   k �  n  �� iy   k �  n  �� �n   l �� iy   k � �n   l �� iy   k � �n   l �� iy   k � �n   l �� iy   k � �n   l �� iy   k � �n   l �� iy   k � iy   k � iy   k � iy   k � iy   k � iy   k � iy   k � � � � � � � �  h o � �  h o � �  h o � � �n   l iy   k � � �n   l iy   k � � �n   l iy   k � �  h o � iy   k � �  h o � iy   k � �  h o � iy   k � �  t r � �n   l �� �  t r � �n   l �� �  t r � �n   l �� �  t r � �  t r � �  t r � � � � � � � � � � �  � �  � �  � � � � � � � � � � � � � � � � �  � �  � �  � �p   (  � �p   (  � �p   (  � �  l �  � �  l �  � �  l �  � �  l �  � �  l �  � �  l �  � � iy   k � � iy   k � � iy   k � � iy   k � � iy   k � � iy   k � � � � � � � � � � � � � iy   k �  ( � �n   t � iy   k �  ( � �n   t � iy   k �  ( � �n   t � �  �  l �� � � � � � � � � � � � � � � � � � � � � � � � � � � � � � � � � � � �  � � � �  � �  � � � � � � � � � i � � � � � � �c   t � � � �c   t � � � � � � � � � � � � � � � � � � � � � � � � � � � � � � � �  l �� � �  l �� � �  l �� � �  l �� � �  l �� � �  l �� � � � � � � � � � � � � � � �c   t � � � �c   t � � � �c   t � � � �c   t � � � �c   t � � � �c   t � � � � � � � � � � � � � � �  l �� � �  l �� � �  l �� � � � � � � � � �c   t � � � �c   t � � � �c   t � � �  t r � �  t r � �  t r � � � � � � � � � � � � � � � � �n   l �� �n   l �� �n   l �� � � � � � � �  � �  � �  � � � � � � � � � � � � � �n   l �� �n   l �� �n   l �� � � � � � � � � � � � � �  � �  � �  � � � � � � � � � � � � � iy   k �  n  �� iy   k �  n  �� iy   k �  n  �� iy   k �  n  �� iy   k �  n  �� iy   k �  n  �� �n   l �� iy   k � �n   l �� iy   k � �n   l �� iy   k � �n   l �� iy   k � �n   l �� iy   k � �n   l �� iy   k � iy   k � iy   k � iy   k � iy   k � iy   k � iy   k � � � � � � � �  h o � �  h o � �  h o � � �n   l iy   k � � �n   l iy   k � � �n   l iy   k � �  h o � iy   k � �  h o � iy   k � �  h o � iy   k � �  t r � �n   l �� �  t r � �n   l �� �  t r � �n   l �� �  t r � �  t r � �  t r � � � � � � � � � � �  � �  � �  � � � � � � � � � � � � � � � � �  � �  � �  � �p   (  � �p   (  � �p   (  � �  l �  � �  l �  � �  l �  � �  l �  � �  l �  � �  l �  � � iy   k � � iy   k � � iy   k � � iy   k � � iy   k � � iy   k � � � � � � � � � � � � � iy   k �  ( � �n   t � iy   k �  ( � �n   t � iy   k �  ( � �n   t � �  �  l �� � � � � � � � � � � � � � � � � � � � � � � � � � � � � � � � � � � �  � � � �  � �  � � � � � � � � � i � � � � � � �c   t � � � �c   t � � � � � � � � � � � � � � � � � � � � � � � � � � � � � � � �  l �� � �  l �� � �  l �� � �  l �� � �  l �� � �  l �� � � � � � � � � � � � � � � �c   t � � � �c   t � � � �c   t � � � �c   t � � � �c   t � � � �c   t � � �  �  l �� � � � � � � � � � � � � � � � � � � � � � � � � � � � � � � � � � � �  � � � �  � �  � � � � � � � � � i � � � � � � �c   t � � � �c   t � � � � � � � � � � � � � � � �  l �� � �  l �� � � � � � � �c   t � � � �c   t � � �  t r � � � � � � �n   l �� � � �  � � � � � �n   l �� � � � � �  � � � � � iy   k �  n  �� iy   k �  n  �� �n   l �� iy   k � �n   l �� iy   k � iy   k � iy   k � � � �  h o � � �n   l iy   k � �  h o � iy   k � �  t r � �n   l �� �  t r � � � � �  � � � � � � �  � �p   (  � �  l �  � �  l �  � � iy   k � � iy   k � � � � � iy   k �  ( � �n   t � �  � � � � � � �y   � �� � � � �  s � � � � � � �n   l �� � �n   l �� � �n   l �� � � � � � � � � � � � � � � � � �  �  l �� � � � � � � � � � � � � � � � � � � � � � � � � � � � � � � � � � � �  � � � �  � �  � � � � � � � � � i � � � � � � �c   t � � � �c   t � � � � � � � � � � � � � � � �  l �� � �  l �� � � � � � � �c   t � � � �c   t � � �  t r � � � � � � �n   l �� � � �  � � � � � �n   l �� � � � � �  � � � � � iy   k �  n  �� iy   k �  n  �� �n   l �� iy   k � �n   l �� iy   k � iy   k � iy   k � � � �  h o � � �n   l iy   k � �  h o � iy   k � �  t r � �n   l �� �  t r � � � � �  � � � � � � �  � �p   (  � �  l �  � �  l �  � � iy   k � � iy   k � � � � � iy   k �  ( � �n   t � �  � � � � � � �y   � �� � � � �  s � � � � � � �n   l �� � �n   l �� � �n   l �� � � � � � � � � � � � � � � � � 
</file>

<file path=customXml/item45.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46.xml>�� 
</file>

<file path=customXml/item47.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48.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49.xml>�� �  t r � �  t r � � � � � � � � � �p   (  � �p   ( 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file>

<file path=customXml/item50.xml>�� 
</file>

<file path=customXml/item51.xml>�� �  t r � �  t r � � � � � � � � � �p   (  � �p   (  � � � � � � � � � � � �n   l �� �n   l �� � � � � �  � �  � � � � � � � � � �n   l �� �n   l �� � � � � � � � � �  � �  � � � � � � � � � iy   k �  n  �� iy   k �  n  �� iy   k �  n  �� iy   k �  n  �� � � �n   �i   t �� �n   �i   t �� 
</file>

<file path=customXml/item52.xml>�� �  t r � �  t r � � � � � � � � � 
</file>

<file path=customXml/item53.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54.xml>�� �  t r � �  t r � � � � � � � � � 
</file>

<file path=customXml/item55.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file>

<file path=customXml/item56.xml>�� �  t r � �  t r � � � � � � � � � �p   (  � �p   (  � � � � � � � � � � � �n   l �� �n   l �� � � � � �  � �  � � � � � � � � � �n   l �� �n   l �� � � � � � � � � �  � �  � � � � � � � � � iy   k �  n  �� iy   k �  n  �� iy   k �  n  �� iy   k �  n  �� �n   l �� iy   k � �n   l �� iy   k � �n   l �� iy   k � �n   l �� iy   k � iy   k � iy   k � iy   k � iy   k � � � � � �  h o � �  h o � � �n   l iy   k � � �n   l iy   k � �  h o � iy   k � �  h o � iy   k � �  t r � �n   l �� �  t r � �n   l �� 
</file>

<file path=customXml/item57.xml>�� � � 
</file>

<file path=customXml/item58.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59.xml>�� �  t r � �  t r � � � �p   (  � �p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file>

<file path=customXml/item60.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61.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62.xml>�� �  t r � �  t r � � � � � � � � � �p   (  � �p   (  � � � � � � � � � 
</file>

<file path=customXml/item63.xml>�� �  t r � �  t r � � � � � � � � � �p   (  � �p   (  � � � � � � � � � � � �n   l �� �n   l �� � � � � �  � �  � � � � � � � � � �n   l �� �n   l �� � � � � � � � � �  � �  � � � � � � � � � iy   k �  n  �� iy   k �  n  �� iy   k �  n  �� iy   k �  n  �� � � �n   �i   t �� �n   �i   t �� 
</file>

<file path=customXml/item64.xml>�� �  t r � �  t r � � � � � � � � � 
</file>

<file path=customXml/item65.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66.xml>�� 
</file>

<file path=customXml/item67.xml>�� �  t r � �  t r � � � � � � � � � 
</file>

<file path=customXml/item68.xml>�� 
</file>

<file path=customXml/item69.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70.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71.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72.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73.xml>�� 
</file>

<file path=customXml/item74.xml>�� �  t r � �  t r � � � �p   (  � �p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file>

<file path=customXml/item75.xml>�� �  t r � �  t r � � � � � � � � � �p   (  � �p   ( 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file>

<file path=customXml/item76.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77.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78.xml>�� �  t r � �  t r � � � � � � � � � �p   (  � �p   (  � � � � � � � � � � � �n   l �� �n   l �� � � � � �  � �  � � � � � � � � � �n   l �� �n   l �� � � � � � � � � �  � �  � � � � � � � � � iy   k �  n  �� iy   k �  n  �� iy   k �  n  �� iy   k �  n  �� � � 
</file>

<file path=customXml/item79.xml>�� �y   � �� � � � �y   � �� � � � 
</file>

<file path=customXml/item80.xml>�� �  t r � �  t r � � � � � � � � � 
</file>

<file path=customXml/item81.xml>�� 
</file>

<file path=customXml/item82.xml>�� 
</file>

<file path=customXml/item83.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file>

<file path=customXml/item84.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iy   k �  ( � �n   t � iy   k �  ( � �n   t � �n   l �� iy   k �  ( � �n   t � �n   l �� iy   k �  ( � �n   t � 
</file>

<file path=customXml/item85.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86.xml>�� 
</file>

<file path=customXml/item87.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88.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file>

<file path=customXml/item89.xml>�� �  t r � �  t r � � � � � � � � � �p   (  � �p   (  � � � � � � � � � � � �n   l �� �n   l �� � � � � �  � �  � � � � � � � � � �n   l �� �n   l �� � � � � � � � � �  � �  � � � � � � � � � iy   k �  n  �� iy   k �  n  �� iy   k �  n  �� iy   k �  n  �� � � �n   �i   t �� �n   �i   t �� 
</file>

<file path=customXml/item90.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91.xml>�� �  t r � �  t r � � � � � � � � � �p   (  � �p   (  � � � � � � � � � � � �n   l �� �n   l �� � � � � �  � �  � � � � � � � � � �n   l �� �n   l �� � � � � � � � � �  � �  � � � � � � � � � iy   k �  n  �� iy   k �  n  �� iy   k �  n  �� iy   k �  n  �� 
</file>

<file path=customXml/item92.xml>�� 
</file>

<file path=customXml/item93.xml>�� 
</file>

<file path=customXml/item94.xml>�� 
</file>

<file path=customXml/item95.xml>�� �  l �� � � � � � � � � � � � � � � � � � � � � � � � � � � � � � � � � � � �  � � � �  � �  � � � � � � � � � i � � � � � � �c   t � � � �c   t � � � � �  � � � �  l �� � � � � � � � � � � � � � � � � � � � � � � � � � � � � � � � � � � �  � � � �  � �  � � � � � � � � � i � � � � � � �c   t � � � �c   t � � � � �  � � � 
</file>

<file path=customXml/item96.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97.xml>�� 
</file>

<file path=customXml/item98.xml>�� �  t r � �  t r � � � �p   (  � �p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file>

<file path=customXml/item99.xml>�� �  t r � �  t r � � � � � � � � � 
</file>

<file path=customXml/item100.xml>�� �  t r � �  t r � � � � � � � � � 
</file>

<file path=customXml/item101.xml>�� �  s � � � �  s � � � 
</file>

<file path=customXml/item102.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103.xml>�� �  t r � �  t r � � � � � � � � � �p   (  � �p   (  � � � � � � � � � � � �n   l �� �n   l �� � � � � �  � �  � � � � � � � � � �n   l �� �n   l �� � � � � � � � � �  � �  � � � � � � � � � iy   k �  n  �� iy   k �  n  �� iy   k �  n  �� iy   k �  n  �� � � �n   �i   t �� �n   �i   t �� 
</file>

<file path=customXml/item104.xml>�� � �  � � � � �y   � � �� � � � �  s � � �  � � � � �  s � � � �y   � �� � � � � �  �  l �� � � � � � � � � � � � � � � � � � � � � � � � � � � � � � � � � � � �  � � � �  � �  � � � � � � � � � i � � � � � � �c   t � � � �c   t � � � � � � � 
</file>

<file path=customXml/item105.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106.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file>

<file path=customXml/item107.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file>

<file path=customXml/item108.xml>�� 
</file>

<file path=customXml/item109.xml>�� �  t r � �  t r � � � � � � � � � 
</file>

<file path=customXml/item110.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111.xml>�� �  s � � � �  s � � � 
</file>

<file path=customXml/item112.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file>

<file path=customXml/item113.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iy   k �  ( � �n   t � iy   k �  ( � �n   t � iy   k �  ( � �n   t � iy   k �  ( � �n   t � �n   l �� iy   k �  ( � �n   t � �n   l �� iy   k �  ( � �n   t � 
</file>

<file path=customXml/item114.xml>�� 
</file>

<file path=customXml/item115.xml>�� �  t r � �  t r � � � � � �p   (  � �p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l �  � �  l �  � �  l �  � �  l �  � � iy   k � � iy   k � � iy   k � � iy   k � � � � � � � � � iy   k �  ( � �n   t � iy   k �  ( � �n   t � 
</file>

<file path=customXml/item116.xml>�� �  t r � �  t r � � � � � � � � � �p   (  � �p   (  � � � � � � � � � 
</file>

<file path=customXml/item117.xml>�� �  t r � �  t r � � � � � � � � � � � �n   l �� �n   l �� � � � � �  � �  � � � � � � � � � �n   l �� �n   l �� � � � � � � � � �  � �  � � � � � � � � � iy   k �  n  �� iy   k �  n  �� iy   k �  n  �� iy   k �  n  �� �n   l �� iy   k � �n   l �� iy   k � �n   l �� iy   k � �n   l �� iy   k � iy   k � iy   k � iy   k � iy   k � � � � � �  h o � �  h o � � �n   l iy   k � � �n   l iy   k � �  h o � iy   k � �  h o � iy   k � �  t r � �n   l �� �  t r � �n   l �� �  t r � �  t r � � � � � � � �  � �  � � � � � � � � � � � �  � �  � �p   (  � �p   (  � �  l �  � �  l �  � �  l �  � �  l �  � � iy   k � � iy   k � � iy   k � � iy   k � � � � � � � � � 
</file>

<file path=customXml/item118.xml>�� �  � � � � �  � � � � 
</file>

<file path=customXml/item119.xml>�� � � 
</file>

<file path=customXml/item120.xml>�� 
</file>

<file path=customXml/itemProps1.xml><?xml version="1.0" encoding="utf-8"?>
<ds:datastoreItem xmlns:ds="http://schemas.openxmlformats.org/officeDocument/2006/customXml" ds:itemID="{C2406272-688B-4AA6-B92B-C9D6253E773A}">
  <ds:schemaRefs/>
</ds:datastoreItem>
</file>

<file path=customXml/itemProps2.xml><?xml version="1.0" encoding="utf-8"?>
<ds:datastoreItem xmlns:ds="http://schemas.openxmlformats.org/officeDocument/2006/customXml" ds:itemID="{C59328E3-9E9C-42BC-B796-D3CED88ABB70}">
  <ds:schemaRefs/>
</ds:datastoreItem>
</file>

<file path=customXml/itemProps3.xml><?xml version="1.0" encoding="utf-8"?>
<ds:datastoreItem xmlns:ds="http://schemas.openxmlformats.org/officeDocument/2006/customXml" ds:itemID="{28B15DBF-D536-4538-B0F7-0C9196EFA2BA}">
  <ds:schemaRefs/>
</ds:datastoreItem>
</file>

<file path=customXml/itemProps4.xml><?xml version="1.0" encoding="utf-8"?>
<ds:datastoreItem xmlns:ds="http://schemas.openxmlformats.org/officeDocument/2006/customXml" ds:itemID="{236CC0F9-4A75-49A7-B578-AB9BDAA993F0}">
  <ds:schemaRefs/>
</ds:datastoreItem>
</file>

<file path=customXml/itemProps5.xml><?xml version="1.0" encoding="utf-8"?>
<ds:datastoreItem xmlns:ds="http://schemas.openxmlformats.org/officeDocument/2006/customXml" ds:itemID="{EDBB68C1-73E2-4314-9830-AFA208DB3B12}">
  <ds:schemaRefs/>
</ds:datastoreItem>
</file>

<file path=customXml/itemProps6.xml><?xml version="1.0" encoding="utf-8"?>
<ds:datastoreItem xmlns:ds="http://schemas.openxmlformats.org/officeDocument/2006/customXml" ds:itemID="{ABA72538-7D38-412F-9E5A-707266EBF682}">
  <ds:schemaRefs/>
</ds:datastoreItem>
</file>

<file path=customXml/itemProps7.xml><?xml version="1.0" encoding="utf-8"?>
<ds:datastoreItem xmlns:ds="http://schemas.openxmlformats.org/officeDocument/2006/customXml" ds:itemID="{3724DC77-9721-401E-BDE7-47AF86440FB5}">
  <ds:schemaRefs/>
</ds:datastoreItem>
</file>

<file path=customXml/itemProps8.xml><?xml version="1.0" encoding="utf-8"?>
<ds:datastoreItem xmlns:ds="http://schemas.openxmlformats.org/officeDocument/2006/customXml" ds:itemID="{8DAEE2FF-29B4-4F1B-B94B-72CC5EACC25A}">
  <ds:schemaRefs/>
</ds:datastoreItem>
</file>

<file path=customXml/itemProps9.xml><?xml version="1.0" encoding="utf-8"?>
<ds:datastoreItem xmlns:ds="http://schemas.openxmlformats.org/officeDocument/2006/customXml" ds:itemID="{CC4C21B3-B2DE-4C2D-B6F3-7CD2A77661E9}">
  <ds:schemaRefs/>
</ds:datastoreItem>
</file>

<file path=customXml/itemProps10.xml><?xml version="1.0" encoding="utf-8"?>
<ds:datastoreItem xmlns:ds="http://schemas.openxmlformats.org/officeDocument/2006/customXml" ds:itemID="{4B4142AA-8579-418E-877D-4CA017176E35}">
  <ds:schemaRefs/>
</ds:datastoreItem>
</file>

<file path=customXml/itemProps11.xml><?xml version="1.0" encoding="utf-8"?>
<ds:datastoreItem xmlns:ds="http://schemas.openxmlformats.org/officeDocument/2006/customXml" ds:itemID="{01E710A2-7E13-45DE-88F4-FBADCE84179E}">
  <ds:schemaRefs/>
</ds:datastoreItem>
</file>

<file path=customXml/itemProps12.xml><?xml version="1.0" encoding="utf-8"?>
<ds:datastoreItem xmlns:ds="http://schemas.openxmlformats.org/officeDocument/2006/customXml" ds:itemID="{5A06C5A1-CE72-4F53-A4B0-F38539FAC031}">
  <ds:schemaRefs/>
</ds:datastoreItem>
</file>

<file path=customXml/itemProps13.xml><?xml version="1.0" encoding="utf-8"?>
<ds:datastoreItem xmlns:ds="http://schemas.openxmlformats.org/officeDocument/2006/customXml" ds:itemID="{C4E27DDC-7419-4C3A-92A6-7948449D13F2}">
  <ds:schemaRefs/>
</ds:datastoreItem>
</file>

<file path=customXml/itemProps14.xml><?xml version="1.0" encoding="utf-8"?>
<ds:datastoreItem xmlns:ds="http://schemas.openxmlformats.org/officeDocument/2006/customXml" ds:itemID="{64AA086D-7CD9-4799-88F2-3DB5446E44AE}">
  <ds:schemaRefs/>
</ds:datastoreItem>
</file>

<file path=customXml/itemProps15.xml><?xml version="1.0" encoding="utf-8"?>
<ds:datastoreItem xmlns:ds="http://schemas.openxmlformats.org/officeDocument/2006/customXml" ds:itemID="{8BC7D091-53AA-452C-9683-6C9FE8963567}">
  <ds:schemaRefs/>
</ds:datastoreItem>
</file>

<file path=customXml/itemProps16.xml><?xml version="1.0" encoding="utf-8"?>
<ds:datastoreItem xmlns:ds="http://schemas.openxmlformats.org/officeDocument/2006/customXml" ds:itemID="{CD71E1D6-7EF0-4A15-BA08-F55B41037E94}">
  <ds:schemaRefs/>
</ds:datastoreItem>
</file>

<file path=customXml/itemProps17.xml><?xml version="1.0" encoding="utf-8"?>
<ds:datastoreItem xmlns:ds="http://schemas.openxmlformats.org/officeDocument/2006/customXml" ds:itemID="{46FFB659-46E1-4192-BA73-84E8AAB16F79}">
  <ds:schemaRefs/>
</ds:datastoreItem>
</file>

<file path=customXml/itemProps18.xml><?xml version="1.0" encoding="utf-8"?>
<ds:datastoreItem xmlns:ds="http://schemas.openxmlformats.org/officeDocument/2006/customXml" ds:itemID="{98336678-1210-45B2-AA3E-0A7555760617}">
  <ds:schemaRefs/>
</ds:datastoreItem>
</file>

<file path=customXml/itemProps19.xml><?xml version="1.0" encoding="utf-8"?>
<ds:datastoreItem xmlns:ds="http://schemas.openxmlformats.org/officeDocument/2006/customXml" ds:itemID="{1509B2A9-EE37-4A89-9DD4-5A6D432E9349}">
  <ds:schemaRefs/>
</ds:datastoreItem>
</file>

<file path=customXml/itemProps20.xml><?xml version="1.0" encoding="utf-8"?>
<ds:datastoreItem xmlns:ds="http://schemas.openxmlformats.org/officeDocument/2006/customXml" ds:itemID="{3EB4CC61-FC34-43F2-BDEA-4ED1ED8B0041}">
  <ds:schemaRefs/>
</ds:datastoreItem>
</file>

<file path=customXml/itemProps21.xml><?xml version="1.0" encoding="utf-8"?>
<ds:datastoreItem xmlns:ds="http://schemas.openxmlformats.org/officeDocument/2006/customXml" ds:itemID="{7C2ADF84-4679-440D-9BA0-5DADFD6BD915}">
  <ds:schemaRefs/>
</ds:datastoreItem>
</file>

<file path=customXml/itemProps22.xml><?xml version="1.0" encoding="utf-8"?>
<ds:datastoreItem xmlns:ds="http://schemas.openxmlformats.org/officeDocument/2006/customXml" ds:itemID="{F4683A30-7896-4B51-BFDF-3B5066E093E7}">
  <ds:schemaRefs/>
</ds:datastoreItem>
</file>

<file path=customXml/itemProps23.xml><?xml version="1.0" encoding="utf-8"?>
<ds:datastoreItem xmlns:ds="http://schemas.openxmlformats.org/officeDocument/2006/customXml" ds:itemID="{C3E84F87-B495-4613-AF63-AABDF983864E}">
  <ds:schemaRefs/>
</ds:datastoreItem>
</file>

<file path=customXml/itemProps24.xml><?xml version="1.0" encoding="utf-8"?>
<ds:datastoreItem xmlns:ds="http://schemas.openxmlformats.org/officeDocument/2006/customXml" ds:itemID="{F2ED05F8-99EE-4191-8C3E-66DF3F45CF32}">
  <ds:schemaRefs/>
</ds:datastoreItem>
</file>

<file path=customXml/itemProps25.xml><?xml version="1.0" encoding="utf-8"?>
<ds:datastoreItem xmlns:ds="http://schemas.openxmlformats.org/officeDocument/2006/customXml" ds:itemID="{9F99533E-DE28-44D5-84C4-E2D404C8BFC9}">
  <ds:schemaRefs/>
</ds:datastoreItem>
</file>

<file path=customXml/itemProps26.xml><?xml version="1.0" encoding="utf-8"?>
<ds:datastoreItem xmlns:ds="http://schemas.openxmlformats.org/officeDocument/2006/customXml" ds:itemID="{1DE6C92E-082E-4E77-A8D5-E50396F5675E}">
  <ds:schemaRefs/>
</ds:datastoreItem>
</file>

<file path=customXml/itemProps27.xml><?xml version="1.0" encoding="utf-8"?>
<ds:datastoreItem xmlns:ds="http://schemas.openxmlformats.org/officeDocument/2006/customXml" ds:itemID="{5929D435-B89E-4A08-8881-3BC60906D5EB}">
  <ds:schemaRefs/>
</ds:datastoreItem>
</file>

<file path=customXml/itemProps28.xml><?xml version="1.0" encoding="utf-8"?>
<ds:datastoreItem xmlns:ds="http://schemas.openxmlformats.org/officeDocument/2006/customXml" ds:itemID="{9E3DA0A1-56FC-43C4-A0D0-740D75147590}">
  <ds:schemaRefs/>
</ds:datastoreItem>
</file>

<file path=customXml/itemProps29.xml><?xml version="1.0" encoding="utf-8"?>
<ds:datastoreItem xmlns:ds="http://schemas.openxmlformats.org/officeDocument/2006/customXml" ds:itemID="{F4AFE487-DF3B-4AFC-9A14-F16892210C90}">
  <ds:schemaRefs/>
</ds:datastoreItem>
</file>

<file path=customXml/itemProps30.xml><?xml version="1.0" encoding="utf-8"?>
<ds:datastoreItem xmlns:ds="http://schemas.openxmlformats.org/officeDocument/2006/customXml" ds:itemID="{5A3CFDB1-833B-4394-A8A7-4DE8B6E99F0B}">
  <ds:schemaRefs/>
</ds:datastoreItem>
</file>

<file path=customXml/itemProps31.xml><?xml version="1.0" encoding="utf-8"?>
<ds:datastoreItem xmlns:ds="http://schemas.openxmlformats.org/officeDocument/2006/customXml" ds:itemID="{24028235-2E07-4AE4-97E7-C5AD9D2EC1F2}">
  <ds:schemaRefs/>
</ds:datastoreItem>
</file>

<file path=customXml/itemProps32.xml><?xml version="1.0" encoding="utf-8"?>
<ds:datastoreItem xmlns:ds="http://schemas.openxmlformats.org/officeDocument/2006/customXml" ds:itemID="{4D8550DA-AF4B-417A-BF87-E127BA01C1CF}">
  <ds:schemaRefs/>
</ds:datastoreItem>
</file>

<file path=customXml/itemProps33.xml><?xml version="1.0" encoding="utf-8"?>
<ds:datastoreItem xmlns:ds="http://schemas.openxmlformats.org/officeDocument/2006/customXml" ds:itemID="{B02C9EC1-874B-43B1-B575-FCB03B58D929}">
  <ds:schemaRefs/>
</ds:datastoreItem>
</file>

<file path=customXml/itemProps34.xml><?xml version="1.0" encoding="utf-8"?>
<ds:datastoreItem xmlns:ds="http://schemas.openxmlformats.org/officeDocument/2006/customXml" ds:itemID="{C9B4C123-0B70-45DB-98B1-375ABF7926EA}">
  <ds:schemaRefs/>
</ds:datastoreItem>
</file>

<file path=customXml/itemProps35.xml><?xml version="1.0" encoding="utf-8"?>
<ds:datastoreItem xmlns:ds="http://schemas.openxmlformats.org/officeDocument/2006/customXml" ds:itemID="{D0ED69EA-08B7-49FD-A910-5657CCE7EC9E}">
  <ds:schemaRefs/>
</ds:datastoreItem>
</file>

<file path=customXml/itemProps36.xml><?xml version="1.0" encoding="utf-8"?>
<ds:datastoreItem xmlns:ds="http://schemas.openxmlformats.org/officeDocument/2006/customXml" ds:itemID="{7D18B3D1-6B36-4A12-B509-DB4D06FF8E1E}">
  <ds:schemaRefs/>
</ds:datastoreItem>
</file>

<file path=customXml/itemProps37.xml><?xml version="1.0" encoding="utf-8"?>
<ds:datastoreItem xmlns:ds="http://schemas.openxmlformats.org/officeDocument/2006/customXml" ds:itemID="{D3FA4BF2-E59E-46B9-891C-158A6A3A70A9}">
  <ds:schemaRefs/>
</ds:datastoreItem>
</file>

<file path=customXml/itemProps38.xml><?xml version="1.0" encoding="utf-8"?>
<ds:datastoreItem xmlns:ds="http://schemas.openxmlformats.org/officeDocument/2006/customXml" ds:itemID="{EACB2B9D-9661-41D6-BBA8-CCEA9D1B4743}">
  <ds:schemaRefs/>
</ds:datastoreItem>
</file>

<file path=customXml/itemProps39.xml><?xml version="1.0" encoding="utf-8"?>
<ds:datastoreItem xmlns:ds="http://schemas.openxmlformats.org/officeDocument/2006/customXml" ds:itemID="{A7664A87-924D-4AF4-854B-C9BC5B4202E8}">
  <ds:schemaRefs/>
</ds:datastoreItem>
</file>

<file path=customXml/itemProps40.xml><?xml version="1.0" encoding="utf-8"?>
<ds:datastoreItem xmlns:ds="http://schemas.openxmlformats.org/officeDocument/2006/customXml" ds:itemID="{303B48D1-C313-4B40-96DA-C9FBEC42B4B7}">
  <ds:schemaRefs/>
</ds:datastoreItem>
</file>

<file path=customXml/itemProps41.xml><?xml version="1.0" encoding="utf-8"?>
<ds:datastoreItem xmlns:ds="http://schemas.openxmlformats.org/officeDocument/2006/customXml" ds:itemID="{D80803FA-3B50-45CD-B75B-10F23E8EDDA6}">
  <ds:schemaRefs/>
</ds:datastoreItem>
</file>

<file path=customXml/itemProps42.xml><?xml version="1.0" encoding="utf-8"?>
<ds:datastoreItem xmlns:ds="http://schemas.openxmlformats.org/officeDocument/2006/customXml" ds:itemID="{8ABAC3AB-D939-41E0-AC26-E4848843DB91}">
  <ds:schemaRefs/>
</ds:datastoreItem>
</file>

<file path=customXml/itemProps43.xml><?xml version="1.0" encoding="utf-8"?>
<ds:datastoreItem xmlns:ds="http://schemas.openxmlformats.org/officeDocument/2006/customXml" ds:itemID="{7DCDE66D-401C-421D-8D77-677DABD6B7C4}">
  <ds:schemaRefs/>
</ds:datastoreItem>
</file>

<file path=customXml/itemProps44.xml><?xml version="1.0" encoding="utf-8"?>
<ds:datastoreItem xmlns:ds="http://schemas.openxmlformats.org/officeDocument/2006/customXml" ds:itemID="{0971488B-22A2-4437-A479-14565BCEFE22}">
  <ds:schemaRefs/>
</ds:datastoreItem>
</file>

<file path=customXml/itemProps45.xml><?xml version="1.0" encoding="utf-8"?>
<ds:datastoreItem xmlns:ds="http://schemas.openxmlformats.org/officeDocument/2006/customXml" ds:itemID="{278E69EC-4236-4804-BA23-028191D1E669}">
  <ds:schemaRefs/>
</ds:datastoreItem>
</file>

<file path=customXml/itemProps46.xml><?xml version="1.0" encoding="utf-8"?>
<ds:datastoreItem xmlns:ds="http://schemas.openxmlformats.org/officeDocument/2006/customXml" ds:itemID="{6169C5A0-BF2A-4906-A855-FFC94D4DA5CF}">
  <ds:schemaRefs/>
</ds:datastoreItem>
</file>

<file path=customXml/itemProps47.xml><?xml version="1.0" encoding="utf-8"?>
<ds:datastoreItem xmlns:ds="http://schemas.openxmlformats.org/officeDocument/2006/customXml" ds:itemID="{2C6F3339-D22F-49DF-8D6B-D11C131525A0}">
  <ds:schemaRefs/>
</ds:datastoreItem>
</file>

<file path=customXml/itemProps48.xml><?xml version="1.0" encoding="utf-8"?>
<ds:datastoreItem xmlns:ds="http://schemas.openxmlformats.org/officeDocument/2006/customXml" ds:itemID="{E1A3D362-6D40-407B-B4AB-4C54B8593A6B}">
  <ds:schemaRefs/>
</ds:datastoreItem>
</file>

<file path=customXml/itemProps49.xml><?xml version="1.0" encoding="utf-8"?>
<ds:datastoreItem xmlns:ds="http://schemas.openxmlformats.org/officeDocument/2006/customXml" ds:itemID="{B421FB7C-566F-4CD7-A080-5CF2C0B01130}">
  <ds:schemaRefs/>
</ds:datastoreItem>
</file>

<file path=customXml/itemProps50.xml><?xml version="1.0" encoding="utf-8"?>
<ds:datastoreItem xmlns:ds="http://schemas.openxmlformats.org/officeDocument/2006/customXml" ds:itemID="{264ADB0D-B771-4FD5-B0A4-941B7B56F2F2}">
  <ds:schemaRefs/>
</ds:datastoreItem>
</file>

<file path=customXml/itemProps51.xml><?xml version="1.0" encoding="utf-8"?>
<ds:datastoreItem xmlns:ds="http://schemas.openxmlformats.org/officeDocument/2006/customXml" ds:itemID="{8722F041-5F77-4ED9-9CE1-1511840A54DA}">
  <ds:schemaRefs/>
</ds:datastoreItem>
</file>

<file path=customXml/itemProps52.xml><?xml version="1.0" encoding="utf-8"?>
<ds:datastoreItem xmlns:ds="http://schemas.openxmlformats.org/officeDocument/2006/customXml" ds:itemID="{6F6ED8D1-7CE7-4BFC-AFE2-F37B0B3EDE01}">
  <ds:schemaRefs/>
</ds:datastoreItem>
</file>

<file path=customXml/itemProps53.xml><?xml version="1.0" encoding="utf-8"?>
<ds:datastoreItem xmlns:ds="http://schemas.openxmlformats.org/officeDocument/2006/customXml" ds:itemID="{EB30FDDC-F431-4589-9C8B-786934171E27}">
  <ds:schemaRefs/>
</ds:datastoreItem>
</file>

<file path=customXml/itemProps54.xml><?xml version="1.0" encoding="utf-8"?>
<ds:datastoreItem xmlns:ds="http://schemas.openxmlformats.org/officeDocument/2006/customXml" ds:itemID="{9A4A7415-E664-4CF1-A4FA-299916087A96}">
  <ds:schemaRefs/>
</ds:datastoreItem>
</file>

<file path=customXml/itemProps55.xml><?xml version="1.0" encoding="utf-8"?>
<ds:datastoreItem xmlns:ds="http://schemas.openxmlformats.org/officeDocument/2006/customXml" ds:itemID="{38237CDF-648D-4494-BACE-9DD23521191C}">
  <ds:schemaRefs/>
</ds:datastoreItem>
</file>

<file path=customXml/itemProps56.xml><?xml version="1.0" encoding="utf-8"?>
<ds:datastoreItem xmlns:ds="http://schemas.openxmlformats.org/officeDocument/2006/customXml" ds:itemID="{14BF2C45-FA7F-409C-A404-A33BC5EDBDDD}">
  <ds:schemaRefs/>
</ds:datastoreItem>
</file>

<file path=customXml/itemProps57.xml><?xml version="1.0" encoding="utf-8"?>
<ds:datastoreItem xmlns:ds="http://schemas.openxmlformats.org/officeDocument/2006/customXml" ds:itemID="{878C24B4-98C5-40B2-8C98-895F6AF6E463}">
  <ds:schemaRefs/>
</ds:datastoreItem>
</file>

<file path=customXml/itemProps58.xml><?xml version="1.0" encoding="utf-8"?>
<ds:datastoreItem xmlns:ds="http://schemas.openxmlformats.org/officeDocument/2006/customXml" ds:itemID="{C76CCAA9-2C1A-4DC7-AB9C-338A4B74CA71}">
  <ds:schemaRefs/>
</ds:datastoreItem>
</file>

<file path=customXml/itemProps59.xml><?xml version="1.0" encoding="utf-8"?>
<ds:datastoreItem xmlns:ds="http://schemas.openxmlformats.org/officeDocument/2006/customXml" ds:itemID="{145133A6-669F-498E-9AC1-A35FEAF92156}">
  <ds:schemaRefs/>
</ds:datastoreItem>
</file>

<file path=customXml/itemProps60.xml><?xml version="1.0" encoding="utf-8"?>
<ds:datastoreItem xmlns:ds="http://schemas.openxmlformats.org/officeDocument/2006/customXml" ds:itemID="{C53F9374-AE3A-493E-BFB9-652ABFAEB577}">
  <ds:schemaRefs/>
</ds:datastoreItem>
</file>

<file path=customXml/itemProps61.xml><?xml version="1.0" encoding="utf-8"?>
<ds:datastoreItem xmlns:ds="http://schemas.openxmlformats.org/officeDocument/2006/customXml" ds:itemID="{4F24432A-889B-40D4-AFCF-B65C58030238}">
  <ds:schemaRefs/>
</ds:datastoreItem>
</file>

<file path=customXml/itemProps62.xml><?xml version="1.0" encoding="utf-8"?>
<ds:datastoreItem xmlns:ds="http://schemas.openxmlformats.org/officeDocument/2006/customXml" ds:itemID="{51472A54-9A14-4FD1-BE58-F4B9691B6A7E}">
  <ds:schemaRefs/>
</ds:datastoreItem>
</file>

<file path=customXml/itemProps63.xml><?xml version="1.0" encoding="utf-8"?>
<ds:datastoreItem xmlns:ds="http://schemas.openxmlformats.org/officeDocument/2006/customXml" ds:itemID="{54A196F5-DDE1-46B9-952C-541C52284879}">
  <ds:schemaRefs/>
</ds:datastoreItem>
</file>

<file path=customXml/itemProps64.xml><?xml version="1.0" encoding="utf-8"?>
<ds:datastoreItem xmlns:ds="http://schemas.openxmlformats.org/officeDocument/2006/customXml" ds:itemID="{14FF08FD-F619-469F-88D7-0CBE804542C2}">
  <ds:schemaRefs/>
</ds:datastoreItem>
</file>

<file path=customXml/itemProps65.xml><?xml version="1.0" encoding="utf-8"?>
<ds:datastoreItem xmlns:ds="http://schemas.openxmlformats.org/officeDocument/2006/customXml" ds:itemID="{29DDE08A-5800-4FB8-A606-E2A7F6FD4107}">
  <ds:schemaRefs/>
</ds:datastoreItem>
</file>

<file path=customXml/itemProps66.xml><?xml version="1.0" encoding="utf-8"?>
<ds:datastoreItem xmlns:ds="http://schemas.openxmlformats.org/officeDocument/2006/customXml" ds:itemID="{8024F8C2-6E0E-4F86-8562-6A405FF3AC77}">
  <ds:schemaRefs/>
</ds:datastoreItem>
</file>

<file path=customXml/itemProps67.xml><?xml version="1.0" encoding="utf-8"?>
<ds:datastoreItem xmlns:ds="http://schemas.openxmlformats.org/officeDocument/2006/customXml" ds:itemID="{26CC0B8D-E776-4E11-9746-35439F0F59AC}">
  <ds:schemaRefs/>
</ds:datastoreItem>
</file>

<file path=customXml/itemProps68.xml><?xml version="1.0" encoding="utf-8"?>
<ds:datastoreItem xmlns:ds="http://schemas.openxmlformats.org/officeDocument/2006/customXml" ds:itemID="{2EF1203E-CB00-4B75-A559-CF16F136DFAF}">
  <ds:schemaRefs/>
</ds:datastoreItem>
</file>

<file path=customXml/itemProps69.xml><?xml version="1.0" encoding="utf-8"?>
<ds:datastoreItem xmlns:ds="http://schemas.openxmlformats.org/officeDocument/2006/customXml" ds:itemID="{E97F688E-2003-46C6-8BAB-93DD5DA95DD0}">
  <ds:schemaRefs/>
</ds:datastoreItem>
</file>

<file path=customXml/itemProps70.xml><?xml version="1.0" encoding="utf-8"?>
<ds:datastoreItem xmlns:ds="http://schemas.openxmlformats.org/officeDocument/2006/customXml" ds:itemID="{43E5FB69-5DFC-4AB0-839D-3416F3DE1259}">
  <ds:schemaRefs/>
</ds:datastoreItem>
</file>

<file path=customXml/itemProps71.xml><?xml version="1.0" encoding="utf-8"?>
<ds:datastoreItem xmlns:ds="http://schemas.openxmlformats.org/officeDocument/2006/customXml" ds:itemID="{9B285017-A39E-4398-9A72-C3FA0A837569}">
  <ds:schemaRefs/>
</ds:datastoreItem>
</file>

<file path=customXml/itemProps72.xml><?xml version="1.0" encoding="utf-8"?>
<ds:datastoreItem xmlns:ds="http://schemas.openxmlformats.org/officeDocument/2006/customXml" ds:itemID="{865676D0-0084-453A-A47F-8494F77CC638}">
  <ds:schemaRefs/>
</ds:datastoreItem>
</file>

<file path=customXml/itemProps73.xml><?xml version="1.0" encoding="utf-8"?>
<ds:datastoreItem xmlns:ds="http://schemas.openxmlformats.org/officeDocument/2006/customXml" ds:itemID="{D004654E-45DB-467A-8F94-148470281930}">
  <ds:schemaRefs/>
</ds:datastoreItem>
</file>

<file path=customXml/itemProps74.xml><?xml version="1.0" encoding="utf-8"?>
<ds:datastoreItem xmlns:ds="http://schemas.openxmlformats.org/officeDocument/2006/customXml" ds:itemID="{4D775882-380F-476C-AD72-1509C42D56AC}">
  <ds:schemaRefs/>
</ds:datastoreItem>
</file>

<file path=customXml/itemProps75.xml><?xml version="1.0" encoding="utf-8"?>
<ds:datastoreItem xmlns:ds="http://schemas.openxmlformats.org/officeDocument/2006/customXml" ds:itemID="{FEC89468-5E19-4B41-B21B-60BC87D90195}">
  <ds:schemaRefs/>
</ds:datastoreItem>
</file>

<file path=customXml/itemProps76.xml><?xml version="1.0" encoding="utf-8"?>
<ds:datastoreItem xmlns:ds="http://schemas.openxmlformats.org/officeDocument/2006/customXml" ds:itemID="{12D0168F-AEC0-4619-B9F0-7D8C52AA0772}">
  <ds:schemaRefs/>
</ds:datastoreItem>
</file>

<file path=customXml/itemProps77.xml><?xml version="1.0" encoding="utf-8"?>
<ds:datastoreItem xmlns:ds="http://schemas.openxmlformats.org/officeDocument/2006/customXml" ds:itemID="{0FDE9756-81FB-45E2-89DB-063D79229058}">
  <ds:schemaRefs/>
</ds:datastoreItem>
</file>

<file path=customXml/itemProps78.xml><?xml version="1.0" encoding="utf-8"?>
<ds:datastoreItem xmlns:ds="http://schemas.openxmlformats.org/officeDocument/2006/customXml" ds:itemID="{47FDD670-85CE-4EC9-9BC9-5D36ECBA77C1}">
  <ds:schemaRefs/>
</ds:datastoreItem>
</file>

<file path=customXml/itemProps79.xml><?xml version="1.0" encoding="utf-8"?>
<ds:datastoreItem xmlns:ds="http://schemas.openxmlformats.org/officeDocument/2006/customXml" ds:itemID="{B859E3F7-FFD1-4D94-A156-10AACF501C7E}">
  <ds:schemaRefs/>
</ds:datastoreItem>
</file>

<file path=customXml/itemProps80.xml><?xml version="1.0" encoding="utf-8"?>
<ds:datastoreItem xmlns:ds="http://schemas.openxmlformats.org/officeDocument/2006/customXml" ds:itemID="{EF565A35-59BC-4353-A248-A50F8B384672}">
  <ds:schemaRefs/>
</ds:datastoreItem>
</file>

<file path=customXml/itemProps81.xml><?xml version="1.0" encoding="utf-8"?>
<ds:datastoreItem xmlns:ds="http://schemas.openxmlformats.org/officeDocument/2006/customXml" ds:itemID="{41005F73-BE5D-4B7B-8687-D5F288744CAA}">
  <ds:schemaRefs/>
</ds:datastoreItem>
</file>

<file path=customXml/itemProps82.xml><?xml version="1.0" encoding="utf-8"?>
<ds:datastoreItem xmlns:ds="http://schemas.openxmlformats.org/officeDocument/2006/customXml" ds:itemID="{F2E8D497-F1B6-4135-8161-BA735A415BD0}">
  <ds:schemaRefs/>
</ds:datastoreItem>
</file>

<file path=customXml/itemProps83.xml><?xml version="1.0" encoding="utf-8"?>
<ds:datastoreItem xmlns:ds="http://schemas.openxmlformats.org/officeDocument/2006/customXml" ds:itemID="{526F961D-4BC1-4354-BEE5-B79D9B09BEF7}">
  <ds:schemaRefs/>
</ds:datastoreItem>
</file>

<file path=customXml/itemProps84.xml><?xml version="1.0" encoding="utf-8"?>
<ds:datastoreItem xmlns:ds="http://schemas.openxmlformats.org/officeDocument/2006/customXml" ds:itemID="{88C94965-2F1F-4CCC-B5C9-2504710F597C}">
  <ds:schemaRefs/>
</ds:datastoreItem>
</file>

<file path=customXml/itemProps85.xml><?xml version="1.0" encoding="utf-8"?>
<ds:datastoreItem xmlns:ds="http://schemas.openxmlformats.org/officeDocument/2006/customXml" ds:itemID="{D08CBB1A-4855-4904-BCA2-925A3ED2751E}">
  <ds:schemaRefs/>
</ds:datastoreItem>
</file>

<file path=customXml/itemProps86.xml><?xml version="1.0" encoding="utf-8"?>
<ds:datastoreItem xmlns:ds="http://schemas.openxmlformats.org/officeDocument/2006/customXml" ds:itemID="{560F016D-97E0-43A0-A10D-170A34CE6632}">
  <ds:schemaRefs/>
</ds:datastoreItem>
</file>

<file path=customXml/itemProps87.xml><?xml version="1.0" encoding="utf-8"?>
<ds:datastoreItem xmlns:ds="http://schemas.openxmlformats.org/officeDocument/2006/customXml" ds:itemID="{95A9AFF9-AF92-4E6A-882C-6A4B14E8BC5B}">
  <ds:schemaRefs/>
</ds:datastoreItem>
</file>

<file path=customXml/itemProps88.xml><?xml version="1.0" encoding="utf-8"?>
<ds:datastoreItem xmlns:ds="http://schemas.openxmlformats.org/officeDocument/2006/customXml" ds:itemID="{DBDD4C3E-A122-426E-9142-BE95FA8086D8}">
  <ds:schemaRefs/>
</ds:datastoreItem>
</file>

<file path=customXml/itemProps89.xml><?xml version="1.0" encoding="utf-8"?>
<ds:datastoreItem xmlns:ds="http://schemas.openxmlformats.org/officeDocument/2006/customXml" ds:itemID="{183803A0-B8C0-4184-BDCE-126C343BF9D4}">
  <ds:schemaRefs/>
</ds:datastoreItem>
</file>

<file path=customXml/itemProps90.xml><?xml version="1.0" encoding="utf-8"?>
<ds:datastoreItem xmlns:ds="http://schemas.openxmlformats.org/officeDocument/2006/customXml" ds:itemID="{F8B97CF8-849A-4CCA-B41B-631765255FF5}">
  <ds:schemaRefs/>
</ds:datastoreItem>
</file>

<file path=customXml/itemProps91.xml><?xml version="1.0" encoding="utf-8"?>
<ds:datastoreItem xmlns:ds="http://schemas.openxmlformats.org/officeDocument/2006/customXml" ds:itemID="{87C82BC5-A567-4F9D-9DCB-371FFAF9426B}">
  <ds:schemaRefs/>
</ds:datastoreItem>
</file>

<file path=customXml/itemProps92.xml><?xml version="1.0" encoding="utf-8"?>
<ds:datastoreItem xmlns:ds="http://schemas.openxmlformats.org/officeDocument/2006/customXml" ds:itemID="{F8AF6F04-D072-4DD0-B2A8-539700732FBC}">
  <ds:schemaRefs/>
</ds:datastoreItem>
</file>

<file path=customXml/itemProps93.xml><?xml version="1.0" encoding="utf-8"?>
<ds:datastoreItem xmlns:ds="http://schemas.openxmlformats.org/officeDocument/2006/customXml" ds:itemID="{77BDCC20-0D11-41AF-A12E-FEF66A163353}">
  <ds:schemaRefs/>
</ds:datastoreItem>
</file>

<file path=customXml/itemProps94.xml><?xml version="1.0" encoding="utf-8"?>
<ds:datastoreItem xmlns:ds="http://schemas.openxmlformats.org/officeDocument/2006/customXml" ds:itemID="{FF0BE27C-DD7A-4820-83C9-1FD10C7F0C74}">
  <ds:schemaRefs>
    <ds:schemaRef ds:uri="http://schemas.microsoft.com/DataMashup"/>
  </ds:schemaRefs>
</ds:datastoreItem>
</file>

<file path=customXml/itemProps95.xml><?xml version="1.0" encoding="utf-8"?>
<ds:datastoreItem xmlns:ds="http://schemas.openxmlformats.org/officeDocument/2006/customXml" ds:itemID="{F8E3116D-0A51-4E33-ABB2-BB25B4713CD3}">
  <ds:schemaRefs/>
</ds:datastoreItem>
</file>

<file path=customXml/itemProps96.xml><?xml version="1.0" encoding="utf-8"?>
<ds:datastoreItem xmlns:ds="http://schemas.openxmlformats.org/officeDocument/2006/customXml" ds:itemID="{38C6F236-A1A6-4253-ABC4-0A6EB4703D0E}">
  <ds:schemaRefs/>
</ds:datastoreItem>
</file>

<file path=customXml/itemProps97.xml><?xml version="1.0" encoding="utf-8"?>
<ds:datastoreItem xmlns:ds="http://schemas.openxmlformats.org/officeDocument/2006/customXml" ds:itemID="{A841A0D4-3435-4E83-8618-B4FB6BB21066}">
  <ds:schemaRefs/>
</ds:datastoreItem>
</file>

<file path=customXml/itemProps98.xml><?xml version="1.0" encoding="utf-8"?>
<ds:datastoreItem xmlns:ds="http://schemas.openxmlformats.org/officeDocument/2006/customXml" ds:itemID="{D19D1D69-980A-4A6E-B8FD-11D1E73765A2}">
  <ds:schemaRefs/>
</ds:datastoreItem>
</file>

<file path=customXml/itemProps99.xml><?xml version="1.0" encoding="utf-8"?>
<ds:datastoreItem xmlns:ds="http://schemas.openxmlformats.org/officeDocument/2006/customXml" ds:itemID="{2ED9A9B2-ACFC-4674-84B3-EFFDF306B1A0}">
  <ds:schemaRefs/>
</ds:datastoreItem>
</file>

<file path=customXml/itemProps100.xml><?xml version="1.0" encoding="utf-8"?>
<ds:datastoreItem xmlns:ds="http://schemas.openxmlformats.org/officeDocument/2006/customXml" ds:itemID="{7EA065F9-5678-4668-9445-09FB232913D2}">
  <ds:schemaRefs/>
</ds:datastoreItem>
</file>

<file path=customXml/itemProps101.xml><?xml version="1.0" encoding="utf-8"?>
<ds:datastoreItem xmlns:ds="http://schemas.openxmlformats.org/officeDocument/2006/customXml" ds:itemID="{D62935B6-FF1C-438B-8DC1-8A278CD80BDD}">
  <ds:schemaRefs/>
</ds:datastoreItem>
</file>

<file path=customXml/itemProps102.xml><?xml version="1.0" encoding="utf-8"?>
<ds:datastoreItem xmlns:ds="http://schemas.openxmlformats.org/officeDocument/2006/customXml" ds:itemID="{4599F345-92AE-4244-AD49-927519E6DA90}">
  <ds:schemaRefs/>
</ds:datastoreItem>
</file>

<file path=customXml/itemProps103.xml><?xml version="1.0" encoding="utf-8"?>
<ds:datastoreItem xmlns:ds="http://schemas.openxmlformats.org/officeDocument/2006/customXml" ds:itemID="{949A6A7A-1106-4746-BDFA-47E57F40ED68}">
  <ds:schemaRefs/>
</ds:datastoreItem>
</file>

<file path=customXml/itemProps104.xml><?xml version="1.0" encoding="utf-8"?>
<ds:datastoreItem xmlns:ds="http://schemas.openxmlformats.org/officeDocument/2006/customXml" ds:itemID="{555543C0-3E7B-40B0-944E-B46FE8F1382D}">
  <ds:schemaRefs/>
</ds:datastoreItem>
</file>

<file path=customXml/itemProps105.xml><?xml version="1.0" encoding="utf-8"?>
<ds:datastoreItem xmlns:ds="http://schemas.openxmlformats.org/officeDocument/2006/customXml" ds:itemID="{673C1261-2095-483F-9A4E-A7DE6F0E243D}">
  <ds:schemaRefs/>
</ds:datastoreItem>
</file>

<file path=customXml/itemProps106.xml><?xml version="1.0" encoding="utf-8"?>
<ds:datastoreItem xmlns:ds="http://schemas.openxmlformats.org/officeDocument/2006/customXml" ds:itemID="{06560F87-DD30-4A02-BBD1-B72D406E8525}">
  <ds:schemaRefs/>
</ds:datastoreItem>
</file>

<file path=customXml/itemProps107.xml><?xml version="1.0" encoding="utf-8"?>
<ds:datastoreItem xmlns:ds="http://schemas.openxmlformats.org/officeDocument/2006/customXml" ds:itemID="{F7A010CD-1547-4ABB-9E28-A1BC4C59498D}">
  <ds:schemaRefs/>
</ds:datastoreItem>
</file>

<file path=customXml/itemProps108.xml><?xml version="1.0" encoding="utf-8"?>
<ds:datastoreItem xmlns:ds="http://schemas.openxmlformats.org/officeDocument/2006/customXml" ds:itemID="{96167983-B21C-4C9A-8E51-D6637F00D76F}">
  <ds:schemaRefs/>
</ds:datastoreItem>
</file>

<file path=customXml/itemProps109.xml><?xml version="1.0" encoding="utf-8"?>
<ds:datastoreItem xmlns:ds="http://schemas.openxmlformats.org/officeDocument/2006/customXml" ds:itemID="{7C41CCF3-83D9-4396-98A9-878230E3251A}">
  <ds:schemaRefs/>
</ds:datastoreItem>
</file>

<file path=customXml/itemProps110.xml><?xml version="1.0" encoding="utf-8"?>
<ds:datastoreItem xmlns:ds="http://schemas.openxmlformats.org/officeDocument/2006/customXml" ds:itemID="{38365CC5-061A-40E1-9219-FC18957E63C3}">
  <ds:schemaRefs/>
</ds:datastoreItem>
</file>

<file path=customXml/itemProps111.xml><?xml version="1.0" encoding="utf-8"?>
<ds:datastoreItem xmlns:ds="http://schemas.openxmlformats.org/officeDocument/2006/customXml" ds:itemID="{363F307C-40C5-4B3B-8DDC-8D1906AB7DCC}">
  <ds:schemaRefs/>
</ds:datastoreItem>
</file>

<file path=customXml/itemProps112.xml><?xml version="1.0" encoding="utf-8"?>
<ds:datastoreItem xmlns:ds="http://schemas.openxmlformats.org/officeDocument/2006/customXml" ds:itemID="{67992A87-649B-45C7-96DE-947302C4B770}">
  <ds:schemaRefs/>
</ds:datastoreItem>
</file>

<file path=customXml/itemProps113.xml><?xml version="1.0" encoding="utf-8"?>
<ds:datastoreItem xmlns:ds="http://schemas.openxmlformats.org/officeDocument/2006/customXml" ds:itemID="{62A60024-F315-42D0-9616-7086C4454FA9}">
  <ds:schemaRefs/>
</ds:datastoreItem>
</file>

<file path=customXml/itemProps114.xml><?xml version="1.0" encoding="utf-8"?>
<ds:datastoreItem xmlns:ds="http://schemas.openxmlformats.org/officeDocument/2006/customXml" ds:itemID="{09132A29-DF97-45BE-8216-1BBA0A9E86D6}">
  <ds:schemaRefs/>
</ds:datastoreItem>
</file>

<file path=customXml/itemProps115.xml><?xml version="1.0" encoding="utf-8"?>
<ds:datastoreItem xmlns:ds="http://schemas.openxmlformats.org/officeDocument/2006/customXml" ds:itemID="{85F4BA25-170C-4FEA-9B3F-F42F554B09AB}">
  <ds:schemaRefs/>
</ds:datastoreItem>
</file>

<file path=customXml/itemProps116.xml><?xml version="1.0" encoding="utf-8"?>
<ds:datastoreItem xmlns:ds="http://schemas.openxmlformats.org/officeDocument/2006/customXml" ds:itemID="{5744DB5B-FB24-4538-A0BD-3014E3E645CC}">
  <ds:schemaRefs/>
</ds:datastoreItem>
</file>

<file path=customXml/itemProps117.xml><?xml version="1.0" encoding="utf-8"?>
<ds:datastoreItem xmlns:ds="http://schemas.openxmlformats.org/officeDocument/2006/customXml" ds:itemID="{95E52CED-B3DC-4A4E-ABCC-DA8026266DEF}">
  <ds:schemaRefs/>
</ds:datastoreItem>
</file>

<file path=customXml/itemProps118.xml><?xml version="1.0" encoding="utf-8"?>
<ds:datastoreItem xmlns:ds="http://schemas.openxmlformats.org/officeDocument/2006/customXml" ds:itemID="{3A5DE0E2-B9F2-4A3C-96B3-F538341C147A}">
  <ds:schemaRefs/>
</ds:datastoreItem>
</file>

<file path=customXml/itemProps119.xml><?xml version="1.0" encoding="utf-8"?>
<ds:datastoreItem xmlns:ds="http://schemas.openxmlformats.org/officeDocument/2006/customXml" ds:itemID="{397EA5F4-ADC9-483C-83D6-E5A450F1F4AC}">
  <ds:schemaRefs/>
</ds:datastoreItem>
</file>

<file path=customXml/itemProps120.xml><?xml version="1.0" encoding="utf-8"?>
<ds:datastoreItem xmlns:ds="http://schemas.openxmlformats.org/officeDocument/2006/customXml" ds:itemID="{D864970C-B0B3-4D68-A14E-47F47E99462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DB1 SL Tong quan</vt:lpstr>
      <vt:lpstr>DB2 SL Thi truong</vt:lpstr>
      <vt:lpstr>DB3 Lai Tong quan</vt:lpstr>
      <vt:lpstr>DB4 Lai da chieu</vt:lpstr>
      <vt:lpstr>DB5 phan tich gia</vt:lpstr>
      <vt:lpstr>PV1.SL Tong quan</vt:lpstr>
      <vt:lpstr>PV2.SL Thi truong.List</vt:lpstr>
      <vt:lpstr>PV3.LG Tong quan</vt:lpstr>
      <vt:lpstr>PV4.LG Thi truong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Hoàng, Phạm Đình</dc:creator>
  <cp:lastModifiedBy>Cư, Lê Hoành</cp:lastModifiedBy>
  <cp:lastPrinted>2026-05-13T10:15:56Z</cp:lastPrinted>
  <dcterms:created xsi:type="dcterms:W3CDTF">2015-06-05T18:17:20Z</dcterms:created>
  <dcterms:modified xsi:type="dcterms:W3CDTF">2026-06-12T12:55:47Z</dcterms:modified>
</cp:coreProperties>
</file>