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good/Documents/Southampton/Masters Dissertation/eDNA_analysis/Data for publication/"/>
    </mc:Choice>
  </mc:AlternateContent>
  <xr:revisionPtr revIDLastSave="0" documentId="13_ncr:1_{3DC2AA3F-77C3-C64A-858C-C80741FFD597}" xr6:coauthVersionLast="47" xr6:coauthVersionMax="47" xr10:uidLastSave="{00000000-0000-0000-0000-000000000000}"/>
  <bookViews>
    <workbookView xWindow="880" yWindow="460" windowWidth="24260" windowHeight="14480" xr2:uid="{A17932EC-01DA-8B4D-98A6-B426AFA0F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1" l="1"/>
  <c r="J58" i="1"/>
  <c r="J63" i="1"/>
  <c r="J54" i="1"/>
  <c r="J59" i="1"/>
  <c r="J64" i="1"/>
  <c r="J55" i="1"/>
  <c r="J60" i="1"/>
  <c r="J65" i="1"/>
  <c r="J56" i="1"/>
  <c r="J61" i="1"/>
  <c r="J66" i="1"/>
  <c r="J52" i="1"/>
  <c r="J57" i="1"/>
  <c r="J62" i="1"/>
  <c r="J38" i="1"/>
  <c r="J43" i="1"/>
  <c r="J48" i="1"/>
  <c r="J39" i="1"/>
  <c r="J44" i="1"/>
  <c r="J49" i="1"/>
  <c r="J40" i="1"/>
  <c r="J45" i="1"/>
  <c r="J50" i="1"/>
  <c r="J41" i="1"/>
  <c r="J46" i="1"/>
  <c r="J51" i="1"/>
  <c r="J37" i="1"/>
  <c r="J42" i="1"/>
  <c r="J47" i="1"/>
  <c r="N53" i="1"/>
  <c r="N58" i="1"/>
  <c r="N63" i="1"/>
  <c r="N54" i="1"/>
  <c r="N59" i="1"/>
  <c r="N64" i="1"/>
  <c r="N55" i="1"/>
  <c r="N60" i="1"/>
  <c r="N65" i="1"/>
  <c r="N56" i="1"/>
  <c r="N61" i="1"/>
  <c r="N66" i="1"/>
  <c r="N52" i="1"/>
  <c r="N57" i="1"/>
  <c r="N62" i="1"/>
  <c r="N38" i="1"/>
  <c r="N43" i="1"/>
  <c r="N48" i="1"/>
  <c r="N39" i="1"/>
  <c r="N44" i="1"/>
  <c r="N49" i="1"/>
  <c r="N40" i="1"/>
  <c r="N45" i="1"/>
  <c r="N50" i="1"/>
  <c r="N41" i="1"/>
  <c r="O41" i="1" s="1"/>
  <c r="N46" i="1"/>
  <c r="N51" i="1"/>
  <c r="N37" i="1"/>
  <c r="N42" i="1"/>
  <c r="N47" i="1"/>
  <c r="O65" i="1" l="1"/>
  <c r="O66" i="1"/>
  <c r="O49" i="1"/>
  <c r="O54" i="1"/>
  <c r="O55" i="1"/>
  <c r="O64" i="1"/>
  <c r="O38" i="1"/>
  <c r="O40" i="1"/>
  <c r="O57" i="1"/>
  <c r="O37" i="1"/>
  <c r="O46" i="1"/>
  <c r="O48" i="1"/>
  <c r="O60" i="1"/>
  <c r="O58" i="1"/>
  <c r="O56" i="1"/>
  <c r="O62" i="1"/>
  <c r="O43" i="1"/>
  <c r="O59" i="1"/>
  <c r="O42" i="1"/>
  <c r="O52" i="1"/>
  <c r="O53" i="1"/>
  <c r="O50" i="1"/>
  <c r="O44" i="1"/>
  <c r="O47" i="1"/>
  <c r="O45" i="1"/>
  <c r="O51" i="1"/>
  <c r="O39" i="1"/>
  <c r="O61" i="1"/>
  <c r="O63" i="1"/>
  <c r="N23" i="1" l="1"/>
  <c r="N28" i="1"/>
  <c r="N33" i="1"/>
  <c r="N24" i="1"/>
  <c r="N29" i="1"/>
  <c r="N34" i="1"/>
  <c r="N25" i="1"/>
  <c r="N30" i="1"/>
  <c r="N35" i="1"/>
  <c r="N26" i="1"/>
  <c r="N31" i="1"/>
  <c r="N36" i="1"/>
  <c r="N22" i="1"/>
  <c r="N27" i="1"/>
  <c r="N32" i="1"/>
  <c r="J23" i="1"/>
  <c r="J28" i="1"/>
  <c r="J33" i="1"/>
  <c r="J24" i="1"/>
  <c r="J29" i="1"/>
  <c r="J34" i="1"/>
  <c r="J25" i="1"/>
  <c r="J30" i="1"/>
  <c r="J35" i="1"/>
  <c r="J26" i="1"/>
  <c r="J31" i="1"/>
  <c r="J36" i="1"/>
  <c r="J22" i="1"/>
  <c r="J27" i="1"/>
  <c r="J32" i="1"/>
  <c r="O27" i="1" l="1"/>
  <c r="O34" i="1"/>
  <c r="O26" i="1"/>
  <c r="O28" i="1"/>
  <c r="O30" i="1"/>
  <c r="O36" i="1"/>
  <c r="O24" i="1"/>
  <c r="O25" i="1"/>
  <c r="O33" i="1"/>
  <c r="O32" i="1"/>
  <c r="O31" i="1"/>
  <c r="O22" i="1"/>
  <c r="O29" i="1"/>
  <c r="O35" i="1"/>
  <c r="O23" i="1"/>
  <c r="N8" i="1"/>
  <c r="N13" i="1"/>
  <c r="N18" i="1"/>
  <c r="N9" i="1"/>
  <c r="N14" i="1"/>
  <c r="N19" i="1"/>
  <c r="N10" i="1"/>
  <c r="N15" i="1"/>
  <c r="O15" i="1" s="1"/>
  <c r="N20" i="1"/>
  <c r="N11" i="1"/>
  <c r="N16" i="1"/>
  <c r="N21" i="1"/>
  <c r="N7" i="1"/>
  <c r="N12" i="1"/>
  <c r="N17" i="1"/>
  <c r="J8" i="1"/>
  <c r="J13" i="1"/>
  <c r="O13" i="1" s="1"/>
  <c r="J18" i="1"/>
  <c r="J9" i="1"/>
  <c r="J14" i="1"/>
  <c r="J19" i="1"/>
  <c r="J10" i="1"/>
  <c r="J15" i="1"/>
  <c r="J20" i="1"/>
  <c r="J11" i="1"/>
  <c r="O11" i="1" s="1"/>
  <c r="J16" i="1"/>
  <c r="J21" i="1"/>
  <c r="J7" i="1"/>
  <c r="J12" i="1"/>
  <c r="J17" i="1"/>
  <c r="O18" i="1" l="1"/>
  <c r="O17" i="1"/>
  <c r="O10" i="1"/>
  <c r="O19" i="1"/>
  <c r="O14" i="1"/>
  <c r="O16" i="1"/>
  <c r="O20" i="1"/>
  <c r="O21" i="1"/>
  <c r="O12" i="1"/>
  <c r="O7" i="1"/>
  <c r="O8" i="1"/>
  <c r="O9" i="1"/>
  <c r="N73" i="1"/>
  <c r="N3" i="1"/>
  <c r="N69" i="1"/>
  <c r="N74" i="1"/>
  <c r="N4" i="1"/>
  <c r="N70" i="1"/>
  <c r="N75" i="1"/>
  <c r="N5" i="1"/>
  <c r="N71" i="1"/>
  <c r="N76" i="1"/>
  <c r="N6" i="1"/>
  <c r="N67" i="1"/>
  <c r="N72" i="1"/>
  <c r="N2" i="1"/>
  <c r="J73" i="1"/>
  <c r="J3" i="1"/>
  <c r="J69" i="1"/>
  <c r="J74" i="1"/>
  <c r="J4" i="1"/>
  <c r="J70" i="1"/>
  <c r="O70" i="1" s="1"/>
  <c r="J75" i="1"/>
  <c r="J5" i="1"/>
  <c r="J71" i="1"/>
  <c r="J76" i="1"/>
  <c r="J6" i="1"/>
  <c r="J67" i="1"/>
  <c r="J72" i="1"/>
  <c r="J2" i="1"/>
  <c r="O2" i="1" s="1"/>
  <c r="J68" i="1"/>
  <c r="N68" i="1"/>
  <c r="O76" i="1" l="1"/>
  <c r="O71" i="1"/>
  <c r="O3" i="1"/>
  <c r="O74" i="1"/>
  <c r="O5" i="1"/>
  <c r="O72" i="1"/>
  <c r="O69" i="1"/>
  <c r="O6" i="1"/>
  <c r="O4" i="1"/>
  <c r="O68" i="1"/>
  <c r="O67" i="1"/>
  <c r="O75" i="1"/>
  <c r="O73" i="1"/>
</calcChain>
</file>

<file path=xl/sharedStrings.xml><?xml version="1.0" encoding="utf-8"?>
<sst xmlns="http://schemas.openxmlformats.org/spreadsheetml/2006/main" count="400" uniqueCount="63">
  <si>
    <t>Core site</t>
  </si>
  <si>
    <t>Station</t>
  </si>
  <si>
    <t>Depth interval</t>
  </si>
  <si>
    <t>Depth</t>
  </si>
  <si>
    <t>PRT</t>
  </si>
  <si>
    <t>CHO</t>
  </si>
  <si>
    <t>LIP</t>
  </si>
  <si>
    <t>BPC</t>
  </si>
  <si>
    <t>Chl-a</t>
  </si>
  <si>
    <t>Pheo</t>
  </si>
  <si>
    <t>Phytopigment/BPC</t>
  </si>
  <si>
    <t>Phytopigment (Chl-a)</t>
  </si>
  <si>
    <t xml:space="preserve">Phytopigment (C) </t>
  </si>
  <si>
    <t>0-1</t>
  </si>
  <si>
    <t>1-3</t>
  </si>
  <si>
    <t>3-5</t>
  </si>
  <si>
    <t>5-7</t>
  </si>
  <si>
    <t>7-9</t>
  </si>
  <si>
    <t>cm</t>
  </si>
  <si>
    <t>mg C/ g sed</t>
  </si>
  <si>
    <t>microg Chl-a / g sed</t>
  </si>
  <si>
    <t>%</t>
  </si>
  <si>
    <t>ISLAND 98 MC24</t>
  </si>
  <si>
    <t>ISLAND 99 MC25</t>
  </si>
  <si>
    <t>ISLAND 100 MC26</t>
  </si>
  <si>
    <t>Arenella canyon</t>
  </si>
  <si>
    <t>ISLAND 14 MC03</t>
  </si>
  <si>
    <t>ISLAND 15 MC04</t>
  </si>
  <si>
    <t>ISLAND 19 MC05</t>
  </si>
  <si>
    <t>Eleuterio mid-canyon</t>
  </si>
  <si>
    <t>ISLAND 25 MC06</t>
  </si>
  <si>
    <t>ISLAND 28 MC07</t>
  </si>
  <si>
    <t>ISLAND 35 MC09</t>
  </si>
  <si>
    <t>Oreto mid-canyon</t>
  </si>
  <si>
    <t>ISLAND 45 MC15</t>
  </si>
  <si>
    <t>ISLAND 46 MC16</t>
  </si>
  <si>
    <t>ISLAND 47 MC17</t>
  </si>
  <si>
    <t>Castellammare UTR</t>
  </si>
  <si>
    <t>Castellammare TR</t>
  </si>
  <si>
    <t>ISLAND 39 MC10</t>
  </si>
  <si>
    <t>ISLAND 40 MC11</t>
  </si>
  <si>
    <t>ISLAND 41 MC12</t>
  </si>
  <si>
    <t>Location</t>
  </si>
  <si>
    <t>Eleuterio</t>
  </si>
  <si>
    <t>Oreto</t>
  </si>
  <si>
    <t>Arenella</t>
  </si>
  <si>
    <t>Castellammare</t>
  </si>
  <si>
    <t>sampleID</t>
  </si>
  <si>
    <t>CC3</t>
  </si>
  <si>
    <t>CC14</t>
  </si>
  <si>
    <t>CC11</t>
  </si>
  <si>
    <t>CC7</t>
  </si>
  <si>
    <t>CC6</t>
  </si>
  <si>
    <t>CC5</t>
  </si>
  <si>
    <t>CC8</t>
  </si>
  <si>
    <t>CC15</t>
  </si>
  <si>
    <t>CC18</t>
  </si>
  <si>
    <t>CC13</t>
  </si>
  <si>
    <t>CC16</t>
  </si>
  <si>
    <t>CC9</t>
  </si>
  <si>
    <t>CC17</t>
  </si>
  <si>
    <t>CC19</t>
  </si>
  <si>
    <t>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</si>
</sst>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EEE5-D934-D94C-861B-42D9081768C0}">
  <dimension ref="A1:O77"/>
  <sheetViews>
    <sheetView tabSelected="1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baseColWidth="10" defaultColWidth="13.33203125" defaultRowHeight="16" x14ac:dyDescent="0.2"/>
  <cols>
    <col min="1" max="1" width="22.5" style="1" bestFit="1" customWidth="1"/>
    <col min="2" max="3" width="22.5" style="1" customWidth="1"/>
    <col min="4" max="4" width="15.83203125" style="1" bestFit="1" customWidth="1"/>
    <col min="5" max="10" width="13.33203125" style="1"/>
    <col min="11" max="12" width="17.83203125" style="1" bestFit="1" customWidth="1"/>
    <col min="13" max="13" width="18.6640625" style="1" bestFit="1" customWidth="1"/>
    <col min="14" max="14" width="15.83203125" style="1" bestFit="1" customWidth="1"/>
    <col min="15" max="15" width="16.6640625" style="1" bestFit="1" customWidth="1"/>
    <col min="16" max="16384" width="13.33203125" style="1"/>
  </cols>
  <sheetData>
    <row r="1" spans="1:15" x14ac:dyDescent="0.2">
      <c r="A1" s="1" t="s">
        <v>0</v>
      </c>
      <c r="B1" s="1" t="s">
        <v>47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10</v>
      </c>
    </row>
    <row r="2" spans="1:15" x14ac:dyDescent="0.2">
      <c r="A2" s="1" t="s">
        <v>25</v>
      </c>
      <c r="B2" s="1" t="s">
        <v>48</v>
      </c>
      <c r="C2" s="3" t="s">
        <v>45</v>
      </c>
      <c r="D2" s="1" t="s">
        <v>24</v>
      </c>
      <c r="E2" s="1" t="s">
        <v>17</v>
      </c>
      <c r="F2" s="1">
        <v>8</v>
      </c>
      <c r="G2" s="1">
        <v>0.66088079752058315</v>
      </c>
      <c r="H2" s="1">
        <v>1.140424060150377</v>
      </c>
      <c r="I2" s="1">
        <v>0.36307152478448113</v>
      </c>
      <c r="J2" s="2">
        <f t="shared" ref="J2:J28" si="0">SUM(G2:I2)</f>
        <v>2.1643763824554414</v>
      </c>
      <c r="M2" s="1">
        <v>4.1607436658917418</v>
      </c>
      <c r="N2" s="2">
        <f t="shared" ref="N2:N28" si="1">M2*40/1000</f>
        <v>0.1664297466356697</v>
      </c>
      <c r="O2" s="2">
        <f t="shared" ref="O2:O28" si="2">N2/J2*100</f>
        <v>7.689501141518579</v>
      </c>
    </row>
    <row r="3" spans="1:15" x14ac:dyDescent="0.2">
      <c r="A3" s="1" t="s">
        <v>25</v>
      </c>
      <c r="B3" s="1" t="s">
        <v>48</v>
      </c>
      <c r="C3" s="3" t="s">
        <v>45</v>
      </c>
      <c r="D3" s="1" t="s">
        <v>24</v>
      </c>
      <c r="E3" s="1" t="s">
        <v>13</v>
      </c>
      <c r="F3" s="1">
        <v>0.5</v>
      </c>
      <c r="G3" s="1">
        <v>1.0954706188866918</v>
      </c>
      <c r="H3" s="1">
        <v>1.2855424410540803</v>
      </c>
      <c r="I3" s="1">
        <v>0.51275768506901531</v>
      </c>
      <c r="J3" s="2">
        <f t="shared" si="0"/>
        <v>2.8937707450097876</v>
      </c>
      <c r="M3" s="1">
        <v>4.8573124166790835</v>
      </c>
      <c r="N3" s="2">
        <f t="shared" si="1"/>
        <v>0.19429249666716333</v>
      </c>
      <c r="O3" s="2">
        <f t="shared" si="2"/>
        <v>6.7141634147146716</v>
      </c>
    </row>
    <row r="4" spans="1:15" x14ac:dyDescent="0.2">
      <c r="A4" s="1" t="s">
        <v>25</v>
      </c>
      <c r="B4" s="1" t="s">
        <v>48</v>
      </c>
      <c r="C4" s="3" t="s">
        <v>45</v>
      </c>
      <c r="D4" s="1" t="s">
        <v>24</v>
      </c>
      <c r="E4" s="1" t="s">
        <v>14</v>
      </c>
      <c r="F4" s="1">
        <v>2</v>
      </c>
      <c r="G4" s="1">
        <v>0.91868191649363384</v>
      </c>
      <c r="H4" s="1">
        <v>1.1335430292599047</v>
      </c>
      <c r="I4" s="1">
        <v>0.63650128205128687</v>
      </c>
      <c r="J4" s="2">
        <f t="shared" si="0"/>
        <v>2.6887262278048252</v>
      </c>
      <c r="M4" s="1">
        <v>6.8514550545388913</v>
      </c>
      <c r="N4" s="2">
        <f t="shared" si="1"/>
        <v>0.27405820218155563</v>
      </c>
      <c r="O4" s="2">
        <f t="shared" si="2"/>
        <v>10.192863793548323</v>
      </c>
    </row>
    <row r="5" spans="1:15" x14ac:dyDescent="0.2">
      <c r="A5" s="1" t="s">
        <v>25</v>
      </c>
      <c r="B5" s="1" t="s">
        <v>48</v>
      </c>
      <c r="C5" s="3" t="s">
        <v>45</v>
      </c>
      <c r="D5" s="1" t="s">
        <v>24</v>
      </c>
      <c r="E5" s="1" t="s">
        <v>15</v>
      </c>
      <c r="F5" s="1">
        <v>4</v>
      </c>
      <c r="G5" s="1">
        <v>1.0280320666957958</v>
      </c>
      <c r="H5" s="1">
        <v>0.93691220472440895</v>
      </c>
      <c r="I5" s="1">
        <v>0.65638436293437108</v>
      </c>
      <c r="J5" s="2">
        <f t="shared" si="0"/>
        <v>2.6213286343545761</v>
      </c>
      <c r="M5" s="1">
        <v>4.0797851016036955</v>
      </c>
      <c r="N5" s="2">
        <f t="shared" si="1"/>
        <v>0.16319140406414784</v>
      </c>
      <c r="O5" s="2">
        <f t="shared" si="2"/>
        <v>6.225522505091349</v>
      </c>
    </row>
    <row r="6" spans="1:15" x14ac:dyDescent="0.2">
      <c r="A6" s="1" t="s">
        <v>25</v>
      </c>
      <c r="B6" s="1" t="s">
        <v>48</v>
      </c>
      <c r="C6" s="3" t="s">
        <v>45</v>
      </c>
      <c r="D6" s="1" t="s">
        <v>24</v>
      </c>
      <c r="E6" s="1" t="s">
        <v>16</v>
      </c>
      <c r="F6" s="1">
        <v>6</v>
      </c>
      <c r="G6" s="1">
        <v>0.95727313752785892</v>
      </c>
      <c r="H6" s="1">
        <v>1.0296475952529678</v>
      </c>
      <c r="I6" s="1">
        <v>0.46400264084506837</v>
      </c>
      <c r="J6" s="2">
        <f t="shared" si="0"/>
        <v>2.4509233736258951</v>
      </c>
      <c r="M6" s="1">
        <v>4.0343017639486094</v>
      </c>
      <c r="N6" s="2">
        <f t="shared" si="1"/>
        <v>0.16137207055794436</v>
      </c>
      <c r="O6" s="2">
        <f t="shared" si="2"/>
        <v>6.584133649156505</v>
      </c>
    </row>
    <row r="7" spans="1:15" x14ac:dyDescent="0.2">
      <c r="A7" s="1" t="s">
        <v>29</v>
      </c>
      <c r="B7" s="1" t="s">
        <v>49</v>
      </c>
      <c r="C7" s="3" t="s">
        <v>43</v>
      </c>
      <c r="D7" s="1" t="s">
        <v>26</v>
      </c>
      <c r="E7" s="1" t="s">
        <v>17</v>
      </c>
      <c r="F7" s="1">
        <v>8</v>
      </c>
      <c r="G7" s="1">
        <v>1.8570045780436684</v>
      </c>
      <c r="H7" s="1">
        <v>0.67616416370896082</v>
      </c>
      <c r="I7" s="1">
        <v>0.6211117819843367</v>
      </c>
      <c r="J7" s="2">
        <f t="shared" si="0"/>
        <v>3.1542805237369658</v>
      </c>
      <c r="M7" s="1">
        <v>1.9960658857921723</v>
      </c>
      <c r="N7" s="2">
        <f t="shared" si="1"/>
        <v>7.984263543168689E-2</v>
      </c>
      <c r="O7" s="2">
        <f t="shared" si="2"/>
        <v>2.5312471364181346</v>
      </c>
    </row>
    <row r="8" spans="1:15" x14ac:dyDescent="0.2">
      <c r="A8" s="1" t="s">
        <v>29</v>
      </c>
      <c r="B8" s="1" t="s">
        <v>49</v>
      </c>
      <c r="C8" s="3" t="s">
        <v>43</v>
      </c>
      <c r="D8" s="1" t="s">
        <v>26</v>
      </c>
      <c r="E8" s="1" t="s">
        <v>13</v>
      </c>
      <c r="F8" s="1">
        <v>0.5</v>
      </c>
      <c r="G8" s="1">
        <v>2.2498280498157532</v>
      </c>
      <c r="H8" s="1">
        <v>0.76515279069767173</v>
      </c>
      <c r="I8" s="1">
        <v>0.57723782093482756</v>
      </c>
      <c r="J8" s="2">
        <f t="shared" si="0"/>
        <v>3.5922186614482525</v>
      </c>
      <c r="M8" s="1">
        <v>4.9365965489275698</v>
      </c>
      <c r="N8" s="2">
        <f t="shared" si="1"/>
        <v>0.19746386195710278</v>
      </c>
      <c r="O8" s="2">
        <f t="shared" si="2"/>
        <v>5.4969889243182228</v>
      </c>
    </row>
    <row r="9" spans="1:15" x14ac:dyDescent="0.2">
      <c r="A9" s="1" t="s">
        <v>29</v>
      </c>
      <c r="B9" s="1" t="s">
        <v>49</v>
      </c>
      <c r="C9" s="3" t="s">
        <v>43</v>
      </c>
      <c r="D9" s="1" t="s">
        <v>26</v>
      </c>
      <c r="E9" s="1" t="s">
        <v>14</v>
      </c>
      <c r="F9" s="1">
        <v>2</v>
      </c>
      <c r="G9" s="1">
        <v>2.1183522206119134</v>
      </c>
      <c r="H9" s="1">
        <v>0.75482128475552379</v>
      </c>
      <c r="I9" s="1">
        <v>0.65402920805018305</v>
      </c>
      <c r="J9" s="2">
        <f t="shared" si="0"/>
        <v>3.52720271341762</v>
      </c>
      <c r="M9" s="1">
        <v>4.2151282843042974</v>
      </c>
      <c r="N9" s="2">
        <f t="shared" si="1"/>
        <v>0.16860513137217192</v>
      </c>
      <c r="O9" s="2">
        <f t="shared" si="2"/>
        <v>4.7801372665878059</v>
      </c>
    </row>
    <row r="10" spans="1:15" x14ac:dyDescent="0.2">
      <c r="A10" s="1" t="s">
        <v>29</v>
      </c>
      <c r="B10" s="1" t="s">
        <v>49</v>
      </c>
      <c r="C10" s="3" t="s">
        <v>43</v>
      </c>
      <c r="D10" s="1" t="s">
        <v>26</v>
      </c>
      <c r="E10" s="1" t="s">
        <v>15</v>
      </c>
      <c r="F10" s="1">
        <v>4</v>
      </c>
      <c r="G10" s="1">
        <v>2.6275442445390285</v>
      </c>
      <c r="H10" s="1">
        <v>0.55288402597402642</v>
      </c>
      <c r="I10" s="1">
        <v>0.66802342256214431</v>
      </c>
      <c r="J10" s="2">
        <f t="shared" si="0"/>
        <v>3.8484516930751989</v>
      </c>
      <c r="M10" s="1">
        <v>2.5195919455014577</v>
      </c>
      <c r="N10" s="2">
        <f t="shared" si="1"/>
        <v>0.1007836778200583</v>
      </c>
      <c r="O10" s="2">
        <f t="shared" si="2"/>
        <v>2.6188110403309923</v>
      </c>
    </row>
    <row r="11" spans="1:15" x14ac:dyDescent="0.2">
      <c r="A11" s="1" t="s">
        <v>29</v>
      </c>
      <c r="B11" s="1" t="s">
        <v>49</v>
      </c>
      <c r="C11" s="3" t="s">
        <v>43</v>
      </c>
      <c r="D11" s="1" t="s">
        <v>26</v>
      </c>
      <c r="E11" s="1" t="s">
        <v>16</v>
      </c>
      <c r="F11" s="1">
        <v>6</v>
      </c>
      <c r="G11" s="1">
        <v>2.2112308867559629</v>
      </c>
      <c r="H11" s="1">
        <v>0.6234916256157671</v>
      </c>
      <c r="I11" s="1">
        <v>0.71504923518164332</v>
      </c>
      <c r="J11" s="2">
        <f t="shared" si="0"/>
        <v>3.5497717475533737</v>
      </c>
      <c r="M11" s="1">
        <v>2.5603156007955423</v>
      </c>
      <c r="N11" s="2">
        <f t="shared" si="1"/>
        <v>0.10241262403182169</v>
      </c>
      <c r="O11" s="2">
        <f t="shared" si="2"/>
        <v>2.8850481471775771</v>
      </c>
    </row>
    <row r="12" spans="1:15" x14ac:dyDescent="0.2">
      <c r="A12" s="1" t="s">
        <v>29</v>
      </c>
      <c r="B12" s="1" t="s">
        <v>50</v>
      </c>
      <c r="C12" s="3" t="s">
        <v>43</v>
      </c>
      <c r="D12" s="1" t="s">
        <v>27</v>
      </c>
      <c r="E12" s="1" t="s">
        <v>17</v>
      </c>
      <c r="F12" s="1">
        <v>8</v>
      </c>
      <c r="G12" s="1">
        <v>2.1921012737382291</v>
      </c>
      <c r="H12" s="1">
        <v>0.65887499999999954</v>
      </c>
      <c r="I12" s="1">
        <v>0.60267431241942115</v>
      </c>
      <c r="J12" s="2">
        <f t="shared" si="0"/>
        <v>3.4536505861576501</v>
      </c>
      <c r="M12" s="1">
        <v>2.0680456292625777</v>
      </c>
      <c r="N12" s="2">
        <f t="shared" si="1"/>
        <v>8.272182517050311E-2</v>
      </c>
      <c r="O12" s="2">
        <f t="shared" si="2"/>
        <v>2.3951996042117005</v>
      </c>
    </row>
    <row r="13" spans="1:15" x14ac:dyDescent="0.2">
      <c r="A13" s="1" t="s">
        <v>29</v>
      </c>
      <c r="B13" s="1" t="s">
        <v>50</v>
      </c>
      <c r="C13" s="3" t="s">
        <v>43</v>
      </c>
      <c r="D13" s="1" t="s">
        <v>27</v>
      </c>
      <c r="E13" s="1" t="s">
        <v>13</v>
      </c>
      <c r="F13" s="1">
        <v>0.5</v>
      </c>
      <c r="G13" s="1">
        <v>2.0702805784702809</v>
      </c>
      <c r="H13" s="1">
        <v>0.6264490365448464</v>
      </c>
      <c r="I13" s="1">
        <v>0.33805527978339373</v>
      </c>
      <c r="J13" s="2">
        <f t="shared" si="0"/>
        <v>3.0347848947985208</v>
      </c>
      <c r="M13" s="1">
        <v>4.7020061635754438</v>
      </c>
      <c r="N13" s="2">
        <f t="shared" si="1"/>
        <v>0.18808024654301775</v>
      </c>
      <c r="O13" s="2">
        <f t="shared" si="2"/>
        <v>6.1974819653735098</v>
      </c>
    </row>
    <row r="14" spans="1:15" x14ac:dyDescent="0.2">
      <c r="A14" s="1" t="s">
        <v>29</v>
      </c>
      <c r="B14" s="1" t="s">
        <v>50</v>
      </c>
      <c r="C14" s="3" t="s">
        <v>43</v>
      </c>
      <c r="D14" s="1" t="s">
        <v>27</v>
      </c>
      <c r="E14" s="1" t="s">
        <v>14</v>
      </c>
      <c r="F14" s="1">
        <v>2</v>
      </c>
      <c r="G14" s="1">
        <v>1.889072888957922</v>
      </c>
      <c r="H14" s="1">
        <v>0.64556136539953568</v>
      </c>
      <c r="I14" s="1">
        <v>0.6066204586063153</v>
      </c>
      <c r="J14" s="2">
        <f t="shared" si="0"/>
        <v>3.1412547129637733</v>
      </c>
      <c r="M14" s="1">
        <v>3.1528351944738975</v>
      </c>
      <c r="N14" s="2">
        <f t="shared" si="1"/>
        <v>0.12611340777895591</v>
      </c>
      <c r="O14" s="2">
        <f t="shared" si="2"/>
        <v>4.0147463132643555</v>
      </c>
    </row>
    <row r="15" spans="1:15" x14ac:dyDescent="0.2">
      <c r="A15" s="1" t="s">
        <v>29</v>
      </c>
      <c r="B15" s="1" t="s">
        <v>50</v>
      </c>
      <c r="C15" s="3" t="s">
        <v>43</v>
      </c>
      <c r="D15" s="1" t="s">
        <v>27</v>
      </c>
      <c r="E15" s="1" t="s">
        <v>15</v>
      </c>
      <c r="F15" s="1">
        <v>4</v>
      </c>
      <c r="G15" s="1">
        <v>2.2187005759957725</v>
      </c>
      <c r="H15" s="1">
        <v>0.68808653295129363</v>
      </c>
      <c r="I15" s="1">
        <v>0.65582021245634059</v>
      </c>
      <c r="J15" s="2">
        <f t="shared" si="0"/>
        <v>3.5626073214034069</v>
      </c>
      <c r="M15" s="1">
        <v>2.3838143001564891</v>
      </c>
      <c r="N15" s="2">
        <f t="shared" si="1"/>
        <v>9.5352572006259559E-2</v>
      </c>
      <c r="O15" s="2">
        <f t="shared" si="2"/>
        <v>2.6764827948733236</v>
      </c>
    </row>
    <row r="16" spans="1:15" x14ac:dyDescent="0.2">
      <c r="A16" s="1" t="s">
        <v>29</v>
      </c>
      <c r="B16" s="1" t="s">
        <v>50</v>
      </c>
      <c r="C16" s="3" t="s">
        <v>43</v>
      </c>
      <c r="D16" s="1" t="s">
        <v>27</v>
      </c>
      <c r="E16" s="1" t="s">
        <v>16</v>
      </c>
      <c r="F16" s="1">
        <v>6</v>
      </c>
      <c r="G16" s="1">
        <v>2.053139302361382</v>
      </c>
      <c r="H16" s="1">
        <v>0.56486430594900316</v>
      </c>
      <c r="I16" s="1">
        <v>0.69850468989279646</v>
      </c>
      <c r="J16" s="2">
        <f t="shared" si="0"/>
        <v>3.3165082982031815</v>
      </c>
      <c r="M16" s="1">
        <v>2.1089376912068651</v>
      </c>
      <c r="N16" s="2">
        <f t="shared" si="1"/>
        <v>8.4357507648274599E-2</v>
      </c>
      <c r="O16" s="2">
        <f t="shared" si="2"/>
        <v>2.5435638950150623</v>
      </c>
    </row>
    <row r="17" spans="1:15" x14ac:dyDescent="0.2">
      <c r="A17" s="1" t="s">
        <v>29</v>
      </c>
      <c r="B17" s="1" t="s">
        <v>51</v>
      </c>
      <c r="C17" s="3" t="s">
        <v>43</v>
      </c>
      <c r="D17" s="1" t="s">
        <v>28</v>
      </c>
      <c r="E17" s="1" t="s">
        <v>17</v>
      </c>
      <c r="F17" s="1">
        <v>8</v>
      </c>
      <c r="G17" s="1">
        <v>1.5219078823491077</v>
      </c>
      <c r="H17" s="1">
        <v>0.69345332741792209</v>
      </c>
      <c r="I17" s="1">
        <v>0.56239338731443855</v>
      </c>
      <c r="J17" s="2">
        <f t="shared" si="0"/>
        <v>2.7777545970814681</v>
      </c>
      <c r="M17" s="1">
        <v>2.3555344730527854</v>
      </c>
      <c r="N17" s="2">
        <f t="shared" si="1"/>
        <v>9.422137892211141E-2</v>
      </c>
      <c r="O17" s="2">
        <f t="shared" si="2"/>
        <v>3.3919979475907609</v>
      </c>
    </row>
    <row r="18" spans="1:15" x14ac:dyDescent="0.2">
      <c r="A18" s="1" t="s">
        <v>29</v>
      </c>
      <c r="B18" s="1" t="s">
        <v>51</v>
      </c>
      <c r="C18" s="3" t="s">
        <v>43</v>
      </c>
      <c r="D18" s="1" t="s">
        <v>28</v>
      </c>
      <c r="E18" s="1" t="s">
        <v>13</v>
      </c>
      <c r="F18" s="1">
        <v>0.5</v>
      </c>
      <c r="G18" s="1">
        <v>2.4293755211612247</v>
      </c>
      <c r="H18" s="1">
        <v>0.77848449946178522</v>
      </c>
      <c r="I18" s="1">
        <v>0.45764655035911062</v>
      </c>
      <c r="J18" s="2">
        <f t="shared" si="0"/>
        <v>3.6655065709821208</v>
      </c>
      <c r="M18" s="1">
        <v>4.8193013562515068</v>
      </c>
      <c r="N18" s="2">
        <f t="shared" si="1"/>
        <v>0.19277205425006028</v>
      </c>
      <c r="O18" s="2">
        <f t="shared" si="2"/>
        <v>5.2590835814109509</v>
      </c>
    </row>
    <row r="19" spans="1:15" x14ac:dyDescent="0.2">
      <c r="A19" s="1" t="s">
        <v>29</v>
      </c>
      <c r="B19" s="1" t="s">
        <v>51</v>
      </c>
      <c r="C19" s="3" t="s">
        <v>43</v>
      </c>
      <c r="D19" s="1" t="s">
        <v>28</v>
      </c>
      <c r="E19" s="1" t="s">
        <v>14</v>
      </c>
      <c r="F19" s="1">
        <v>2</v>
      </c>
      <c r="G19" s="1">
        <v>2.590614975088501</v>
      </c>
      <c r="H19" s="1">
        <v>0.44608532423208019</v>
      </c>
      <c r="I19" s="1">
        <v>0.67640185950413656</v>
      </c>
      <c r="J19" s="2">
        <f t="shared" si="0"/>
        <v>3.7131021588247179</v>
      </c>
      <c r="M19" s="1">
        <v>2.5485564050350193</v>
      </c>
      <c r="N19" s="2">
        <f t="shared" si="1"/>
        <v>0.10194225620140077</v>
      </c>
      <c r="O19" s="2">
        <f t="shared" si="2"/>
        <v>2.7454740494850221</v>
      </c>
    </row>
    <row r="20" spans="1:15" x14ac:dyDescent="0.2">
      <c r="A20" s="1" t="s">
        <v>29</v>
      </c>
      <c r="B20" s="1" t="s">
        <v>51</v>
      </c>
      <c r="C20" s="3" t="s">
        <v>43</v>
      </c>
      <c r="D20" s="1" t="s">
        <v>28</v>
      </c>
      <c r="E20" s="1" t="s">
        <v>15</v>
      </c>
      <c r="F20" s="1">
        <v>4</v>
      </c>
      <c r="G20" s="1">
        <v>2.8435975193846232</v>
      </c>
      <c r="H20" s="1">
        <v>0.61100853080568818</v>
      </c>
      <c r="I20" s="1">
        <v>0.71457218309858839</v>
      </c>
      <c r="J20" s="2">
        <f t="shared" si="0"/>
        <v>4.1691782332888998</v>
      </c>
      <c r="M20" s="1">
        <v>2.8909037752925406</v>
      </c>
      <c r="N20" s="2">
        <f t="shared" si="1"/>
        <v>0.11563615101170163</v>
      </c>
      <c r="O20" s="2">
        <f t="shared" si="2"/>
        <v>2.7735957673481577</v>
      </c>
    </row>
    <row r="21" spans="1:15" x14ac:dyDescent="0.2">
      <c r="A21" s="1" t="s">
        <v>29</v>
      </c>
      <c r="B21" s="1" t="s">
        <v>51</v>
      </c>
      <c r="C21" s="3" t="s">
        <v>43</v>
      </c>
      <c r="D21" s="1" t="s">
        <v>28</v>
      </c>
      <c r="E21" s="1" t="s">
        <v>16</v>
      </c>
      <c r="F21" s="1">
        <v>6</v>
      </c>
      <c r="G21" s="1">
        <v>2.1321850945586722</v>
      </c>
      <c r="H21" s="1">
        <v>0.65520557707203164</v>
      </c>
      <c r="I21" s="1">
        <v>0.66831993865030581</v>
      </c>
      <c r="J21" s="2">
        <f t="shared" si="0"/>
        <v>3.4557106102810096</v>
      </c>
      <c r="M21" s="1">
        <v>2.3032179940092719</v>
      </c>
      <c r="N21" s="2">
        <f t="shared" si="1"/>
        <v>9.2128719760370875E-2</v>
      </c>
      <c r="O21" s="2">
        <f t="shared" si="2"/>
        <v>2.6659848045805896</v>
      </c>
    </row>
    <row r="22" spans="1:15" x14ac:dyDescent="0.2">
      <c r="A22" s="1" t="s">
        <v>33</v>
      </c>
      <c r="B22" s="1" t="s">
        <v>52</v>
      </c>
      <c r="C22" s="3" t="s">
        <v>44</v>
      </c>
      <c r="D22" s="1" t="s">
        <v>30</v>
      </c>
      <c r="E22" s="1" t="s">
        <v>17</v>
      </c>
      <c r="F22" s="1">
        <v>8</v>
      </c>
      <c r="G22" s="1">
        <v>1.9802112111486629</v>
      </c>
      <c r="H22" s="1">
        <v>0.59422682926828918</v>
      </c>
      <c r="I22" s="1">
        <v>0.36914062500000144</v>
      </c>
      <c r="J22" s="2">
        <f t="shared" si="0"/>
        <v>2.9435786654169536</v>
      </c>
      <c r="M22" s="1">
        <v>1.836110173944294</v>
      </c>
      <c r="N22" s="2">
        <f t="shared" si="1"/>
        <v>7.3444406957771755E-2</v>
      </c>
      <c r="O22" s="2">
        <f t="shared" si="2"/>
        <v>2.4950719958886665</v>
      </c>
    </row>
    <row r="23" spans="1:15" x14ac:dyDescent="0.2">
      <c r="A23" s="1" t="s">
        <v>33</v>
      </c>
      <c r="B23" s="1" t="s">
        <v>52</v>
      </c>
      <c r="C23" s="3" t="s">
        <v>44</v>
      </c>
      <c r="D23" s="1" t="s">
        <v>30</v>
      </c>
      <c r="E23" s="1" t="s">
        <v>13</v>
      </c>
      <c r="F23" s="1">
        <v>0.5</v>
      </c>
      <c r="G23" s="1">
        <v>2.7180662863832481</v>
      </c>
      <c r="H23" s="1">
        <v>0.65736580645161014</v>
      </c>
      <c r="I23" s="1">
        <v>0.52919458281444998</v>
      </c>
      <c r="J23" s="2">
        <f t="shared" si="0"/>
        <v>3.904626675649308</v>
      </c>
      <c r="M23" s="1">
        <v>3.5492618816659585</v>
      </c>
      <c r="N23" s="2">
        <f t="shared" si="1"/>
        <v>0.14197047526663834</v>
      </c>
      <c r="O23" s="2">
        <f t="shared" si="2"/>
        <v>3.6359551644724082</v>
      </c>
    </row>
    <row r="24" spans="1:15" x14ac:dyDescent="0.2">
      <c r="A24" s="1" t="s">
        <v>33</v>
      </c>
      <c r="B24" s="1" t="s">
        <v>52</v>
      </c>
      <c r="C24" s="3" t="s">
        <v>44</v>
      </c>
      <c r="D24" s="1" t="s">
        <v>30</v>
      </c>
      <c r="E24" s="1" t="s">
        <v>14</v>
      </c>
      <c r="F24" s="1">
        <v>2</v>
      </c>
      <c r="G24" s="1">
        <v>2.2685566173997325</v>
      </c>
      <c r="H24" s="1">
        <v>0.62013517550410491</v>
      </c>
      <c r="I24" s="1">
        <v>0.50330171460176931</v>
      </c>
      <c r="J24" s="2">
        <f t="shared" si="0"/>
        <v>3.3919935075056067</v>
      </c>
      <c r="M24" s="1">
        <v>2.2354499449091834</v>
      </c>
      <c r="N24" s="2">
        <f t="shared" si="1"/>
        <v>8.9417997796367332E-2</v>
      </c>
      <c r="O24" s="2">
        <f t="shared" si="2"/>
        <v>2.636148848708241</v>
      </c>
    </row>
    <row r="25" spans="1:15" x14ac:dyDescent="0.2">
      <c r="A25" s="1" t="s">
        <v>33</v>
      </c>
      <c r="B25" s="1" t="s">
        <v>52</v>
      </c>
      <c r="C25" s="3" t="s">
        <v>44</v>
      </c>
      <c r="D25" s="1" t="s">
        <v>30</v>
      </c>
      <c r="E25" s="1" t="s">
        <v>15</v>
      </c>
      <c r="F25" s="1">
        <v>4</v>
      </c>
      <c r="G25" s="1">
        <v>2.2674371081749518</v>
      </c>
      <c r="H25" s="1">
        <v>0.74357508896798097</v>
      </c>
      <c r="I25" s="1">
        <v>0.57909886058981064</v>
      </c>
      <c r="J25" s="2">
        <f t="shared" si="0"/>
        <v>3.5901110577327433</v>
      </c>
      <c r="M25" s="1">
        <v>2.0645421114280085</v>
      </c>
      <c r="N25" s="2">
        <f t="shared" si="1"/>
        <v>8.258168445712033E-2</v>
      </c>
      <c r="O25" s="2">
        <f t="shared" si="2"/>
        <v>2.3002543132822471</v>
      </c>
    </row>
    <row r="26" spans="1:15" x14ac:dyDescent="0.2">
      <c r="A26" s="1" t="s">
        <v>33</v>
      </c>
      <c r="B26" s="1" t="s">
        <v>52</v>
      </c>
      <c r="C26" s="3" t="s">
        <v>44</v>
      </c>
      <c r="D26" s="1" t="s">
        <v>30</v>
      </c>
      <c r="E26" s="1" t="s">
        <v>16</v>
      </c>
      <c r="F26" s="1">
        <v>6</v>
      </c>
      <c r="G26" s="1">
        <v>2.3062812159459809</v>
      </c>
      <c r="H26" s="1">
        <v>0.67630458100557878</v>
      </c>
      <c r="I26" s="1">
        <v>0.49528573069853549</v>
      </c>
      <c r="J26" s="2">
        <f t="shared" si="0"/>
        <v>3.4778715276500951</v>
      </c>
      <c r="M26" s="1">
        <v>2.2816880695545008</v>
      </c>
      <c r="N26" s="2">
        <f t="shared" si="1"/>
        <v>9.1267522782180033E-2</v>
      </c>
      <c r="O26" s="2">
        <f t="shared" si="2"/>
        <v>2.6242350258362492</v>
      </c>
    </row>
    <row r="27" spans="1:15" x14ac:dyDescent="0.2">
      <c r="A27" s="1" t="s">
        <v>33</v>
      </c>
      <c r="B27" s="1" t="s">
        <v>53</v>
      </c>
      <c r="C27" s="3" t="s">
        <v>44</v>
      </c>
      <c r="D27" s="1" t="s">
        <v>31</v>
      </c>
      <c r="E27" s="1" t="s">
        <v>17</v>
      </c>
      <c r="F27" s="1">
        <v>8</v>
      </c>
      <c r="G27" s="1">
        <v>1.4812975629489971</v>
      </c>
      <c r="H27" s="1">
        <v>0.53614446337308364</v>
      </c>
      <c r="I27" s="1">
        <v>0.55787105411499849</v>
      </c>
      <c r="J27" s="2">
        <f t="shared" si="0"/>
        <v>2.5753130804370787</v>
      </c>
      <c r="M27" s="1">
        <v>2.3108141571508511</v>
      </c>
      <c r="N27" s="2">
        <f t="shared" si="1"/>
        <v>9.2432566286034051E-2</v>
      </c>
      <c r="O27" s="2">
        <f t="shared" si="2"/>
        <v>3.5891778358205095</v>
      </c>
    </row>
    <row r="28" spans="1:15" x14ac:dyDescent="0.2">
      <c r="A28" s="1" t="s">
        <v>33</v>
      </c>
      <c r="B28" s="1" t="s">
        <v>53</v>
      </c>
      <c r="C28" s="3" t="s">
        <v>44</v>
      </c>
      <c r="D28" s="1" t="s">
        <v>31</v>
      </c>
      <c r="E28" s="1" t="s">
        <v>13</v>
      </c>
      <c r="F28" s="1">
        <v>0.5</v>
      </c>
      <c r="G28" s="1">
        <v>2.0320787583280486</v>
      </c>
      <c r="H28" s="1">
        <v>0.4711033009708776</v>
      </c>
      <c r="I28" s="1">
        <v>0.54880069930069664</v>
      </c>
      <c r="J28" s="2">
        <f t="shared" si="0"/>
        <v>3.0519827585996229</v>
      </c>
      <c r="M28" s="1">
        <v>3.6018219406299736</v>
      </c>
      <c r="N28" s="2">
        <f t="shared" si="1"/>
        <v>0.14407287762519894</v>
      </c>
      <c r="O28" s="2">
        <f t="shared" si="2"/>
        <v>4.7206320946356062</v>
      </c>
    </row>
    <row r="29" spans="1:15" x14ac:dyDescent="0.2">
      <c r="A29" s="1" t="s">
        <v>33</v>
      </c>
      <c r="B29" s="1" t="s">
        <v>53</v>
      </c>
      <c r="C29" s="3" t="s">
        <v>44</v>
      </c>
      <c r="D29" s="1" t="s">
        <v>31</v>
      </c>
      <c r="E29" s="1" t="s">
        <v>14</v>
      </c>
      <c r="F29" s="1">
        <v>2</v>
      </c>
      <c r="G29" s="1">
        <v>2.3349781479483633</v>
      </c>
      <c r="H29" s="1">
        <v>0.71072264150942288</v>
      </c>
      <c r="I29" s="1">
        <v>0.28208186779866695</v>
      </c>
      <c r="J29" s="2">
        <f t="shared" ref="J29:J60" si="3">SUM(G29:I29)</f>
        <v>3.3277826572564533</v>
      </c>
      <c r="M29" s="1">
        <v>3.9734199079188803</v>
      </c>
      <c r="N29" s="2">
        <f t="shared" ref="N29:N60" si="4">M29*40/1000</f>
        <v>0.15893679631675522</v>
      </c>
      <c r="O29" s="2">
        <f t="shared" ref="O29:O60" si="5">N29/J29*100</f>
        <v>4.7760569930906662</v>
      </c>
    </row>
    <row r="30" spans="1:15" x14ac:dyDescent="0.2">
      <c r="A30" s="1" t="s">
        <v>33</v>
      </c>
      <c r="B30" s="1" t="s">
        <v>53</v>
      </c>
      <c r="C30" s="3" t="s">
        <v>44</v>
      </c>
      <c r="D30" s="1" t="s">
        <v>31</v>
      </c>
      <c r="E30" s="1" t="s">
        <v>15</v>
      </c>
      <c r="F30" s="1">
        <v>4</v>
      </c>
      <c r="G30" s="1">
        <v>1.5213817199368143</v>
      </c>
      <c r="H30" s="1">
        <v>0.70075238709678522</v>
      </c>
      <c r="I30" s="1">
        <v>0.68655663804490308</v>
      </c>
      <c r="J30" s="2">
        <f t="shared" si="3"/>
        <v>2.9086907450785024</v>
      </c>
      <c r="M30" s="1">
        <v>3.0263670214201466</v>
      </c>
      <c r="N30" s="2">
        <f t="shared" si="4"/>
        <v>0.12105468085680586</v>
      </c>
      <c r="O30" s="2">
        <f t="shared" si="5"/>
        <v>4.1618271403252507</v>
      </c>
    </row>
    <row r="31" spans="1:15" x14ac:dyDescent="0.2">
      <c r="A31" s="1" t="s">
        <v>33</v>
      </c>
      <c r="B31" s="1" t="s">
        <v>53</v>
      </c>
      <c r="C31" s="3" t="s">
        <v>44</v>
      </c>
      <c r="D31" s="1" t="s">
        <v>31</v>
      </c>
      <c r="E31" s="1" t="s">
        <v>16</v>
      </c>
      <c r="F31" s="1">
        <v>6</v>
      </c>
      <c r="G31" s="1">
        <v>2.5869910758369103</v>
      </c>
      <c r="H31" s="1">
        <v>0.47956869501466248</v>
      </c>
      <c r="I31" s="1">
        <v>0.61872478308025991</v>
      </c>
      <c r="J31" s="2">
        <f t="shared" si="3"/>
        <v>3.6852845539318326</v>
      </c>
      <c r="M31" s="1">
        <v>2.719569870251437</v>
      </c>
      <c r="N31" s="2">
        <f t="shared" si="4"/>
        <v>0.10878279481005748</v>
      </c>
      <c r="O31" s="2">
        <f t="shared" si="5"/>
        <v>2.9518153406633703</v>
      </c>
    </row>
    <row r="32" spans="1:15" x14ac:dyDescent="0.2">
      <c r="A32" s="1" t="s">
        <v>33</v>
      </c>
      <c r="B32" s="1" t="s">
        <v>54</v>
      </c>
      <c r="C32" s="3" t="s">
        <v>44</v>
      </c>
      <c r="D32" s="1" t="s">
        <v>32</v>
      </c>
      <c r="E32" s="1" t="s">
        <v>17</v>
      </c>
      <c r="F32" s="1">
        <v>8</v>
      </c>
      <c r="G32" s="1">
        <v>1.8596102592027375</v>
      </c>
      <c r="H32" s="1">
        <v>0.60321387755102673</v>
      </c>
      <c r="I32" s="1">
        <v>0.43525762602062468</v>
      </c>
      <c r="J32" s="2">
        <f t="shared" si="3"/>
        <v>2.8980817627743889</v>
      </c>
      <c r="M32" s="1">
        <v>1.6415354523169314</v>
      </c>
      <c r="N32" s="2">
        <f t="shared" si="4"/>
        <v>6.5661418092677254E-2</v>
      </c>
      <c r="O32" s="2">
        <f t="shared" si="5"/>
        <v>2.2656854936286659</v>
      </c>
    </row>
    <row r="33" spans="1:15" x14ac:dyDescent="0.2">
      <c r="A33" s="1" t="s">
        <v>33</v>
      </c>
      <c r="B33" s="1" t="s">
        <v>54</v>
      </c>
      <c r="C33" s="3" t="s">
        <v>44</v>
      </c>
      <c r="D33" s="1" t="s">
        <v>32</v>
      </c>
      <c r="E33" s="1" t="s">
        <v>13</v>
      </c>
      <c r="F33" s="1">
        <v>0.5</v>
      </c>
      <c r="G33" s="1">
        <v>2.5343447362662004</v>
      </c>
      <c r="H33" s="1">
        <v>0.72303247058822806</v>
      </c>
      <c r="I33" s="1">
        <v>0.52820535913055611</v>
      </c>
      <c r="J33" s="2">
        <f t="shared" si="3"/>
        <v>3.7855825659849849</v>
      </c>
      <c r="M33" s="1">
        <v>4.5582257126780457</v>
      </c>
      <c r="N33" s="2">
        <f t="shared" si="4"/>
        <v>0.18232902850712182</v>
      </c>
      <c r="O33" s="2">
        <f t="shared" si="5"/>
        <v>4.8164060703740308</v>
      </c>
    </row>
    <row r="34" spans="1:15" x14ac:dyDescent="0.2">
      <c r="A34" s="1" t="s">
        <v>33</v>
      </c>
      <c r="B34" s="1" t="s">
        <v>54</v>
      </c>
      <c r="C34" s="3" t="s">
        <v>44</v>
      </c>
      <c r="D34" s="1" t="s">
        <v>32</v>
      </c>
      <c r="E34" s="1" t="s">
        <v>14</v>
      </c>
      <c r="F34" s="1">
        <v>2</v>
      </c>
      <c r="G34" s="1">
        <v>2.6805665390409787</v>
      </c>
      <c r="H34" s="1">
        <v>0.71619409594095407</v>
      </c>
      <c r="I34" s="1">
        <v>0.42904027237354436</v>
      </c>
      <c r="J34" s="2">
        <f t="shared" si="3"/>
        <v>3.8258009073554771</v>
      </c>
      <c r="M34" s="1">
        <v>3.2156090968415882</v>
      </c>
      <c r="N34" s="2">
        <f t="shared" si="4"/>
        <v>0.12862436387366352</v>
      </c>
      <c r="O34" s="2">
        <f t="shared" si="5"/>
        <v>3.3620245012324239</v>
      </c>
    </row>
    <row r="35" spans="1:15" x14ac:dyDescent="0.2">
      <c r="A35" s="1" t="s">
        <v>33</v>
      </c>
      <c r="B35" s="1" t="s">
        <v>54</v>
      </c>
      <c r="C35" s="3" t="s">
        <v>44</v>
      </c>
      <c r="D35" s="1" t="s">
        <v>32</v>
      </c>
      <c r="E35" s="1" t="s">
        <v>15</v>
      </c>
      <c r="F35" s="1">
        <v>4</v>
      </c>
      <c r="G35" s="1">
        <v>1.6062677382796782</v>
      </c>
      <c r="H35" s="1">
        <v>0.78112160413970499</v>
      </c>
      <c r="I35" s="1">
        <v>0.37334547196933343</v>
      </c>
      <c r="J35" s="2">
        <f t="shared" si="3"/>
        <v>2.7607348143887167</v>
      </c>
      <c r="M35" s="1">
        <v>2.7213169619134976</v>
      </c>
      <c r="N35" s="2">
        <f t="shared" si="4"/>
        <v>0.10885267847653991</v>
      </c>
      <c r="O35" s="2">
        <f t="shared" si="5"/>
        <v>3.9428878829364176</v>
      </c>
    </row>
    <row r="36" spans="1:15" x14ac:dyDescent="0.2">
      <c r="A36" s="1" t="s">
        <v>33</v>
      </c>
      <c r="B36" s="1" t="s">
        <v>54</v>
      </c>
      <c r="C36" s="3" t="s">
        <v>44</v>
      </c>
      <c r="D36" s="1" t="s">
        <v>32</v>
      </c>
      <c r="E36" s="1" t="s">
        <v>16</v>
      </c>
      <c r="F36" s="1">
        <v>6</v>
      </c>
      <c r="G36" s="1">
        <v>2.3650329132620644</v>
      </c>
      <c r="H36" s="1">
        <v>0.54372614727854784</v>
      </c>
      <c r="I36" s="1">
        <v>0.54386867674274952</v>
      </c>
      <c r="J36" s="2">
        <f t="shared" si="3"/>
        <v>3.452627737283362</v>
      </c>
      <c r="M36" s="1">
        <v>2.1615007060718825</v>
      </c>
      <c r="N36" s="2">
        <f t="shared" si="4"/>
        <v>8.6460028242875298E-2</v>
      </c>
      <c r="O36" s="2">
        <f t="shared" si="5"/>
        <v>2.5041804336225608</v>
      </c>
    </row>
    <row r="37" spans="1:15" x14ac:dyDescent="0.2">
      <c r="A37" s="1" t="s">
        <v>38</v>
      </c>
      <c r="B37" s="1" t="s">
        <v>55</v>
      </c>
      <c r="C37" s="3" t="s">
        <v>46</v>
      </c>
      <c r="D37" s="1" t="s">
        <v>39</v>
      </c>
      <c r="E37" s="1" t="s">
        <v>17</v>
      </c>
      <c r="F37" s="1">
        <v>8</v>
      </c>
      <c r="G37" s="1">
        <v>2.236797657770774</v>
      </c>
      <c r="H37" s="1">
        <v>0.36892236944373913</v>
      </c>
      <c r="I37" s="1">
        <v>0.15372712861239698</v>
      </c>
      <c r="J37" s="2">
        <f t="shared" si="3"/>
        <v>2.7594471558269102</v>
      </c>
      <c r="M37" s="1">
        <v>1.0611779664215972</v>
      </c>
      <c r="N37" s="2">
        <f t="shared" si="4"/>
        <v>4.2447118656863896E-2</v>
      </c>
      <c r="O37" s="2">
        <f t="shared" si="5"/>
        <v>1.5382472016987754</v>
      </c>
    </row>
    <row r="38" spans="1:15" x14ac:dyDescent="0.2">
      <c r="A38" s="1" t="s">
        <v>38</v>
      </c>
      <c r="B38" s="1" t="s">
        <v>55</v>
      </c>
      <c r="C38" s="3" t="s">
        <v>46</v>
      </c>
      <c r="D38" s="1" t="s">
        <v>39</v>
      </c>
      <c r="E38" s="1" t="s">
        <v>13</v>
      </c>
      <c r="F38" s="1">
        <v>0.5</v>
      </c>
      <c r="G38" s="1">
        <v>1.5493896819349093</v>
      </c>
      <c r="H38" s="1">
        <v>0.46755843287656718</v>
      </c>
      <c r="I38" s="1">
        <v>0.6203084780816559</v>
      </c>
      <c r="J38" s="2">
        <f t="shared" si="3"/>
        <v>2.6372565928931326</v>
      </c>
      <c r="M38" s="1">
        <v>2.9482183975578704</v>
      </c>
      <c r="N38" s="2">
        <f t="shared" si="4"/>
        <v>0.11792873590231481</v>
      </c>
      <c r="O38" s="2">
        <f t="shared" si="5"/>
        <v>4.4716443678673006</v>
      </c>
    </row>
    <row r="39" spans="1:15" x14ac:dyDescent="0.2">
      <c r="A39" s="1" t="s">
        <v>38</v>
      </c>
      <c r="B39" s="1" t="s">
        <v>55</v>
      </c>
      <c r="C39" s="3" t="s">
        <v>46</v>
      </c>
      <c r="D39" s="1" t="s">
        <v>39</v>
      </c>
      <c r="E39" s="1" t="s">
        <v>14</v>
      </c>
      <c r="F39" s="1">
        <v>2</v>
      </c>
      <c r="G39" s="1">
        <v>1.4829710702341046</v>
      </c>
      <c r="H39" s="1">
        <v>0.35256048114586602</v>
      </c>
      <c r="I39" s="1">
        <v>0.5155027340130135</v>
      </c>
      <c r="J39" s="2">
        <f t="shared" si="3"/>
        <v>2.3510342853929842</v>
      </c>
      <c r="M39" s="1">
        <v>1.4334902169781241</v>
      </c>
      <c r="N39" s="2">
        <f t="shared" si="4"/>
        <v>5.7339608679124965E-2</v>
      </c>
      <c r="O39" s="2">
        <f t="shared" si="5"/>
        <v>2.43890993148747</v>
      </c>
    </row>
    <row r="40" spans="1:15" x14ac:dyDescent="0.2">
      <c r="A40" s="1" t="s">
        <v>38</v>
      </c>
      <c r="B40" s="1" t="s">
        <v>55</v>
      </c>
      <c r="C40" s="3" t="s">
        <v>46</v>
      </c>
      <c r="D40" s="1" t="s">
        <v>39</v>
      </c>
      <c r="E40" s="1" t="s">
        <v>15</v>
      </c>
      <c r="F40" s="1">
        <v>4</v>
      </c>
      <c r="G40" s="1">
        <v>1.188852929687481</v>
      </c>
      <c r="H40" s="1">
        <v>0.3516171194437373</v>
      </c>
      <c r="I40" s="1">
        <v>0.24534371701820518</v>
      </c>
      <c r="J40" s="2">
        <f t="shared" si="3"/>
        <v>1.7858137661494233</v>
      </c>
      <c r="M40" s="1">
        <v>1.0205069441680641</v>
      </c>
      <c r="N40" s="2">
        <f t="shared" si="4"/>
        <v>4.0820277766722562E-2</v>
      </c>
      <c r="O40" s="2">
        <f t="shared" si="5"/>
        <v>2.2858082147467909</v>
      </c>
    </row>
    <row r="41" spans="1:15" x14ac:dyDescent="0.2">
      <c r="A41" s="1" t="s">
        <v>38</v>
      </c>
      <c r="B41" s="1" t="s">
        <v>55</v>
      </c>
      <c r="C41" s="3" t="s">
        <v>46</v>
      </c>
      <c r="D41" s="1" t="s">
        <v>39</v>
      </c>
      <c r="E41" s="1" t="s">
        <v>16</v>
      </c>
      <c r="F41" s="1">
        <v>6</v>
      </c>
      <c r="G41" s="1">
        <v>2.1074828985507192</v>
      </c>
      <c r="H41" s="1">
        <v>0.40627583920775151</v>
      </c>
      <c r="I41" s="1">
        <v>0.29885721808647875</v>
      </c>
      <c r="J41" s="2">
        <f t="shared" si="3"/>
        <v>2.8126159558449495</v>
      </c>
      <c r="M41" s="1">
        <v>1.2859425680881034</v>
      </c>
      <c r="N41" s="2">
        <f t="shared" si="4"/>
        <v>5.1437702723524131E-2</v>
      </c>
      <c r="O41" s="2">
        <f t="shared" si="5"/>
        <v>1.828820696854488</v>
      </c>
    </row>
    <row r="42" spans="1:15" x14ac:dyDescent="0.2">
      <c r="A42" s="1" t="s">
        <v>38</v>
      </c>
      <c r="B42" s="1" t="s">
        <v>56</v>
      </c>
      <c r="C42" s="3" t="s">
        <v>46</v>
      </c>
      <c r="D42" s="1" t="s">
        <v>40</v>
      </c>
      <c r="E42" s="1" t="s">
        <v>17</v>
      </c>
      <c r="F42" s="1">
        <v>8</v>
      </c>
      <c r="G42" s="1">
        <v>2.1303923358729304</v>
      </c>
      <c r="H42" s="1">
        <v>0.31809719471255093</v>
      </c>
      <c r="I42" s="1">
        <v>0.19490953210437706</v>
      </c>
      <c r="J42" s="2">
        <f t="shared" si="3"/>
        <v>2.6433990626898582</v>
      </c>
      <c r="M42" s="1">
        <v>0.77182374010731836</v>
      </c>
      <c r="N42" s="2">
        <f t="shared" si="4"/>
        <v>3.0872949604292734E-2</v>
      </c>
      <c r="O42" s="2">
        <f t="shared" si="5"/>
        <v>1.167926176567422</v>
      </c>
    </row>
    <row r="43" spans="1:15" x14ac:dyDescent="0.2">
      <c r="A43" s="1" t="s">
        <v>38</v>
      </c>
      <c r="B43" s="1" t="s">
        <v>56</v>
      </c>
      <c r="C43" s="3" t="s">
        <v>46</v>
      </c>
      <c r="D43" s="1" t="s">
        <v>40</v>
      </c>
      <c r="E43" s="1" t="s">
        <v>13</v>
      </c>
      <c r="F43" s="1">
        <v>0.5</v>
      </c>
      <c r="G43" s="1">
        <v>1.3552555689877863</v>
      </c>
      <c r="H43" s="1">
        <v>0.42351935355069953</v>
      </c>
      <c r="I43" s="1">
        <v>0.71528964975903886</v>
      </c>
      <c r="J43" s="2">
        <f t="shared" si="3"/>
        <v>2.4940645722975248</v>
      </c>
      <c r="M43" s="1">
        <v>3.4914379898208274</v>
      </c>
      <c r="N43" s="2">
        <f t="shared" si="4"/>
        <v>0.1396575195928331</v>
      </c>
      <c r="O43" s="2">
        <f t="shared" si="5"/>
        <v>5.5995951806564896</v>
      </c>
    </row>
    <row r="44" spans="1:15" x14ac:dyDescent="0.2">
      <c r="A44" s="1" t="s">
        <v>38</v>
      </c>
      <c r="B44" s="1" t="s">
        <v>56</v>
      </c>
      <c r="C44" s="3" t="s">
        <v>46</v>
      </c>
      <c r="D44" s="1" t="s">
        <v>40</v>
      </c>
      <c r="E44" s="1" t="s">
        <v>14</v>
      </c>
      <c r="F44" s="1">
        <v>2</v>
      </c>
      <c r="G44" s="1">
        <v>1.0077570848375348</v>
      </c>
      <c r="H44" s="1">
        <v>0.39760932583194131</v>
      </c>
      <c r="I44" s="1">
        <v>0.33325956035872134</v>
      </c>
      <c r="J44" s="2">
        <f t="shared" si="3"/>
        <v>1.7386259710281975</v>
      </c>
      <c r="M44" s="1">
        <v>1.6561824093841591</v>
      </c>
      <c r="N44" s="2">
        <f t="shared" si="4"/>
        <v>6.624729637536636E-2</v>
      </c>
      <c r="O44" s="2">
        <f t="shared" si="5"/>
        <v>3.8103247897642238</v>
      </c>
    </row>
    <row r="45" spans="1:15" x14ac:dyDescent="0.2">
      <c r="A45" s="1" t="s">
        <v>38</v>
      </c>
      <c r="B45" s="1" t="s">
        <v>56</v>
      </c>
      <c r="C45" s="3" t="s">
        <v>46</v>
      </c>
      <c r="D45" s="1" t="s">
        <v>40</v>
      </c>
      <c r="E45" s="1" t="s">
        <v>15</v>
      </c>
      <c r="F45" s="1">
        <v>4</v>
      </c>
      <c r="G45" s="1">
        <v>1.897126533457246</v>
      </c>
      <c r="H45" s="1">
        <v>0.39778914197189535</v>
      </c>
      <c r="I45" s="1">
        <v>0.18752657489267965</v>
      </c>
      <c r="J45" s="2">
        <f t="shared" si="3"/>
        <v>2.4824422503218213</v>
      </c>
      <c r="M45" s="1">
        <v>0.75136197159327966</v>
      </c>
      <c r="N45" s="2">
        <f t="shared" si="4"/>
        <v>3.0054478863731186E-2</v>
      </c>
      <c r="O45" s="2">
        <f t="shared" si="5"/>
        <v>1.2106818944060009</v>
      </c>
    </row>
    <row r="46" spans="1:15" x14ac:dyDescent="0.2">
      <c r="A46" s="1" t="s">
        <v>38</v>
      </c>
      <c r="B46" s="1" t="s">
        <v>56</v>
      </c>
      <c r="C46" s="3" t="s">
        <v>46</v>
      </c>
      <c r="D46" s="1" t="s">
        <v>40</v>
      </c>
      <c r="E46" s="1" t="s">
        <v>16</v>
      </c>
      <c r="F46" s="1">
        <v>6</v>
      </c>
      <c r="G46" s="1">
        <v>1.9102411089866638</v>
      </c>
      <c r="H46" s="1">
        <v>0.48253450824857425</v>
      </c>
      <c r="I46" s="1">
        <v>0.22229687235091189</v>
      </c>
      <c r="J46" s="2">
        <f t="shared" si="3"/>
        <v>2.6150724895861499</v>
      </c>
      <c r="M46" s="1">
        <v>0.65826350482863338</v>
      </c>
      <c r="N46" s="2">
        <f t="shared" si="4"/>
        <v>2.6330540193145336E-2</v>
      </c>
      <c r="O46" s="2">
        <f t="shared" si="5"/>
        <v>1.0068761113888776</v>
      </c>
    </row>
    <row r="47" spans="1:15" x14ac:dyDescent="0.2">
      <c r="A47" s="1" t="s">
        <v>38</v>
      </c>
      <c r="B47" s="1" t="s">
        <v>57</v>
      </c>
      <c r="C47" s="3" t="s">
        <v>46</v>
      </c>
      <c r="D47" s="1" t="s">
        <v>41</v>
      </c>
      <c r="E47" s="1" t="s">
        <v>17</v>
      </c>
      <c r="F47" s="1">
        <v>8</v>
      </c>
      <c r="G47" s="1">
        <v>2.3074960691903947</v>
      </c>
      <c r="H47" s="1">
        <v>0.44294448627791194</v>
      </c>
      <c r="I47" s="1">
        <v>0.15151484577445168</v>
      </c>
      <c r="J47" s="2">
        <f t="shared" si="3"/>
        <v>2.9019554012427582</v>
      </c>
      <c r="M47" s="1">
        <v>0.91650085326445785</v>
      </c>
      <c r="N47" s="2">
        <f t="shared" si="4"/>
        <v>3.6660034130578313E-2</v>
      </c>
      <c r="O47" s="2">
        <f t="shared" si="5"/>
        <v>1.2632873032741547</v>
      </c>
    </row>
    <row r="48" spans="1:15" x14ac:dyDescent="0.2">
      <c r="A48" s="1" t="s">
        <v>38</v>
      </c>
      <c r="B48" s="1" t="s">
        <v>57</v>
      </c>
      <c r="C48" s="3" t="s">
        <v>46</v>
      </c>
      <c r="D48" s="1" t="s">
        <v>41</v>
      </c>
      <c r="E48" s="1" t="s">
        <v>13</v>
      </c>
      <c r="F48" s="1">
        <v>0.5</v>
      </c>
      <c r="G48" s="1">
        <v>1.4690523238380813</v>
      </c>
      <c r="H48" s="1">
        <v>0.53131958570140869</v>
      </c>
      <c r="I48" s="1">
        <v>0.52532730640427294</v>
      </c>
      <c r="J48" s="2">
        <f t="shared" si="3"/>
        <v>2.5256992159437628</v>
      </c>
      <c r="M48" s="1">
        <v>2.9762346777333226</v>
      </c>
      <c r="N48" s="2">
        <f t="shared" si="4"/>
        <v>0.11904938710933291</v>
      </c>
      <c r="O48" s="2">
        <f t="shared" si="5"/>
        <v>4.7135219569226674</v>
      </c>
    </row>
    <row r="49" spans="1:15" x14ac:dyDescent="0.2">
      <c r="A49" s="1" t="s">
        <v>38</v>
      </c>
      <c r="B49" s="1" t="s">
        <v>57</v>
      </c>
      <c r="C49" s="3" t="s">
        <v>46</v>
      </c>
      <c r="D49" s="1" t="s">
        <v>41</v>
      </c>
      <c r="E49" s="1" t="s">
        <v>14</v>
      </c>
      <c r="F49" s="1">
        <v>2</v>
      </c>
      <c r="G49" s="1">
        <v>1.1909152846534656</v>
      </c>
      <c r="H49" s="1">
        <v>0.42920918679365894</v>
      </c>
      <c r="I49" s="1">
        <v>0.40234155127004467</v>
      </c>
      <c r="J49" s="2">
        <f t="shared" si="3"/>
        <v>2.0224660227171691</v>
      </c>
      <c r="M49" s="1">
        <v>1.1234289172032244</v>
      </c>
      <c r="N49" s="2">
        <f t="shared" si="4"/>
        <v>4.4937156688128969E-2</v>
      </c>
      <c r="O49" s="2">
        <f t="shared" si="5"/>
        <v>2.2218992152835382</v>
      </c>
    </row>
    <row r="50" spans="1:15" x14ac:dyDescent="0.2">
      <c r="A50" s="1" t="s">
        <v>38</v>
      </c>
      <c r="B50" s="1" t="s">
        <v>57</v>
      </c>
      <c r="C50" s="3" t="s">
        <v>46</v>
      </c>
      <c r="D50" s="1" t="s">
        <v>41</v>
      </c>
      <c r="E50" s="1" t="s">
        <v>15</v>
      </c>
      <c r="F50" s="1">
        <v>4</v>
      </c>
      <c r="G50" s="1">
        <v>2.7799533742331213</v>
      </c>
      <c r="H50" s="1">
        <v>0.49632996188746098</v>
      </c>
      <c r="I50" s="1">
        <v>0.245091546240158</v>
      </c>
      <c r="J50" s="2">
        <f t="shared" si="3"/>
        <v>3.5213748823607403</v>
      </c>
      <c r="M50" s="1">
        <v>1.1879582303660869</v>
      </c>
      <c r="N50" s="2">
        <f t="shared" si="4"/>
        <v>4.7518329214643482E-2</v>
      </c>
      <c r="O50" s="2">
        <f t="shared" si="5"/>
        <v>1.3494254602846218</v>
      </c>
    </row>
    <row r="51" spans="1:15" x14ac:dyDescent="0.2">
      <c r="A51" s="1" t="s">
        <v>38</v>
      </c>
      <c r="B51" s="1" t="s">
        <v>57</v>
      </c>
      <c r="C51" s="3" t="s">
        <v>46</v>
      </c>
      <c r="D51" s="1" t="s">
        <v>41</v>
      </c>
      <c r="E51" s="1" t="s">
        <v>16</v>
      </c>
      <c r="F51" s="1">
        <v>6</v>
      </c>
      <c r="G51" s="1">
        <v>1.9909293238994026</v>
      </c>
      <c r="H51" s="1">
        <v>0.41580672201963104</v>
      </c>
      <c r="I51" s="1">
        <v>0.15039530459342293</v>
      </c>
      <c r="J51" s="2">
        <f t="shared" si="3"/>
        <v>2.5571313505124564</v>
      </c>
      <c r="M51" s="1">
        <v>0.78762473115075526</v>
      </c>
      <c r="N51" s="2">
        <f t="shared" si="4"/>
        <v>3.1504989246030207E-2</v>
      </c>
      <c r="O51" s="2">
        <f t="shared" si="5"/>
        <v>1.2320442295510756</v>
      </c>
    </row>
    <row r="52" spans="1:15" x14ac:dyDescent="0.2">
      <c r="A52" s="1" t="s">
        <v>37</v>
      </c>
      <c r="B52" s="1" t="s">
        <v>58</v>
      </c>
      <c r="C52" s="3" t="s">
        <v>46</v>
      </c>
      <c r="D52" s="1" t="s">
        <v>34</v>
      </c>
      <c r="E52" s="1" t="s">
        <v>17</v>
      </c>
      <c r="F52" s="1">
        <v>8</v>
      </c>
      <c r="G52" s="1">
        <v>2.2803932386117487</v>
      </c>
      <c r="H52" s="1">
        <v>0.51266802399668998</v>
      </c>
      <c r="I52" s="1">
        <v>0.28972005499821435</v>
      </c>
      <c r="J52" s="2">
        <f t="shared" si="3"/>
        <v>3.0827813176066532</v>
      </c>
      <c r="M52" s="1">
        <v>1.5954819604628012</v>
      </c>
      <c r="N52" s="2">
        <f t="shared" si="4"/>
        <v>6.3819278418512052E-2</v>
      </c>
      <c r="O52" s="2">
        <f t="shared" si="5"/>
        <v>2.0701850648316098</v>
      </c>
    </row>
    <row r="53" spans="1:15" x14ac:dyDescent="0.2">
      <c r="A53" s="1" t="s">
        <v>37</v>
      </c>
      <c r="B53" s="1" t="s">
        <v>58</v>
      </c>
      <c r="C53" s="3" t="s">
        <v>46</v>
      </c>
      <c r="D53" s="1" t="s">
        <v>34</v>
      </c>
      <c r="E53" s="1" t="s">
        <v>13</v>
      </c>
      <c r="F53" s="1">
        <v>0.5</v>
      </c>
      <c r="G53" s="1">
        <v>1.4181449466988998</v>
      </c>
      <c r="H53" s="1">
        <v>0.75306965602251563</v>
      </c>
      <c r="I53" s="1">
        <v>0.75374345510595608</v>
      </c>
      <c r="J53" s="2">
        <f t="shared" si="3"/>
        <v>2.9249580578273715</v>
      </c>
      <c r="M53" s="1">
        <v>4.9056963327661309</v>
      </c>
      <c r="N53" s="2">
        <f t="shared" si="4"/>
        <v>0.19622785331064524</v>
      </c>
      <c r="O53" s="2">
        <f t="shared" si="5"/>
        <v>6.708740755633305</v>
      </c>
    </row>
    <row r="54" spans="1:15" x14ac:dyDescent="0.2">
      <c r="A54" s="1" t="s">
        <v>37</v>
      </c>
      <c r="B54" s="1" t="s">
        <v>58</v>
      </c>
      <c r="C54" s="3" t="s">
        <v>46</v>
      </c>
      <c r="D54" s="1" t="s">
        <v>34</v>
      </c>
      <c r="E54" s="1" t="s">
        <v>14</v>
      </c>
      <c r="F54" s="1">
        <v>2</v>
      </c>
      <c r="G54" s="1">
        <v>1.6276177818938984</v>
      </c>
      <c r="H54" s="1">
        <v>1.0270731893633689</v>
      </c>
      <c r="I54" s="1">
        <v>0.65956148340057486</v>
      </c>
      <c r="J54" s="2">
        <f t="shared" si="3"/>
        <v>3.3142524546578418</v>
      </c>
      <c r="M54" s="1">
        <v>3.700619980204976</v>
      </c>
      <c r="N54" s="2">
        <f t="shared" si="4"/>
        <v>0.14802479920819903</v>
      </c>
      <c r="O54" s="2">
        <f t="shared" si="5"/>
        <v>4.4663103138134623</v>
      </c>
    </row>
    <row r="55" spans="1:15" x14ac:dyDescent="0.2">
      <c r="A55" s="1" t="s">
        <v>37</v>
      </c>
      <c r="B55" s="1" t="s">
        <v>58</v>
      </c>
      <c r="C55" s="3" t="s">
        <v>46</v>
      </c>
      <c r="D55" s="1" t="s">
        <v>34</v>
      </c>
      <c r="E55" s="1" t="s">
        <v>15</v>
      </c>
      <c r="F55" s="1">
        <v>4</v>
      </c>
      <c r="G55" s="1">
        <v>3.2577332453313015</v>
      </c>
      <c r="H55" s="1">
        <v>0.76801347755968852</v>
      </c>
      <c r="I55" s="1">
        <v>0.31654905107463771</v>
      </c>
      <c r="J55" s="2">
        <f t="shared" si="3"/>
        <v>4.3422957739656276</v>
      </c>
      <c r="M55" s="1">
        <v>3.2417328062254516</v>
      </c>
      <c r="N55" s="2">
        <f t="shared" si="4"/>
        <v>0.12966931224901804</v>
      </c>
      <c r="O55" s="2">
        <f t="shared" si="5"/>
        <v>2.9861925349824054</v>
      </c>
    </row>
    <row r="56" spans="1:15" x14ac:dyDescent="0.2">
      <c r="A56" s="1" t="s">
        <v>37</v>
      </c>
      <c r="B56" s="1" t="s">
        <v>58</v>
      </c>
      <c r="C56" s="3" t="s">
        <v>46</v>
      </c>
      <c r="D56" s="1" t="s">
        <v>34</v>
      </c>
      <c r="E56" s="1" t="s">
        <v>16</v>
      </c>
      <c r="F56" s="1">
        <v>6</v>
      </c>
      <c r="G56" s="1">
        <v>2.5574246584173617</v>
      </c>
      <c r="H56" s="1">
        <v>0.31431738908821316</v>
      </c>
      <c r="I56" s="1">
        <v>0.47318325363442842</v>
      </c>
      <c r="J56" s="2">
        <f t="shared" si="3"/>
        <v>3.3449253011400031</v>
      </c>
      <c r="M56" s="1">
        <v>1.998411741828062</v>
      </c>
      <c r="N56" s="2">
        <f t="shared" si="4"/>
        <v>7.9936469673122471E-2</v>
      </c>
      <c r="O56" s="2">
        <f t="shared" si="5"/>
        <v>2.3897834025136189</v>
      </c>
    </row>
    <row r="57" spans="1:15" x14ac:dyDescent="0.2">
      <c r="A57" s="1" t="s">
        <v>37</v>
      </c>
      <c r="B57" s="1" t="s">
        <v>59</v>
      </c>
      <c r="C57" s="3" t="s">
        <v>46</v>
      </c>
      <c r="D57" s="1" t="s">
        <v>35</v>
      </c>
      <c r="E57" s="1" t="s">
        <v>17</v>
      </c>
      <c r="F57" s="1">
        <v>8</v>
      </c>
      <c r="G57" s="1">
        <v>2.4482203987326039</v>
      </c>
      <c r="H57" s="1">
        <v>0.47718382030905898</v>
      </c>
      <c r="I57" s="1">
        <v>0.35033820980778113</v>
      </c>
      <c r="J57" s="2">
        <f t="shared" si="3"/>
        <v>3.2757424288494441</v>
      </c>
      <c r="M57" s="1">
        <v>1.6662006596528807</v>
      </c>
      <c r="N57" s="2">
        <f t="shared" si="4"/>
        <v>6.6648026386115222E-2</v>
      </c>
      <c r="O57" s="2">
        <f t="shared" si="5"/>
        <v>2.0345930070431195</v>
      </c>
    </row>
    <row r="58" spans="1:15" x14ac:dyDescent="0.2">
      <c r="A58" s="1" t="s">
        <v>37</v>
      </c>
      <c r="B58" s="1" t="s">
        <v>59</v>
      </c>
      <c r="C58" s="3" t="s">
        <v>46</v>
      </c>
      <c r="D58" s="1" t="s">
        <v>35</v>
      </c>
      <c r="E58" s="1" t="s">
        <v>13</v>
      </c>
      <c r="F58" s="1">
        <v>0.5</v>
      </c>
      <c r="G58" s="1">
        <v>1.8249222578111808</v>
      </c>
      <c r="H58" s="1">
        <v>0.82056158730577955</v>
      </c>
      <c r="I58" s="1">
        <v>0.60370241569936323</v>
      </c>
      <c r="J58" s="2">
        <f t="shared" si="3"/>
        <v>3.2491862608163236</v>
      </c>
      <c r="M58" s="1">
        <v>3.7810027120187395</v>
      </c>
      <c r="N58" s="2">
        <f t="shared" si="4"/>
        <v>0.15124010848074956</v>
      </c>
      <c r="O58" s="2">
        <f t="shared" si="5"/>
        <v>4.6547072510011196</v>
      </c>
    </row>
    <row r="59" spans="1:15" x14ac:dyDescent="0.2">
      <c r="A59" s="1" t="s">
        <v>37</v>
      </c>
      <c r="B59" s="1" t="s">
        <v>59</v>
      </c>
      <c r="C59" s="3" t="s">
        <v>46</v>
      </c>
      <c r="D59" s="1" t="s">
        <v>35</v>
      </c>
      <c r="E59" s="1" t="s">
        <v>14</v>
      </c>
      <c r="F59" s="1">
        <v>2</v>
      </c>
      <c r="G59" s="1">
        <v>1.123305321354682</v>
      </c>
      <c r="H59" s="1">
        <v>0.94917688943168332</v>
      </c>
      <c r="I59" s="1">
        <v>0.71054703616520531</v>
      </c>
      <c r="J59" s="2">
        <f t="shared" si="3"/>
        <v>2.7830292469515703</v>
      </c>
      <c r="M59" s="1">
        <v>3.0533032125637143</v>
      </c>
      <c r="N59" s="2">
        <f t="shared" si="4"/>
        <v>0.12213212850254856</v>
      </c>
      <c r="O59" s="2">
        <f t="shared" si="5"/>
        <v>4.3884601154058185</v>
      </c>
    </row>
    <row r="60" spans="1:15" x14ac:dyDescent="0.2">
      <c r="A60" s="1" t="s">
        <v>37</v>
      </c>
      <c r="B60" s="1" t="s">
        <v>59</v>
      </c>
      <c r="C60" s="3" t="s">
        <v>46</v>
      </c>
      <c r="D60" s="1" t="s">
        <v>35</v>
      </c>
      <c r="E60" s="1" t="s">
        <v>15</v>
      </c>
      <c r="F60" s="1">
        <v>4</v>
      </c>
      <c r="G60" s="1">
        <v>2.3435402019876324</v>
      </c>
      <c r="H60" s="1">
        <v>0.71290310314288374</v>
      </c>
      <c r="I60" s="1">
        <v>0.59424194946038955</v>
      </c>
      <c r="J60" s="2">
        <f t="shared" si="3"/>
        <v>3.6506852545909059</v>
      </c>
      <c r="M60" s="1">
        <v>2.8073962867498983</v>
      </c>
      <c r="N60" s="2">
        <f t="shared" si="4"/>
        <v>0.11229585146999593</v>
      </c>
      <c r="O60" s="2">
        <f t="shared" si="5"/>
        <v>3.0760211751692013</v>
      </c>
    </row>
    <row r="61" spans="1:15" x14ac:dyDescent="0.2">
      <c r="A61" s="1" t="s">
        <v>37</v>
      </c>
      <c r="B61" s="1" t="s">
        <v>59</v>
      </c>
      <c r="C61" s="3" t="s">
        <v>46</v>
      </c>
      <c r="D61" s="1" t="s">
        <v>35</v>
      </c>
      <c r="E61" s="1" t="s">
        <v>16</v>
      </c>
      <c r="F61" s="1">
        <v>6</v>
      </c>
      <c r="G61" s="1">
        <v>4.0128549808409479</v>
      </c>
      <c r="H61" s="1">
        <v>0.56935321031126651</v>
      </c>
      <c r="I61" s="1">
        <v>0.38863257238624882</v>
      </c>
      <c r="J61" s="2">
        <f t="shared" ref="J61:J76" si="6">SUM(G61:I61)</f>
        <v>4.9708407635384635</v>
      </c>
      <c r="M61" s="1">
        <v>2.4700149510254361</v>
      </c>
      <c r="N61" s="2">
        <f t="shared" ref="N61:N76" si="7">M61*40/1000</f>
        <v>9.8800598041017457E-2</v>
      </c>
      <c r="O61" s="2">
        <f t="shared" ref="O61:O76" si="8">N61/J61*100</f>
        <v>1.9876033600940948</v>
      </c>
    </row>
    <row r="62" spans="1:15" x14ac:dyDescent="0.2">
      <c r="A62" s="1" t="s">
        <v>37</v>
      </c>
      <c r="B62" s="1" t="s">
        <v>60</v>
      </c>
      <c r="C62" s="3" t="s">
        <v>46</v>
      </c>
      <c r="D62" s="1" t="s">
        <v>36</v>
      </c>
      <c r="E62" s="1" t="s">
        <v>17</v>
      </c>
      <c r="F62" s="1">
        <v>8</v>
      </c>
      <c r="G62" s="1">
        <v>2.3432863426594661</v>
      </c>
      <c r="H62" s="1">
        <v>0.3406723829152577</v>
      </c>
      <c r="I62" s="1">
        <v>0.39149242739444257</v>
      </c>
      <c r="J62" s="2">
        <f t="shared" si="6"/>
        <v>3.0754511529691664</v>
      </c>
      <c r="M62" s="1">
        <v>2.5398952928697081</v>
      </c>
      <c r="N62" s="2">
        <f t="shared" si="7"/>
        <v>0.10159581171478832</v>
      </c>
      <c r="O62" s="2">
        <f t="shared" si="8"/>
        <v>3.3034441667754524</v>
      </c>
    </row>
    <row r="63" spans="1:15" x14ac:dyDescent="0.2">
      <c r="A63" s="1" t="s">
        <v>37</v>
      </c>
      <c r="B63" s="1" t="s">
        <v>60</v>
      </c>
      <c r="C63" s="3" t="s">
        <v>46</v>
      </c>
      <c r="D63" s="1" t="s">
        <v>36</v>
      </c>
      <c r="E63" s="1" t="s">
        <v>13</v>
      </c>
      <c r="F63" s="1">
        <v>0.5</v>
      </c>
      <c r="G63" s="1">
        <v>1.3664695532925712</v>
      </c>
      <c r="H63" s="1">
        <v>0.60797946696412675</v>
      </c>
      <c r="I63" s="1">
        <v>0.6592476160476084</v>
      </c>
      <c r="J63" s="2">
        <f t="shared" si="6"/>
        <v>2.6336966363043066</v>
      </c>
      <c r="M63" s="1">
        <v>3.4103279432701954</v>
      </c>
      <c r="N63" s="2">
        <f t="shared" si="7"/>
        <v>0.1364131177308078</v>
      </c>
      <c r="O63" s="2">
        <f t="shared" si="8"/>
        <v>5.1795303927724712</v>
      </c>
    </row>
    <row r="64" spans="1:15" x14ac:dyDescent="0.2">
      <c r="A64" s="1" t="s">
        <v>37</v>
      </c>
      <c r="B64" s="1" t="s">
        <v>60</v>
      </c>
      <c r="C64" s="3" t="s">
        <v>46</v>
      </c>
      <c r="D64" s="1" t="s">
        <v>36</v>
      </c>
      <c r="E64" s="1" t="s">
        <v>14</v>
      </c>
      <c r="F64" s="1">
        <v>2</v>
      </c>
      <c r="G64" s="1">
        <v>2.0418100348050063</v>
      </c>
      <c r="H64" s="1">
        <v>0.84163123218654567</v>
      </c>
      <c r="I64" s="1">
        <v>0.59829375488614622</v>
      </c>
      <c r="J64" s="2">
        <f t="shared" si="6"/>
        <v>3.4817350218776983</v>
      </c>
      <c r="M64" s="1">
        <v>2.8822379564337335</v>
      </c>
      <c r="N64" s="2">
        <f t="shared" si="7"/>
        <v>0.11528951825734934</v>
      </c>
      <c r="O64" s="2">
        <f t="shared" si="8"/>
        <v>3.3112662949052836</v>
      </c>
    </row>
    <row r="65" spans="1:15" x14ac:dyDescent="0.2">
      <c r="A65" s="1" t="s">
        <v>37</v>
      </c>
      <c r="B65" s="1" t="s">
        <v>60</v>
      </c>
      <c r="C65" s="3" t="s">
        <v>46</v>
      </c>
      <c r="D65" s="1" t="s">
        <v>36</v>
      </c>
      <c r="E65" s="1" t="s">
        <v>15</v>
      </c>
      <c r="F65" s="1">
        <v>4</v>
      </c>
      <c r="G65" s="1">
        <v>3.6354906235180122</v>
      </c>
      <c r="H65" s="1">
        <v>0.52750543703191111</v>
      </c>
      <c r="I65" s="1">
        <v>0.1742258170029749</v>
      </c>
      <c r="J65" s="2">
        <f t="shared" si="6"/>
        <v>4.3372218775528975</v>
      </c>
      <c r="M65" s="1">
        <v>3.0245645464876749</v>
      </c>
      <c r="N65" s="2">
        <f t="shared" si="7"/>
        <v>0.120982581859507</v>
      </c>
      <c r="O65" s="2">
        <f t="shared" si="8"/>
        <v>2.7894026470180617</v>
      </c>
    </row>
    <row r="66" spans="1:15" x14ac:dyDescent="0.2">
      <c r="A66" s="1" t="s">
        <v>37</v>
      </c>
      <c r="B66" s="1" t="s">
        <v>60</v>
      </c>
      <c r="C66" s="3" t="s">
        <v>46</v>
      </c>
      <c r="D66" s="1" t="s">
        <v>36</v>
      </c>
      <c r="E66" s="1" t="s">
        <v>16</v>
      </c>
      <c r="F66" s="1">
        <v>6</v>
      </c>
      <c r="G66" s="1">
        <v>3.1750621424147596</v>
      </c>
      <c r="H66" s="1">
        <v>0.61568170165090352</v>
      </c>
      <c r="I66" s="1">
        <v>0.32582660214613268</v>
      </c>
      <c r="J66" s="2">
        <f t="shared" si="6"/>
        <v>4.1165704462117958</v>
      </c>
      <c r="M66" s="1">
        <v>1.8755949123433275</v>
      </c>
      <c r="N66" s="2">
        <f t="shared" si="7"/>
        <v>7.50237964937331E-2</v>
      </c>
      <c r="O66" s="2">
        <f t="shared" si="8"/>
        <v>1.8224829982630926</v>
      </c>
    </row>
    <row r="67" spans="1:15" x14ac:dyDescent="0.2">
      <c r="A67" s="1" t="s">
        <v>25</v>
      </c>
      <c r="B67" s="1" t="s">
        <v>61</v>
      </c>
      <c r="C67" s="3" t="s">
        <v>45</v>
      </c>
      <c r="D67" s="1" t="s">
        <v>22</v>
      </c>
      <c r="E67" s="1" t="s">
        <v>17</v>
      </c>
      <c r="F67" s="1">
        <v>8</v>
      </c>
      <c r="G67" s="1">
        <v>1.0181990050137117</v>
      </c>
      <c r="H67" s="1">
        <v>1.1003408219178155</v>
      </c>
      <c r="I67" s="1">
        <v>0.55980101590106479</v>
      </c>
      <c r="J67" s="2">
        <f t="shared" si="6"/>
        <v>2.6783408428325917</v>
      </c>
      <c r="M67" s="1">
        <v>3.3836405188190377</v>
      </c>
      <c r="N67" s="2">
        <f t="shared" si="7"/>
        <v>0.13534562075276149</v>
      </c>
      <c r="O67" s="2">
        <f t="shared" si="8"/>
        <v>5.053338193118881</v>
      </c>
    </row>
    <row r="68" spans="1:15" x14ac:dyDescent="0.2">
      <c r="A68" s="1" t="s">
        <v>25</v>
      </c>
      <c r="B68" s="1" t="s">
        <v>61</v>
      </c>
      <c r="C68" s="3" t="s">
        <v>45</v>
      </c>
      <c r="D68" s="1" t="s">
        <v>22</v>
      </c>
      <c r="E68" s="1" t="s">
        <v>13</v>
      </c>
      <c r="F68" s="1">
        <v>0.5</v>
      </c>
      <c r="G68" s="1">
        <v>1.3561380731095256</v>
      </c>
      <c r="H68" s="1">
        <v>1.2526310679611561</v>
      </c>
      <c r="I68" s="1">
        <v>0.72148225241016317</v>
      </c>
      <c r="J68" s="2">
        <f t="shared" si="6"/>
        <v>3.3302513934808449</v>
      </c>
      <c r="M68" s="1">
        <v>5.7689385162344795</v>
      </c>
      <c r="N68" s="2">
        <f t="shared" si="7"/>
        <v>0.23075754064937917</v>
      </c>
      <c r="O68" s="2">
        <f t="shared" si="8"/>
        <v>6.9291327706100541</v>
      </c>
    </row>
    <row r="69" spans="1:15" x14ac:dyDescent="0.2">
      <c r="A69" s="1" t="s">
        <v>25</v>
      </c>
      <c r="B69" s="1" t="s">
        <v>61</v>
      </c>
      <c r="C69" s="3" t="s">
        <v>45</v>
      </c>
      <c r="D69" s="1" t="s">
        <v>22</v>
      </c>
      <c r="E69" s="1" t="s">
        <v>14</v>
      </c>
      <c r="F69" s="1">
        <v>2</v>
      </c>
      <c r="G69" s="1">
        <v>0.96753871588018836</v>
      </c>
      <c r="H69" s="1">
        <v>1.0619777027027084</v>
      </c>
      <c r="I69" s="1">
        <v>0.57462782030620319</v>
      </c>
      <c r="J69" s="2">
        <f t="shared" si="6"/>
        <v>2.6041442388891003</v>
      </c>
      <c r="M69" s="1">
        <v>5.8825665680095494</v>
      </c>
      <c r="N69" s="2">
        <f t="shared" si="7"/>
        <v>0.235302662720382</v>
      </c>
      <c r="O69" s="2">
        <f t="shared" si="8"/>
        <v>9.0357000663204268</v>
      </c>
    </row>
    <row r="70" spans="1:15" x14ac:dyDescent="0.2">
      <c r="A70" s="1" t="s">
        <v>25</v>
      </c>
      <c r="B70" s="1" t="s">
        <v>61</v>
      </c>
      <c r="C70" s="3" t="s">
        <v>45</v>
      </c>
      <c r="D70" s="1" t="s">
        <v>22</v>
      </c>
      <c r="E70" s="1" t="s">
        <v>15</v>
      </c>
      <c r="F70" s="1">
        <v>4</v>
      </c>
      <c r="G70" s="1">
        <v>1.0071938791907722</v>
      </c>
      <c r="H70" s="1">
        <v>1.2240598274209189</v>
      </c>
      <c r="I70" s="1">
        <v>0.62560438481674774</v>
      </c>
      <c r="J70" s="2">
        <f t="shared" si="6"/>
        <v>2.8568580914284389</v>
      </c>
      <c r="M70" s="1">
        <v>4.0552258187531578</v>
      </c>
      <c r="N70" s="2">
        <f t="shared" si="7"/>
        <v>0.16220903275012633</v>
      </c>
      <c r="O70" s="2">
        <f t="shared" si="8"/>
        <v>5.6778820494027844</v>
      </c>
    </row>
    <row r="71" spans="1:15" x14ac:dyDescent="0.2">
      <c r="A71" s="1" t="s">
        <v>25</v>
      </c>
      <c r="B71" s="1" t="s">
        <v>61</v>
      </c>
      <c r="C71" s="3" t="s">
        <v>45</v>
      </c>
      <c r="D71" s="1" t="s">
        <v>22</v>
      </c>
      <c r="E71" s="1" t="s">
        <v>16</v>
      </c>
      <c r="F71" s="1">
        <v>6</v>
      </c>
      <c r="G71" s="1">
        <v>0.9993938649210472</v>
      </c>
      <c r="H71" s="1">
        <v>1.173961430119179</v>
      </c>
      <c r="I71" s="1">
        <v>0.56292351190476442</v>
      </c>
      <c r="J71" s="2">
        <f t="shared" si="6"/>
        <v>2.7362788069449904</v>
      </c>
      <c r="M71" s="1">
        <v>4.6125430576305364</v>
      </c>
      <c r="N71" s="2">
        <f t="shared" si="7"/>
        <v>0.18450172230522144</v>
      </c>
      <c r="O71" s="2">
        <f t="shared" si="8"/>
        <v>6.7427968903218058</v>
      </c>
    </row>
    <row r="72" spans="1:15" x14ac:dyDescent="0.2">
      <c r="A72" s="1" t="s">
        <v>25</v>
      </c>
      <c r="B72" s="1" t="s">
        <v>62</v>
      </c>
      <c r="C72" s="3" t="s">
        <v>45</v>
      </c>
      <c r="D72" s="1" t="s">
        <v>23</v>
      </c>
      <c r="E72" s="1" t="s">
        <v>17</v>
      </c>
      <c r="F72" s="1">
        <v>8</v>
      </c>
      <c r="G72" s="1">
        <v>0.92636779895965959</v>
      </c>
      <c r="H72" s="1">
        <v>1.1641452681388071</v>
      </c>
      <c r="I72" s="1">
        <v>0.54220071726052999</v>
      </c>
      <c r="J72" s="2">
        <f t="shared" si="6"/>
        <v>2.6327137843589967</v>
      </c>
      <c r="M72" s="1">
        <v>4.9378468129644464</v>
      </c>
      <c r="N72" s="2">
        <f t="shared" si="7"/>
        <v>0.19751387251857785</v>
      </c>
      <c r="O72" s="2">
        <f t="shared" si="8"/>
        <v>7.502291881936106</v>
      </c>
    </row>
    <row r="73" spans="1:15" x14ac:dyDescent="0.2">
      <c r="A73" s="1" t="s">
        <v>25</v>
      </c>
      <c r="B73" s="1" t="s">
        <v>62</v>
      </c>
      <c r="C73" s="3" t="s">
        <v>45</v>
      </c>
      <c r="D73" s="1" t="s">
        <v>23</v>
      </c>
      <c r="E73" s="1" t="s">
        <v>13</v>
      </c>
      <c r="F73" s="1">
        <v>0.5</v>
      </c>
      <c r="G73" s="1">
        <v>1.0054352532891686</v>
      </c>
      <c r="H73" s="1">
        <v>1.3184538141470046</v>
      </c>
      <c r="I73" s="1">
        <v>0.79277920353982623</v>
      </c>
      <c r="J73" s="2">
        <f t="shared" si="6"/>
        <v>3.1166682709759996</v>
      </c>
      <c r="M73" s="1">
        <v>4.8950176234578775</v>
      </c>
      <c r="N73" s="2">
        <f t="shared" si="7"/>
        <v>0.19580070493831511</v>
      </c>
      <c r="O73" s="2">
        <f t="shared" si="8"/>
        <v>6.2823723256565627</v>
      </c>
    </row>
    <row r="74" spans="1:15" x14ac:dyDescent="0.2">
      <c r="A74" s="1" t="s">
        <v>25</v>
      </c>
      <c r="B74" s="1" t="s">
        <v>62</v>
      </c>
      <c r="C74" s="3" t="s">
        <v>45</v>
      </c>
      <c r="D74" s="1" t="s">
        <v>23</v>
      </c>
      <c r="E74" s="1" t="s">
        <v>14</v>
      </c>
      <c r="F74" s="1">
        <v>2</v>
      </c>
      <c r="G74" s="1">
        <v>0.9431103161869111</v>
      </c>
      <c r="H74" s="1">
        <v>0.92712073170731291</v>
      </c>
      <c r="I74" s="1">
        <v>0.59704448689956546</v>
      </c>
      <c r="J74" s="2">
        <f t="shared" si="6"/>
        <v>2.4672755347937896</v>
      </c>
      <c r="M74" s="1">
        <v>4.9136780814802083</v>
      </c>
      <c r="N74" s="2">
        <f t="shared" si="7"/>
        <v>0.19654712325920831</v>
      </c>
      <c r="O74" s="2">
        <f t="shared" si="8"/>
        <v>7.9661602641245084</v>
      </c>
    </row>
    <row r="75" spans="1:15" x14ac:dyDescent="0.2">
      <c r="A75" s="1" t="s">
        <v>25</v>
      </c>
      <c r="B75" s="1" t="s">
        <v>62</v>
      </c>
      <c r="C75" s="3" t="s">
        <v>45</v>
      </c>
      <c r="D75" s="1" t="s">
        <v>23</v>
      </c>
      <c r="E75" s="1" t="s">
        <v>15</v>
      </c>
      <c r="F75" s="1">
        <v>4</v>
      </c>
      <c r="G75" s="1">
        <v>0.86157908507408587</v>
      </c>
      <c r="H75" s="1">
        <v>0.89816834940441792</v>
      </c>
      <c r="I75" s="1">
        <v>0.67942147806004094</v>
      </c>
      <c r="J75" s="2">
        <f t="shared" si="6"/>
        <v>2.4391689125385447</v>
      </c>
      <c r="M75" s="1">
        <v>3.8125645045618373</v>
      </c>
      <c r="N75" s="2">
        <f t="shared" si="7"/>
        <v>0.15250258018247348</v>
      </c>
      <c r="O75" s="2">
        <f t="shared" si="8"/>
        <v>6.2522353166496236</v>
      </c>
    </row>
    <row r="76" spans="1:15" x14ac:dyDescent="0.2">
      <c r="A76" s="1" t="s">
        <v>25</v>
      </c>
      <c r="B76" s="1" t="s">
        <v>62</v>
      </c>
      <c r="C76" s="3" t="s">
        <v>45</v>
      </c>
      <c r="D76" s="1" t="s">
        <v>23</v>
      </c>
      <c r="E76" s="1" t="s">
        <v>16</v>
      </c>
      <c r="F76" s="1">
        <v>6</v>
      </c>
      <c r="G76" s="1">
        <v>1.0227660925628603</v>
      </c>
      <c r="H76" s="1">
        <v>1.0231373532550678</v>
      </c>
      <c r="I76" s="1">
        <v>0.32711338970217041</v>
      </c>
      <c r="J76" s="2">
        <f t="shared" si="6"/>
        <v>2.3730168355200987</v>
      </c>
      <c r="M76" s="1">
        <v>3.2169336265462727</v>
      </c>
      <c r="N76" s="2">
        <f t="shared" si="7"/>
        <v>0.12867734506185091</v>
      </c>
      <c r="O76" s="2">
        <f t="shared" si="8"/>
        <v>5.4225213717730938</v>
      </c>
    </row>
    <row r="77" spans="1:15" x14ac:dyDescent="0.2">
      <c r="F77" s="1" t="s">
        <v>18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20</v>
      </c>
      <c r="L77" s="1" t="s">
        <v>20</v>
      </c>
      <c r="M77" s="1" t="s">
        <v>20</v>
      </c>
      <c r="N77" s="1" t="s">
        <v>19</v>
      </c>
      <c r="O77" s="1" t="s">
        <v>21</v>
      </c>
    </row>
  </sheetData>
  <sortState xmlns:xlrd2="http://schemas.microsoft.com/office/spreadsheetml/2017/richdata2" ref="A2:O7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Ed Good</cp:lastModifiedBy>
  <dcterms:created xsi:type="dcterms:W3CDTF">2019-02-26T12:00:02Z</dcterms:created>
  <dcterms:modified xsi:type="dcterms:W3CDTF">2022-08-08T18:39:53Z</dcterms:modified>
</cp:coreProperties>
</file>