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e391_exeter_ac_uk/Documents/PhD/Data/Northern Isles/Radiocarbon/"/>
    </mc:Choice>
  </mc:AlternateContent>
  <xr:revisionPtr revIDLastSave="171" documentId="13_ncr:1_{1CF7BF43-746C-4813-9901-FB54BCCC21CA}" xr6:coauthVersionLast="47" xr6:coauthVersionMax="47" xr10:uidLastSave="{1B4A9405-A467-43BF-AFFF-B660B8A8541D}"/>
  <bookViews>
    <workbookView xWindow="-110" yWindow="-110" windowWidth="19420" windowHeight="10420" xr2:uid="{4551B208-82C9-4C54-AC20-EFC144BF9087}"/>
  </bookViews>
  <sheets>
    <sheet name="read me" sheetId="4" r:id="rId1"/>
    <sheet name="update 26.08.2024" sheetId="2" r:id="rId2"/>
    <sheet name="update 08.05.2024" sheetId="3" r:id="rId3"/>
    <sheet name="rangefinder dates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E13" i="2"/>
  <c r="E11" i="2"/>
  <c r="E10" i="2"/>
  <c r="E9" i="2"/>
  <c r="E8" i="2"/>
  <c r="E6" i="2"/>
  <c r="E5" i="2"/>
  <c r="E4" i="2"/>
  <c r="E3" i="2"/>
  <c r="E12" i="2"/>
  <c r="E14" i="2"/>
  <c r="E16" i="2"/>
  <c r="E15" i="2"/>
  <c r="E7" i="2"/>
  <c r="E2" i="2"/>
  <c r="S4" i="1"/>
  <c r="P4" i="1"/>
  <c r="S3" i="1"/>
  <c r="P3" i="1"/>
  <c r="S2" i="1"/>
  <c r="P2" i="1"/>
  <c r="E3" i="1"/>
  <c r="E4" i="1"/>
  <c r="E2" i="1"/>
</calcChain>
</file>

<file path=xl/sharedStrings.xml><?xml version="1.0" encoding="utf-8"?>
<sst xmlns="http://schemas.openxmlformats.org/spreadsheetml/2006/main" count="127" uniqueCount="75">
  <si>
    <t>Publication_Code</t>
  </si>
  <si>
    <t>Sample Identifier</t>
  </si>
  <si>
    <t>upper_depth</t>
  </si>
  <si>
    <t>lower_depth</t>
  </si>
  <si>
    <t>mean_depth</t>
  </si>
  <si>
    <t>%Modern</t>
  </si>
  <si>
    <t>%Modern_1_σ_error</t>
  </si>
  <si>
    <t>Radiocarbon_Age_(years_BP)</t>
  </si>
  <si>
    <t>Radiocarbon_Age_1_σ_uncertainty</t>
  </si>
  <si>
    <t>%Carbon</t>
  </si>
  <si>
    <t>δ¹³C_VPDB‰</t>
  </si>
  <si>
    <t>delta_r</t>
  </si>
  <si>
    <t>delta_r_uncertainty</t>
  </si>
  <si>
    <t>rintcal_from_cal_BP_95</t>
  </si>
  <si>
    <t>rintcal_to_cal_BP_95</t>
  </si>
  <si>
    <t>rintcal_mean_cal_BP_95</t>
  </si>
  <si>
    <t>rintcal_from_cal_BP_68</t>
  </si>
  <si>
    <t>rintcal_to_cal_BP_68</t>
  </si>
  <si>
    <t>rintcal_mean_cal_BP_68</t>
  </si>
  <si>
    <t>oxcal_from_cal_BP_95_4</t>
  </si>
  <si>
    <t>oxcal_to_cal_BP_95_4</t>
  </si>
  <si>
    <t>oxcal_from_cal_BP_68_3</t>
  </si>
  <si>
    <t>oxcal_to_cal_BP_68_3</t>
  </si>
  <si>
    <t>oxcal_median</t>
  </si>
  <si>
    <t>SUERC-108559</t>
  </si>
  <si>
    <t>DY150 SFB GC017 1W 0-1</t>
  </si>
  <si>
    <t>SUERC-108560</t>
  </si>
  <si>
    <t>DY150 SFB GC017 1W 50.5-56.5</t>
  </si>
  <si>
    <t>SUERC-108564</t>
  </si>
  <si>
    <t>DY150 SFB GC017 3W 261.8-268.5</t>
  </si>
  <si>
    <t>SUERC-125502</t>
  </si>
  <si>
    <t>SF_B_GC017_177-178cm</t>
  </si>
  <si>
    <t>SUERC-125503</t>
  </si>
  <si>
    <t>SF_B_GC017_249-250cm</t>
  </si>
  <si>
    <t>SUERC-125504</t>
  </si>
  <si>
    <t>SF_B_GC017_267-268cm</t>
  </si>
  <si>
    <t>Calibrated age range (cal yr BP) (calib 2 theta)</t>
  </si>
  <si>
    <t>notes</t>
  </si>
  <si>
    <t>606: cal BP 912</t>
  </si>
  <si>
    <t xml:space="preserve"> 4951: cal BP 5385</t>
  </si>
  <si>
    <t>9914: cal BP 10357</t>
  </si>
  <si>
    <t>10683: cal BP 11131</t>
  </si>
  <si>
    <t>10298: cal BP 10787</t>
  </si>
  <si>
    <t xml:space="preserve"> 10598: cal BP 11069</t>
  </si>
  <si>
    <t>DY150_SF_B_GC017_9-10cm</t>
  </si>
  <si>
    <t>DY150_SF_B_GC017_20- 21cm</t>
  </si>
  <si>
    <t>DY150_SF_B_GC017_30- 31cm</t>
  </si>
  <si>
    <t>DY150_SF_B_GC017_40- 41cm</t>
  </si>
  <si>
    <t>DY150_SF_B_GC017_75- 76cm</t>
  </si>
  <si>
    <t>DY150_SF_B_GC017_100- 101cm</t>
  </si>
  <si>
    <t>DY150_SF_B_GC017_124- 125cm</t>
  </si>
  <si>
    <t>DY150_SF_B_GC017_150- 151cm</t>
  </si>
  <si>
    <t>DY150_SF_B_GC017_199- 200cm</t>
  </si>
  <si>
    <t>UBA_x0002_54384</t>
  </si>
  <si>
    <t>UBA_x0002_54385</t>
  </si>
  <si>
    <t>UBA_x0002_54387</t>
  </si>
  <si>
    <t>UBA_x0002_54388</t>
  </si>
  <si>
    <t>UBA_x0002_54389</t>
  </si>
  <si>
    <t>UBA_x0002_54390</t>
  </si>
  <si>
    <t>UBA_x0002_54391</t>
  </si>
  <si>
    <t>cal BP 1495: cal BP 1833</t>
  </si>
  <si>
    <t>cal BP 2813: cal BP 3188</t>
  </si>
  <si>
    <t>cal BP 1831: cal BP 2219</t>
  </si>
  <si>
    <t>cal BP 6137: cal BP 6486</t>
  </si>
  <si>
    <t>al BP 7426: cal BP 7733</t>
  </si>
  <si>
    <t>[cal BP 7704: cal BP 8028]</t>
  </si>
  <si>
    <t>cal BP 7697: cal BP 8044</t>
  </si>
  <si>
    <t>cal BP 10459: cal BP 10460</t>
  </si>
  <si>
    <t xml:space="preserve">606 – 912 </t>
  </si>
  <si>
    <t>UBA_x0002_54386</t>
  </si>
  <si>
    <t>UBA_x0002_54383</t>
  </si>
  <si>
    <t>rangefinders = dates from East kilbride at beginning of PhD</t>
  </si>
  <si>
    <t>update 08.05.2024 = dates added to determine if the coarse fraction was storegga/contained reworked dates. These were processed at East Kilbride and UCAMS</t>
  </si>
  <si>
    <t>update 26.08.2024 = dates added to imporve the late holocene age model. These came from QUB</t>
  </si>
  <si>
    <t>all dates calibrated using calib 8.1.0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</si>
</sst>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12DA-4FA4-4BB3-8C29-E43022A6A801}">
  <dimension ref="A1:A5"/>
  <sheetViews>
    <sheetView tabSelected="1" workbookViewId="0">
      <selection activeCell="A15" sqref="A15"/>
    </sheetView>
  </sheetViews>
  <sheetFormatPr defaultRowHeight="14.5" x14ac:dyDescent="0.35"/>
  <cols>
    <col min="1" max="1" width="136.36328125" bestFit="1" customWidth="1"/>
  </cols>
  <sheetData>
    <row r="1" spans="1:1" x14ac:dyDescent="0.35">
      <c r="A1" t="s">
        <v>71</v>
      </c>
    </row>
    <row r="2" spans="1:1" x14ac:dyDescent="0.35">
      <c r="A2" s="16" t="s">
        <v>72</v>
      </c>
    </row>
    <row r="3" spans="1:1" x14ac:dyDescent="0.35">
      <c r="A3" s="14" t="s">
        <v>73</v>
      </c>
    </row>
    <row r="5" spans="1:1" x14ac:dyDescent="0.35">
      <c r="A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B4A0-946D-4631-89A3-E2F46FC75488}">
  <dimension ref="A1:O17"/>
  <sheetViews>
    <sheetView workbookViewId="0">
      <selection sqref="A1:XFD1048576"/>
    </sheetView>
  </sheetViews>
  <sheetFormatPr defaultRowHeight="14.5" x14ac:dyDescent="0.35"/>
  <cols>
    <col min="1" max="1" width="15.90625" bestFit="1" customWidth="1"/>
    <col min="2" max="2" width="29.08984375" bestFit="1" customWidth="1"/>
    <col min="3" max="3" width="12" bestFit="1" customWidth="1"/>
    <col min="4" max="4" width="11.81640625" bestFit="1" customWidth="1"/>
    <col min="5" max="5" width="11.7265625" bestFit="1" customWidth="1"/>
    <col min="6" max="6" width="0" hidden="1" customWidth="1"/>
    <col min="7" max="7" width="18.54296875" hidden="1" customWidth="1"/>
    <col min="8" max="8" width="26.1796875" hidden="1" customWidth="1"/>
    <col min="9" max="9" width="30.90625" hidden="1" customWidth="1"/>
    <col min="10" max="10" width="8.453125" hidden="1" customWidth="1"/>
    <col min="11" max="11" width="12.08984375" hidden="1" customWidth="1"/>
    <col min="12" max="12" width="6.90625" hidden="1" customWidth="1"/>
    <col min="13" max="13" width="17.81640625" hidden="1" customWidth="1"/>
    <col min="14" max="14" width="39.9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1" t="s">
        <v>36</v>
      </c>
      <c r="O1" s="12" t="s">
        <v>37</v>
      </c>
    </row>
    <row r="2" spans="1:15" ht="22" customHeight="1" x14ac:dyDescent="0.35">
      <c r="A2" s="2" t="s">
        <v>24</v>
      </c>
      <c r="B2" s="3" t="s">
        <v>25</v>
      </c>
      <c r="C2">
        <v>0</v>
      </c>
      <c r="D2">
        <v>1</v>
      </c>
      <c r="E2">
        <f t="shared" ref="E2:E16" si="0">(C2+D2)/2</f>
        <v>0.5</v>
      </c>
      <c r="F2" s="4">
        <v>85.62</v>
      </c>
      <c r="G2" s="4">
        <v>0.40300000000000002</v>
      </c>
      <c r="H2" s="5">
        <v>1247</v>
      </c>
      <c r="I2" s="5">
        <v>38</v>
      </c>
      <c r="J2" s="6">
        <v>11.37</v>
      </c>
      <c r="K2" s="6">
        <v>0.67200000000000004</v>
      </c>
      <c r="L2">
        <v>-109</v>
      </c>
      <c r="M2">
        <v>39</v>
      </c>
      <c r="N2" t="s">
        <v>38</v>
      </c>
    </row>
    <row r="3" spans="1:15" s="14" customFormat="1" x14ac:dyDescent="0.35">
      <c r="A3" s="14" t="s">
        <v>70</v>
      </c>
      <c r="B3" s="14" t="s">
        <v>44</v>
      </c>
      <c r="C3" s="14">
        <v>9</v>
      </c>
      <c r="D3" s="14">
        <v>10</v>
      </c>
      <c r="E3" s="14">
        <f t="shared" si="0"/>
        <v>9.5</v>
      </c>
      <c r="H3" s="14">
        <v>646</v>
      </c>
      <c r="I3" s="15">
        <v>19</v>
      </c>
      <c r="L3" s="14">
        <v>-109</v>
      </c>
      <c r="M3" s="14">
        <v>39</v>
      </c>
      <c r="N3" s="14" t="s">
        <v>68</v>
      </c>
    </row>
    <row r="4" spans="1:15" s="14" customFormat="1" x14ac:dyDescent="0.35">
      <c r="A4" s="14" t="s">
        <v>53</v>
      </c>
      <c r="B4" s="14" t="s">
        <v>45</v>
      </c>
      <c r="C4" s="14">
        <v>20</v>
      </c>
      <c r="D4" s="14">
        <v>21</v>
      </c>
      <c r="E4" s="14">
        <f t="shared" si="0"/>
        <v>20.5</v>
      </c>
      <c r="H4" s="14">
        <v>2127</v>
      </c>
      <c r="I4" s="15">
        <v>22</v>
      </c>
      <c r="L4" s="14">
        <v>-109</v>
      </c>
      <c r="M4" s="14">
        <v>39</v>
      </c>
      <c r="N4" s="14" t="s">
        <v>60</v>
      </c>
    </row>
    <row r="5" spans="1:15" s="14" customFormat="1" x14ac:dyDescent="0.35">
      <c r="A5" s="14" t="s">
        <v>54</v>
      </c>
      <c r="B5" s="14" t="s">
        <v>46</v>
      </c>
      <c r="C5" s="14">
        <v>30</v>
      </c>
      <c r="D5" s="14">
        <v>31</v>
      </c>
      <c r="E5" s="14">
        <f t="shared" si="0"/>
        <v>30.5</v>
      </c>
      <c r="H5" s="14">
        <v>2424</v>
      </c>
      <c r="I5" s="15">
        <v>23</v>
      </c>
      <c r="L5" s="14">
        <v>-109</v>
      </c>
      <c r="M5" s="14">
        <v>39</v>
      </c>
      <c r="N5" s="14" t="s">
        <v>62</v>
      </c>
    </row>
    <row r="6" spans="1:15" s="14" customFormat="1" x14ac:dyDescent="0.35">
      <c r="A6" s="14" t="s">
        <v>69</v>
      </c>
      <c r="B6" s="14" t="s">
        <v>47</v>
      </c>
      <c r="C6" s="14">
        <v>40</v>
      </c>
      <c r="D6" s="14">
        <v>41</v>
      </c>
      <c r="E6" s="14">
        <f t="shared" si="0"/>
        <v>40.5</v>
      </c>
      <c r="H6" s="14">
        <v>3222</v>
      </c>
      <c r="I6" s="15">
        <v>23</v>
      </c>
      <c r="L6" s="14">
        <v>-109</v>
      </c>
      <c r="M6" s="14">
        <v>39</v>
      </c>
      <c r="N6" s="14" t="s">
        <v>61</v>
      </c>
    </row>
    <row r="7" spans="1:15" x14ac:dyDescent="0.35">
      <c r="A7" s="2" t="s">
        <v>26</v>
      </c>
      <c r="B7" s="3" t="s">
        <v>27</v>
      </c>
      <c r="C7">
        <v>50.5</v>
      </c>
      <c r="D7">
        <v>56.5</v>
      </c>
      <c r="E7">
        <f t="shared" si="0"/>
        <v>53.5</v>
      </c>
      <c r="F7" s="4">
        <v>54.116799999999998</v>
      </c>
      <c r="G7" s="4">
        <v>0.2422</v>
      </c>
      <c r="H7" s="5">
        <v>4932</v>
      </c>
      <c r="I7" s="5">
        <v>36</v>
      </c>
      <c r="J7" s="6">
        <v>11.94</v>
      </c>
      <c r="K7" s="6">
        <v>3.149</v>
      </c>
      <c r="L7">
        <v>-109</v>
      </c>
      <c r="M7">
        <v>39</v>
      </c>
      <c r="N7" t="s">
        <v>39</v>
      </c>
    </row>
    <row r="8" spans="1:15" s="14" customFormat="1" x14ac:dyDescent="0.35">
      <c r="A8" s="14" t="s">
        <v>55</v>
      </c>
      <c r="B8" s="14" t="s">
        <v>48</v>
      </c>
      <c r="C8" s="14">
        <v>75</v>
      </c>
      <c r="D8" s="14">
        <v>76</v>
      </c>
      <c r="E8" s="14">
        <f t="shared" si="0"/>
        <v>75.5</v>
      </c>
      <c r="H8" s="14">
        <v>5969</v>
      </c>
      <c r="I8" s="15">
        <v>34</v>
      </c>
      <c r="L8" s="14">
        <v>-109</v>
      </c>
      <c r="M8" s="14">
        <v>39</v>
      </c>
      <c r="N8" s="14" t="s">
        <v>63</v>
      </c>
    </row>
    <row r="9" spans="1:15" s="14" customFormat="1" x14ac:dyDescent="0.35">
      <c r="A9" s="14" t="s">
        <v>56</v>
      </c>
      <c r="B9" s="14" t="s">
        <v>49</v>
      </c>
      <c r="C9" s="14">
        <v>100</v>
      </c>
      <c r="D9" s="14">
        <v>101</v>
      </c>
      <c r="E9" s="14">
        <f t="shared" si="0"/>
        <v>100.5</v>
      </c>
      <c r="H9" s="14">
        <v>7189</v>
      </c>
      <c r="I9" s="15">
        <v>34</v>
      </c>
      <c r="L9" s="14">
        <v>-109</v>
      </c>
      <c r="M9" s="14">
        <v>39</v>
      </c>
      <c r="N9" s="14" t="s">
        <v>64</v>
      </c>
    </row>
    <row r="10" spans="1:15" s="14" customFormat="1" x14ac:dyDescent="0.35">
      <c r="A10" s="14" t="s">
        <v>57</v>
      </c>
      <c r="B10" s="14" t="s">
        <v>50</v>
      </c>
      <c r="C10" s="14">
        <v>124</v>
      </c>
      <c r="D10" s="14">
        <v>125</v>
      </c>
      <c r="E10" s="14">
        <f t="shared" si="0"/>
        <v>124.5</v>
      </c>
      <c r="H10" s="14">
        <v>7497</v>
      </c>
      <c r="I10" s="15">
        <v>32</v>
      </c>
      <c r="L10" s="14">
        <v>-109</v>
      </c>
      <c r="M10" s="14">
        <v>39</v>
      </c>
      <c r="N10" s="14" t="s">
        <v>65</v>
      </c>
    </row>
    <row r="11" spans="1:15" s="14" customFormat="1" x14ac:dyDescent="0.35">
      <c r="A11" s="14" t="s">
        <v>58</v>
      </c>
      <c r="B11" s="14" t="s">
        <v>51</v>
      </c>
      <c r="C11" s="14">
        <v>150</v>
      </c>
      <c r="D11" s="14">
        <v>151</v>
      </c>
      <c r="E11" s="14">
        <f t="shared" si="0"/>
        <v>150.5</v>
      </c>
      <c r="H11" s="14">
        <v>7504</v>
      </c>
      <c r="I11" s="15">
        <v>40</v>
      </c>
      <c r="L11" s="14">
        <v>-109</v>
      </c>
      <c r="M11" s="14">
        <v>39</v>
      </c>
      <c r="N11" s="14" t="s">
        <v>66</v>
      </c>
    </row>
    <row r="12" spans="1:15" x14ac:dyDescent="0.35">
      <c r="A12" s="7" t="s">
        <v>30</v>
      </c>
      <c r="B12" s="7" t="s">
        <v>31</v>
      </c>
      <c r="C12" s="8">
        <v>177</v>
      </c>
      <c r="D12" s="8">
        <v>178</v>
      </c>
      <c r="E12" s="8">
        <f t="shared" si="0"/>
        <v>177.5</v>
      </c>
      <c r="F12" s="9">
        <v>31.17</v>
      </c>
      <c r="G12" s="9">
        <v>0.16</v>
      </c>
      <c r="H12" s="10">
        <v>9363</v>
      </c>
      <c r="I12" s="9">
        <v>42</v>
      </c>
      <c r="J12" s="9">
        <v>11.69</v>
      </c>
      <c r="K12" s="9">
        <v>2.4</v>
      </c>
      <c r="L12">
        <v>-109</v>
      </c>
      <c r="M12">
        <v>39</v>
      </c>
      <c r="N12" s="8" t="s">
        <v>40</v>
      </c>
    </row>
    <row r="13" spans="1:15" s="14" customFormat="1" x14ac:dyDescent="0.35">
      <c r="A13" s="14" t="s">
        <v>59</v>
      </c>
      <c r="B13" s="14" t="s">
        <v>52</v>
      </c>
      <c r="C13" s="14">
        <v>199</v>
      </c>
      <c r="D13" s="14">
        <v>200</v>
      </c>
      <c r="E13" s="14">
        <f t="shared" si="0"/>
        <v>199.5</v>
      </c>
      <c r="H13" s="14">
        <v>9412</v>
      </c>
      <c r="I13" s="15">
        <v>42</v>
      </c>
      <c r="L13" s="14">
        <v>-109</v>
      </c>
      <c r="M13" s="14">
        <v>39</v>
      </c>
      <c r="N13" s="14" t="s">
        <v>67</v>
      </c>
    </row>
    <row r="14" spans="1:15" x14ac:dyDescent="0.35">
      <c r="A14" s="7" t="s">
        <v>32</v>
      </c>
      <c r="B14" s="7" t="s">
        <v>33</v>
      </c>
      <c r="C14" s="8">
        <v>249</v>
      </c>
      <c r="D14" s="8">
        <v>250</v>
      </c>
      <c r="E14" s="8">
        <f t="shared" si="0"/>
        <v>249.5</v>
      </c>
      <c r="F14" s="9">
        <v>29.13</v>
      </c>
      <c r="G14" s="9">
        <v>0.13</v>
      </c>
      <c r="H14" s="10">
        <v>9908</v>
      </c>
      <c r="I14" s="9">
        <v>37</v>
      </c>
      <c r="J14" s="9">
        <v>11.46</v>
      </c>
      <c r="K14" s="9">
        <v>0.9</v>
      </c>
      <c r="L14">
        <v>-109</v>
      </c>
      <c r="M14">
        <v>39</v>
      </c>
      <c r="N14" s="8" t="s">
        <v>41</v>
      </c>
    </row>
    <row r="15" spans="1:15" x14ac:dyDescent="0.35">
      <c r="A15" s="2" t="s">
        <v>28</v>
      </c>
      <c r="B15" t="s">
        <v>29</v>
      </c>
      <c r="C15">
        <v>261.8</v>
      </c>
      <c r="D15">
        <v>268.5</v>
      </c>
      <c r="E15">
        <f t="shared" si="0"/>
        <v>265.14999999999998</v>
      </c>
      <c r="F15" s="4">
        <v>29.9725</v>
      </c>
      <c r="G15" s="4">
        <v>0.16880000000000001</v>
      </c>
      <c r="H15" s="5">
        <v>9679</v>
      </c>
      <c r="I15" s="5">
        <v>45</v>
      </c>
      <c r="J15" s="6">
        <v>11.5</v>
      </c>
      <c r="K15" s="6">
        <v>-0.61399999999999999</v>
      </c>
      <c r="L15">
        <v>-109</v>
      </c>
      <c r="M15">
        <v>39</v>
      </c>
      <c r="N15" t="s">
        <v>42</v>
      </c>
    </row>
    <row r="16" spans="1:15" x14ac:dyDescent="0.35">
      <c r="A16" s="7" t="s">
        <v>34</v>
      </c>
      <c r="B16" s="7" t="s">
        <v>35</v>
      </c>
      <c r="C16" s="8">
        <v>267</v>
      </c>
      <c r="D16" s="8">
        <v>268</v>
      </c>
      <c r="E16" s="8">
        <f t="shared" si="0"/>
        <v>267.5</v>
      </c>
      <c r="F16" s="9">
        <v>29.33</v>
      </c>
      <c r="G16" s="9">
        <v>0.13</v>
      </c>
      <c r="H16" s="10">
        <v>9853</v>
      </c>
      <c r="I16" s="9">
        <v>37</v>
      </c>
      <c r="J16" s="9">
        <v>11.51</v>
      </c>
      <c r="K16" s="9">
        <v>2</v>
      </c>
      <c r="L16" s="8"/>
      <c r="M16" s="8"/>
      <c r="N16" s="8" t="s">
        <v>43</v>
      </c>
    </row>
    <row r="17" spans="9:9" x14ac:dyDescent="0.35">
      <c r="I17" s="13"/>
    </row>
  </sheetData>
  <sortState xmlns:xlrd2="http://schemas.microsoft.com/office/spreadsheetml/2017/richdata2" ref="A2:O17">
    <sortCondition ref="E2:E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6C2D-0E55-4F59-8E67-D010FAECA1E0}">
  <dimension ref="A1:O8"/>
  <sheetViews>
    <sheetView workbookViewId="0">
      <selection activeCell="A5" sqref="A5:XFD5"/>
    </sheetView>
  </sheetViews>
  <sheetFormatPr defaultRowHeight="14.5" x14ac:dyDescent="0.35"/>
  <cols>
    <col min="1" max="1" width="15.90625" bestFit="1" customWidth="1"/>
    <col min="2" max="2" width="29.08984375" bestFit="1" customWidth="1"/>
    <col min="3" max="3" width="12" bestFit="1" customWidth="1"/>
    <col min="4" max="4" width="11.81640625" bestFit="1" customWidth="1"/>
    <col min="5" max="5" width="11.7265625" bestFit="1" customWidth="1"/>
    <col min="6" max="6" width="0" hidden="1" customWidth="1"/>
    <col min="7" max="7" width="18.54296875" hidden="1" customWidth="1"/>
    <col min="8" max="8" width="26.1796875" hidden="1" customWidth="1"/>
    <col min="9" max="9" width="30.90625" hidden="1" customWidth="1"/>
    <col min="10" max="10" width="8.453125" hidden="1" customWidth="1"/>
    <col min="11" max="11" width="12.08984375" hidden="1" customWidth="1"/>
    <col min="12" max="12" width="6.90625" hidden="1" customWidth="1"/>
    <col min="13" max="13" width="17.81640625" hidden="1" customWidth="1"/>
    <col min="14" max="14" width="39.9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1" t="s">
        <v>36</v>
      </c>
      <c r="O1" s="12" t="s">
        <v>37</v>
      </c>
    </row>
    <row r="2" spans="1:15" ht="22" customHeight="1" x14ac:dyDescent="0.35">
      <c r="A2" s="2" t="s">
        <v>24</v>
      </c>
      <c r="B2" s="3" t="s">
        <v>25</v>
      </c>
      <c r="C2">
        <v>0</v>
      </c>
      <c r="D2">
        <v>1</v>
      </c>
      <c r="E2">
        <f t="shared" ref="E2:E7" si="0">(C2+D2)/2</f>
        <v>0.5</v>
      </c>
      <c r="F2" s="4">
        <v>85.62</v>
      </c>
      <c r="G2" s="4">
        <v>0.40300000000000002</v>
      </c>
      <c r="H2" s="5">
        <v>1247</v>
      </c>
      <c r="I2" s="5">
        <v>38</v>
      </c>
      <c r="J2" s="6">
        <v>11.37</v>
      </c>
      <c r="K2" s="6">
        <v>0.67200000000000004</v>
      </c>
      <c r="L2">
        <v>-109</v>
      </c>
      <c r="M2">
        <v>39</v>
      </c>
      <c r="N2" t="s">
        <v>38</v>
      </c>
    </row>
    <row r="3" spans="1:15" x14ac:dyDescent="0.35">
      <c r="A3" s="2" t="s">
        <v>26</v>
      </c>
      <c r="B3" s="3" t="s">
        <v>27</v>
      </c>
      <c r="C3">
        <v>50.5</v>
      </c>
      <c r="D3">
        <v>56.5</v>
      </c>
      <c r="E3">
        <f t="shared" si="0"/>
        <v>53.5</v>
      </c>
      <c r="F3" s="4">
        <v>54.116799999999998</v>
      </c>
      <c r="G3" s="4">
        <v>0.2422</v>
      </c>
      <c r="H3" s="5">
        <v>4932</v>
      </c>
      <c r="I3" s="5">
        <v>36</v>
      </c>
      <c r="J3" s="6">
        <v>11.94</v>
      </c>
      <c r="K3" s="6">
        <v>3.149</v>
      </c>
      <c r="L3">
        <v>-109</v>
      </c>
      <c r="M3">
        <v>39</v>
      </c>
      <c r="N3" t="s">
        <v>39</v>
      </c>
    </row>
    <row r="4" spans="1:15" x14ac:dyDescent="0.35">
      <c r="A4" s="7" t="s">
        <v>30</v>
      </c>
      <c r="B4" s="7" t="s">
        <v>31</v>
      </c>
      <c r="C4" s="8">
        <v>177</v>
      </c>
      <c r="D4" s="8">
        <v>178</v>
      </c>
      <c r="E4" s="8">
        <f t="shared" si="0"/>
        <v>177.5</v>
      </c>
      <c r="F4" s="9">
        <v>31.17</v>
      </c>
      <c r="G4" s="9">
        <v>0.16</v>
      </c>
      <c r="H4" s="10">
        <v>9363</v>
      </c>
      <c r="I4" s="9">
        <v>42</v>
      </c>
      <c r="J4" s="9">
        <v>11.69</v>
      </c>
      <c r="K4" s="9">
        <v>2.4</v>
      </c>
      <c r="L4">
        <v>-109</v>
      </c>
      <c r="M4">
        <v>39</v>
      </c>
      <c r="N4" s="8" t="s">
        <v>40</v>
      </c>
    </row>
    <row r="5" spans="1:15" x14ac:dyDescent="0.35">
      <c r="A5" s="7" t="s">
        <v>32</v>
      </c>
      <c r="B5" s="7" t="s">
        <v>33</v>
      </c>
      <c r="C5" s="8">
        <v>249</v>
      </c>
      <c r="D5" s="8">
        <v>250</v>
      </c>
      <c r="E5" s="8">
        <f t="shared" si="0"/>
        <v>249.5</v>
      </c>
      <c r="F5" s="9">
        <v>29.13</v>
      </c>
      <c r="G5" s="9">
        <v>0.13</v>
      </c>
      <c r="H5" s="10">
        <v>9908</v>
      </c>
      <c r="I5" s="9">
        <v>37</v>
      </c>
      <c r="J5" s="9">
        <v>11.46</v>
      </c>
      <c r="K5" s="9">
        <v>0.9</v>
      </c>
      <c r="L5">
        <v>-109</v>
      </c>
      <c r="M5">
        <v>39</v>
      </c>
      <c r="N5" s="8" t="s">
        <v>41</v>
      </c>
    </row>
    <row r="6" spans="1:15" x14ac:dyDescent="0.35">
      <c r="A6" s="2" t="s">
        <v>28</v>
      </c>
      <c r="B6" t="s">
        <v>29</v>
      </c>
      <c r="C6">
        <v>261.8</v>
      </c>
      <c r="D6">
        <v>268.5</v>
      </c>
      <c r="E6">
        <f t="shared" si="0"/>
        <v>265.14999999999998</v>
      </c>
      <c r="F6" s="4">
        <v>29.9725</v>
      </c>
      <c r="G6" s="4">
        <v>0.16880000000000001</v>
      </c>
      <c r="H6" s="5">
        <v>9679</v>
      </c>
      <c r="I6" s="5">
        <v>45</v>
      </c>
      <c r="J6" s="6">
        <v>11.5</v>
      </c>
      <c r="K6" s="6">
        <v>-0.61399999999999999</v>
      </c>
      <c r="L6">
        <v>-109</v>
      </c>
      <c r="M6">
        <v>39</v>
      </c>
      <c r="N6" t="s">
        <v>42</v>
      </c>
    </row>
    <row r="7" spans="1:15" x14ac:dyDescent="0.35">
      <c r="A7" s="7" t="s">
        <v>34</v>
      </c>
      <c r="B7" s="7" t="s">
        <v>35</v>
      </c>
      <c r="C7" s="8">
        <v>267</v>
      </c>
      <c r="D7" s="8">
        <v>268</v>
      </c>
      <c r="E7" s="8">
        <f t="shared" si="0"/>
        <v>267.5</v>
      </c>
      <c r="F7" s="9">
        <v>29.33</v>
      </c>
      <c r="G7" s="9">
        <v>0.13</v>
      </c>
      <c r="H7" s="10">
        <v>9853</v>
      </c>
      <c r="I7" s="9">
        <v>37</v>
      </c>
      <c r="J7" s="9">
        <v>11.51</v>
      </c>
      <c r="K7" s="9">
        <v>2</v>
      </c>
      <c r="L7" s="8"/>
      <c r="M7" s="8"/>
      <c r="N7" s="8" t="s">
        <v>43</v>
      </c>
    </row>
    <row r="8" spans="1:15" x14ac:dyDescent="0.35">
      <c r="I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63F4-EEB9-4CC9-8D0C-EA9A39E39B27}">
  <dimension ref="A1:X7"/>
  <sheetViews>
    <sheetView topLeftCell="D1" workbookViewId="0">
      <selection activeCell="A2" sqref="A2:L4"/>
    </sheetView>
  </sheetViews>
  <sheetFormatPr defaultRowHeight="14.5" x14ac:dyDescent="0.35"/>
  <cols>
    <col min="1" max="1" width="17.1796875" bestFit="1" customWidth="1"/>
    <col min="2" max="2" width="29.1796875" bestFit="1" customWidth="1"/>
    <col min="3" max="3" width="12" bestFit="1" customWidth="1"/>
    <col min="4" max="4" width="11.81640625" bestFit="1" customWidth="1"/>
    <col min="5" max="5" width="11.81640625" customWidth="1"/>
    <col min="6" max="6" width="9.26953125" bestFit="1" customWidth="1"/>
    <col min="7" max="7" width="18.54296875" bestFit="1" customWidth="1"/>
    <col min="8" max="8" width="26.54296875" bestFit="1" customWidth="1"/>
    <col min="9" max="9" width="32.54296875" bestFit="1" customWidth="1"/>
    <col min="10" max="10" width="8.453125" bestFit="1" customWidth="1"/>
    <col min="11" max="11" width="12.1796875" bestFit="1" customWidth="1"/>
    <col min="13" max="13" width="18.7265625" bestFit="1" customWidth="1"/>
    <col min="14" max="14" width="22.453125" bestFit="1" customWidth="1"/>
    <col min="15" max="15" width="19.81640625" bestFit="1" customWidth="1"/>
    <col min="16" max="16" width="23.1796875" bestFit="1" customWidth="1"/>
    <col min="17" max="17" width="22.453125" bestFit="1" customWidth="1"/>
    <col min="18" max="18" width="19.81640625" bestFit="1" customWidth="1"/>
    <col min="19" max="19" width="23.1796875" bestFit="1" customWidth="1"/>
    <col min="20" max="20" width="23.54296875" bestFit="1" customWidth="1"/>
    <col min="21" max="21" width="21" bestFit="1" customWidth="1"/>
    <col min="22" max="22" width="23.54296875" bestFit="1" customWidth="1"/>
    <col min="23" max="23" width="21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2" t="s">
        <v>24</v>
      </c>
      <c r="B2" s="3" t="s">
        <v>25</v>
      </c>
      <c r="C2">
        <v>0</v>
      </c>
      <c r="D2">
        <v>1</v>
      </c>
      <c r="E2">
        <f>(C2+D2)/2</f>
        <v>0.5</v>
      </c>
      <c r="F2" s="4">
        <v>85.62</v>
      </c>
      <c r="G2" s="4">
        <v>0.40300000000000002</v>
      </c>
      <c r="H2" s="5">
        <v>1247</v>
      </c>
      <c r="I2" s="5">
        <v>38</v>
      </c>
      <c r="J2" s="6">
        <v>11.37</v>
      </c>
      <c r="K2" s="6">
        <v>0.67200000000000004</v>
      </c>
      <c r="L2">
        <v>-109</v>
      </c>
      <c r="M2">
        <v>20</v>
      </c>
      <c r="N2">
        <v>890</v>
      </c>
      <c r="O2">
        <v>630</v>
      </c>
      <c r="P2">
        <f>(N2+O2)/2</f>
        <v>760</v>
      </c>
      <c r="Q2">
        <v>800</v>
      </c>
      <c r="R2">
        <v>670</v>
      </c>
      <c r="S2">
        <f>(Q2+R2)/2</f>
        <v>735</v>
      </c>
      <c r="T2">
        <v>901</v>
      </c>
      <c r="U2">
        <v>621</v>
      </c>
      <c r="V2">
        <v>811</v>
      </c>
      <c r="W2">
        <v>665</v>
      </c>
      <c r="X2">
        <v>744</v>
      </c>
    </row>
    <row r="3" spans="1:24" x14ac:dyDescent="0.35">
      <c r="A3" s="2" t="s">
        <v>26</v>
      </c>
      <c r="B3" s="3" t="s">
        <v>27</v>
      </c>
      <c r="C3">
        <v>50.5</v>
      </c>
      <c r="D3">
        <v>56.5</v>
      </c>
      <c r="E3">
        <f t="shared" ref="E3:E4" si="0">(C3+D3)/2</f>
        <v>53.5</v>
      </c>
      <c r="F3" s="4">
        <v>54.116799999999998</v>
      </c>
      <c r="G3" s="4">
        <v>0.2422</v>
      </c>
      <c r="H3" s="5">
        <v>4932</v>
      </c>
      <c r="I3" s="5">
        <v>36</v>
      </c>
      <c r="J3" s="6">
        <v>11.94</v>
      </c>
      <c r="K3" s="6">
        <v>3.149</v>
      </c>
      <c r="L3">
        <v>-109</v>
      </c>
      <c r="M3">
        <v>20</v>
      </c>
      <c r="N3">
        <v>5340</v>
      </c>
      <c r="O3">
        <v>4970</v>
      </c>
      <c r="P3">
        <f>(N3+O3)/2</f>
        <v>5155</v>
      </c>
      <c r="Q3">
        <v>5270</v>
      </c>
      <c r="R3">
        <v>5090</v>
      </c>
      <c r="S3">
        <f>(Q3+R3)/2</f>
        <v>5180</v>
      </c>
      <c r="T3">
        <v>5353</v>
      </c>
      <c r="U3">
        <v>4958</v>
      </c>
      <c r="V3">
        <v>5280</v>
      </c>
      <c r="W3">
        <v>5086</v>
      </c>
      <c r="X3">
        <v>5175</v>
      </c>
    </row>
    <row r="4" spans="1:24" x14ac:dyDescent="0.35">
      <c r="A4" s="2" t="s">
        <v>28</v>
      </c>
      <c r="B4" t="s">
        <v>29</v>
      </c>
      <c r="C4">
        <v>261.8</v>
      </c>
      <c r="D4">
        <v>268.5</v>
      </c>
      <c r="E4">
        <f t="shared" si="0"/>
        <v>265.14999999999998</v>
      </c>
      <c r="F4" s="4">
        <v>29.9725</v>
      </c>
      <c r="G4" s="4">
        <v>0.16880000000000001</v>
      </c>
      <c r="H4" s="5">
        <v>9679</v>
      </c>
      <c r="I4" s="5">
        <v>45</v>
      </c>
      <c r="J4" s="6">
        <v>11.5</v>
      </c>
      <c r="K4" s="6">
        <v>-0.61399999999999999</v>
      </c>
      <c r="L4">
        <v>-109</v>
      </c>
      <c r="M4">
        <v>20</v>
      </c>
      <c r="N4">
        <v>10760</v>
      </c>
      <c r="O4">
        <v>10350</v>
      </c>
      <c r="P4">
        <f>(N4+O4)/2</f>
        <v>10555</v>
      </c>
      <c r="Q4">
        <v>10670</v>
      </c>
      <c r="R4">
        <v>10480</v>
      </c>
      <c r="S4">
        <f>(Q4+R4)/2</f>
        <v>10575</v>
      </c>
      <c r="T4">
        <v>10774</v>
      </c>
      <c r="U4">
        <v>10328</v>
      </c>
      <c r="V4">
        <v>10674</v>
      </c>
      <c r="W4">
        <v>10464</v>
      </c>
      <c r="X4">
        <v>10563</v>
      </c>
    </row>
    <row r="7" spans="1:24" x14ac:dyDescent="0.35">
      <c r="A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update 26.08.2024</vt:lpstr>
      <vt:lpstr>update 08.05.2024</vt:lpstr>
      <vt:lpstr>rangefinder dates</vt:lpstr>
    </vt:vector>
  </TitlesOfParts>
  <Manager/>
  <Company>University of Exeter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Earland, Jane</dc:creator>
  <cp:keywords/>
  <dc:description/>
  <cp:lastModifiedBy>Earland, Jane</cp:lastModifiedBy>
  <cp:revision/>
  <dcterms:created xsi:type="dcterms:W3CDTF">2023-02-27T19:47:26Z</dcterms:created>
  <dcterms:modified xsi:type="dcterms:W3CDTF">2024-08-26T10:29:50Z</dcterms:modified>
  <cp:category/>
  <cp:contentStatus/>
</cp:coreProperties>
</file>