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490F12B9-A11B-455F-A03B-D959D09A12D7}" xr6:coauthVersionLast="47" xr6:coauthVersionMax="47" xr10:uidLastSave="{00000000-0000-0000-0000-000000000000}"/>
  <bookViews>
    <workbookView xWindow="-108" yWindow="-108" windowWidth="23256" windowHeight="12456" tabRatio="821" activeTab="1" xr2:uid="{00000000-000D-0000-FFFF-FFFF00000000}"/>
  </bookViews>
  <sheets>
    <sheet name="Cover" sheetId="97" r:id="rId1"/>
    <sheet name="Samples" sheetId="122" r:id="rId2"/>
    <sheet name="Test Report" sheetId="107" r:id="rId3"/>
  </sheets>
  <externalReferences>
    <externalReference r:id="rId4"/>
  </externalReferences>
  <definedNames>
    <definedName name="Access">[1]Validation!$E$2:$E$223</definedName>
    <definedName name="AccessCircuit">[1]Validation!$C$2:$C$29</definedName>
    <definedName name="ACTION">#REF!</definedName>
    <definedName name="CoS">[1]Validation!$G$2:$G$47</definedName>
    <definedName name="Countries">[1]Validation!$A$2:$A$301</definedName>
    <definedName name="DSLCheckService">[1]Validation!$H$2:$H$4</definedName>
    <definedName name="Port">[1]Validation!$F$2:$F$40</definedName>
    <definedName name="VancoProducts">[1]Validation!$B$2:$B$4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7" i="122" l="1"/>
  <c r="G8" i="107" s="1"/>
  <c r="G10" i="107" s="1"/>
  <c r="B6" i="122"/>
  <c r="D8" i="107" s="1"/>
  <c r="D10" i="107" s="1"/>
  <c r="B7" i="122"/>
  <c r="E8" i="107" s="1"/>
  <c r="E10" i="107" s="1"/>
  <c r="D6" i="122"/>
  <c r="F8" i="107" s="1"/>
  <c r="F10" i="107" s="1"/>
  <c r="C8" i="107"/>
  <c r="E13" i="107" l="1"/>
  <c r="E12" i="107"/>
</calcChain>
</file>

<file path=xl/sharedStrings.xml><?xml version="1.0" encoding="utf-8"?>
<sst xmlns="http://schemas.openxmlformats.org/spreadsheetml/2006/main" count="145" uniqueCount="112">
  <si>
    <t>Fail</t>
  </si>
  <si>
    <t>Date</t>
    <phoneticPr fontId="13"/>
  </si>
  <si>
    <t>TEST CASE</t>
  </si>
  <si>
    <t>Test Case Description</t>
  </si>
  <si>
    <t>Result</t>
  </si>
  <si>
    <t>Change location</t>
  </si>
  <si>
    <t>Change description</t>
  </si>
  <si>
    <t>Note:</t>
  </si>
  <si>
    <t>TEST REPORT</t>
  </si>
  <si>
    <t>Effective Date</t>
  </si>
  <si>
    <t>First creation</t>
  </si>
  <si>
    <t>Reviewer/
Approver</t>
  </si>
  <si>
    <t>Originator</t>
  </si>
  <si>
    <t>Issue date:</t>
  </si>
  <si>
    <t>Test Case Procedure</t>
  </si>
  <si>
    <t>No</t>
  </si>
  <si>
    <t>Module code</t>
  </si>
  <si>
    <t>Number of  test cases</t>
  </si>
  <si>
    <t>Sub total</t>
  </si>
  <si>
    <t>Test coverage</t>
  </si>
  <si>
    <t>%</t>
  </si>
  <si>
    <t>Test successful coverage</t>
  </si>
  <si>
    <t>Record of change:</t>
  </si>
  <si>
    <t>Version</t>
  </si>
  <si>
    <t>Reference</t>
  </si>
  <si>
    <t>Test date</t>
  </si>
  <si>
    <t>Number of test cases:</t>
  </si>
  <si>
    <t>Expected Output</t>
  </si>
  <si>
    <t>Test requirement:</t>
  </si>
  <si>
    <t>ID</t>
  </si>
  <si>
    <t>Note</t>
  </si>
  <si>
    <t>Version:</t>
  </si>
  <si>
    <t>Project Name:</t>
  </si>
  <si>
    <t>Project Code:</t>
  </si>
  <si>
    <r>
      <t>System Name</t>
    </r>
    <r>
      <rPr>
        <b/>
        <sz val="10"/>
        <rFont val="ＭＳ Ｐゴシック"/>
        <family val="3"/>
        <charset val="128"/>
      </rPr>
      <t>：</t>
    </r>
  </si>
  <si>
    <r>
      <t>Module Code</t>
    </r>
    <r>
      <rPr>
        <b/>
        <sz val="10"/>
        <rFont val="MS Gothic"/>
        <family val="3"/>
      </rPr>
      <t>：</t>
    </r>
  </si>
  <si>
    <t>Pass</t>
  </si>
  <si>
    <t>Pending</t>
  </si>
  <si>
    <t>1.0</t>
  </si>
  <si>
    <t>CR236 "Export all carrier choices"</t>
  </si>
  <si>
    <t>1.1</t>
  </si>
  <si>
    <t>Update testcase</t>
  </si>
  <si>
    <t>1.2</t>
  </si>
  <si>
    <t>Test Leader 01</t>
  </si>
  <si>
    <t>Sample Project</t>
  </si>
  <si>
    <t>CR100 - Export to excel</t>
  </si>
  <si>
    <t xml:space="preserve">CR1 - </t>
  </si>
  <si>
    <t>John Doe</t>
  </si>
  <si>
    <t>Jane Doe</t>
  </si>
  <si>
    <t>DeviceManagementSystem</t>
  </si>
  <si>
    <t>###</t>
  </si>
  <si>
    <t>Actual Results</t>
  </si>
  <si>
    <t>Chức năng ĐĂNG NHẬP</t>
  </si>
  <si>
    <r>
      <t>1. Vào trang đăng nhập 
2. Nhập "username" tồn tại trong hệ thống :</t>
    </r>
    <r>
      <rPr>
        <b/>
        <sz val="10"/>
        <color indexed="8"/>
        <rFont val="Tahoma"/>
        <family val="2"/>
      </rPr>
      <t xml:space="preserve"> </t>
    </r>
    <r>
      <rPr>
        <b/>
        <sz val="10"/>
        <rFont val="Tahoma"/>
        <family val="2"/>
      </rPr>
      <t>lehuuhau</t>
    </r>
    <r>
      <rPr>
        <sz val="10"/>
        <color indexed="8"/>
        <rFont val="Tahoma"/>
        <family val="2"/>
      </rPr>
      <t xml:space="preserve">
3. Nhập "password " có 8 ký tự hợp lệ: </t>
    </r>
    <r>
      <rPr>
        <b/>
        <sz val="10"/>
        <rFont val="Tahoma"/>
        <family val="2"/>
      </rPr>
      <t>Lehuuhau1231@</t>
    </r>
    <r>
      <rPr>
        <sz val="10"/>
        <color indexed="8"/>
        <rFont val="Tahoma"/>
        <family val="2"/>
      </rPr>
      <t xml:space="preserve">
4. Nhấn </t>
    </r>
    <r>
      <rPr>
        <b/>
        <sz val="10"/>
        <color rgb="FF000000"/>
        <rFont val="Tahoma"/>
        <family val="2"/>
      </rPr>
      <t>login</t>
    </r>
  </si>
  <si>
    <r>
      <t xml:space="preserve">Kiểm tra đăng nhập thành công </t>
    </r>
    <r>
      <rPr>
        <b/>
        <sz val="10"/>
        <color rgb="FF000000"/>
        <rFont val="Tahoma"/>
        <family val="2"/>
      </rPr>
      <t xml:space="preserve">bằng tài khoản và mật khẩu hợp lệ </t>
    </r>
  </si>
  <si>
    <t>Hiện ra trang Danh sách thiết bị</t>
  </si>
  <si>
    <r>
      <t xml:space="preserve">Kiểm tra xem hệ thống có </t>
    </r>
    <r>
      <rPr>
        <b/>
        <sz val="10"/>
        <color rgb="FF000000"/>
        <rFont val="Tahoma"/>
        <family val="2"/>
      </rPr>
      <t>bị tấn công SQL Injection</t>
    </r>
    <r>
      <rPr>
        <sz val="10"/>
        <color indexed="8"/>
        <rFont val="Tahoma"/>
        <family val="2"/>
      </rPr>
      <t xml:space="preserve"> khi nhập dữ liệu đầu vào tại form đăng nhập</t>
    </r>
  </si>
  <si>
    <r>
      <t xml:space="preserve">1. Vào trang đăng nhập 
2. Nhập "username" bằng chuỗi : </t>
    </r>
    <r>
      <rPr>
        <b/>
        <sz val="10"/>
        <color rgb="FF000000"/>
        <rFont val="Tahoma"/>
        <family val="2"/>
      </rPr>
      <t>1' or 1=1#</t>
    </r>
    <r>
      <rPr>
        <sz val="10"/>
        <color indexed="8"/>
        <rFont val="Tahoma"/>
        <family val="2"/>
      </rPr>
      <t xml:space="preserve">
3. Nhập "password" tùy ý : </t>
    </r>
    <r>
      <rPr>
        <b/>
        <sz val="10"/>
        <color rgb="FF000000"/>
        <rFont val="Tahoma"/>
        <family val="2"/>
      </rPr>
      <t>abc1234@</t>
    </r>
    <r>
      <rPr>
        <sz val="10"/>
        <color indexed="8"/>
        <rFont val="Tahoma"/>
        <family val="2"/>
      </rPr>
      <t xml:space="preserve">
4. Nhấn </t>
    </r>
    <r>
      <rPr>
        <b/>
        <sz val="10"/>
        <color rgb="FF000000"/>
        <rFont val="Tahoma"/>
        <family val="2"/>
      </rPr>
      <t>login</t>
    </r>
  </si>
  <si>
    <r>
      <rPr>
        <sz val="10"/>
        <color rgb="FF000000"/>
        <rFont val="Tahoma"/>
        <family val="2"/>
      </rPr>
      <t>Hiện thống báo</t>
    </r>
    <r>
      <rPr>
        <b/>
        <sz val="10"/>
        <color indexed="8"/>
        <rFont val="Tahoma"/>
        <family val="2"/>
      </rPr>
      <t xml:space="preserve"> Sai mật khẩu hoặc tài khoản</t>
    </r>
  </si>
  <si>
    <r>
      <t xml:space="preserve">Kiểm tra đăng nhập không thành công </t>
    </r>
    <r>
      <rPr>
        <b/>
        <sz val="10"/>
        <color rgb="FF000000"/>
        <rFont val="Tahoma"/>
        <family val="2"/>
      </rPr>
      <t>bằng tài khoản không tồn tại trong hệ thống</t>
    </r>
  </si>
  <si>
    <r>
      <t xml:space="preserve">1. Vào trang đăng nhập 
2. Nhập "username" không tồn tại trong hệ thống : </t>
    </r>
    <r>
      <rPr>
        <b/>
        <sz val="10"/>
        <color rgb="FF000000"/>
        <rFont val="Tahoma"/>
        <family val="2"/>
      </rPr>
      <t>abc123</t>
    </r>
    <r>
      <rPr>
        <sz val="10"/>
        <color indexed="8"/>
        <rFont val="Tahoma"/>
        <family val="2"/>
      </rPr>
      <t xml:space="preserve">
3. Nhập "password" có 8 ký tự hợp lệ: </t>
    </r>
    <r>
      <rPr>
        <b/>
        <sz val="10"/>
        <color rgb="FF000000"/>
        <rFont val="Tahoma"/>
        <family val="2"/>
      </rPr>
      <t>Abc1231@</t>
    </r>
    <r>
      <rPr>
        <sz val="10"/>
        <color indexed="8"/>
        <rFont val="Tahoma"/>
        <family val="2"/>
      </rPr>
      <t xml:space="preserve">
4. Nhấn </t>
    </r>
    <r>
      <rPr>
        <b/>
        <sz val="10"/>
        <color rgb="FF000000"/>
        <rFont val="Tahoma"/>
        <family val="2"/>
      </rPr>
      <t>login</t>
    </r>
  </si>
  <si>
    <r>
      <t xml:space="preserve">Kiểm tra đăng nhập không thành công </t>
    </r>
    <r>
      <rPr>
        <b/>
        <sz val="10"/>
        <color rgb="FF000000"/>
        <rFont val="Tahoma"/>
        <family val="2"/>
      </rPr>
      <t>bằng mật khẩu không hợp lệ</t>
    </r>
  </si>
  <si>
    <r>
      <t xml:space="preserve">1. Vào trang đăng nhập 
2. Nhập "username" tồn tại trong hệ thống : </t>
    </r>
    <r>
      <rPr>
        <b/>
        <sz val="10"/>
        <color rgb="FF000000"/>
        <rFont val="Tahoma"/>
        <family val="2"/>
      </rPr>
      <t>lehuuhau</t>
    </r>
    <r>
      <rPr>
        <sz val="10"/>
        <color indexed="8"/>
        <rFont val="Tahoma"/>
        <family val="2"/>
      </rPr>
      <t xml:space="preserve">
3. Nhập "password" không hợp lệ : </t>
    </r>
    <r>
      <rPr>
        <b/>
        <sz val="10"/>
        <color rgb="FF000000"/>
        <rFont val="Tahoma"/>
        <family val="2"/>
      </rPr>
      <t>Abc1231@</t>
    </r>
    <r>
      <rPr>
        <sz val="10"/>
        <color indexed="8"/>
        <rFont val="Tahoma"/>
        <family val="2"/>
      </rPr>
      <t xml:space="preserve">
4. Nhấn</t>
    </r>
    <r>
      <rPr>
        <b/>
        <sz val="10"/>
        <color rgb="FF000000"/>
        <rFont val="Tahoma"/>
        <family val="2"/>
      </rPr>
      <t xml:space="preserve"> login</t>
    </r>
  </si>
  <si>
    <r>
      <t xml:space="preserve">Hiện thông báo </t>
    </r>
    <r>
      <rPr>
        <b/>
        <sz val="10"/>
        <color rgb="FF000000"/>
        <rFont val="Tahoma"/>
        <family val="2"/>
      </rPr>
      <t>Sai mật khẩu hoặc tài khoản</t>
    </r>
  </si>
  <si>
    <r>
      <t xml:space="preserve">Kiểm tra đăng nhập không thành công </t>
    </r>
    <r>
      <rPr>
        <b/>
        <sz val="10"/>
        <color rgb="FF000000"/>
        <rFont val="Tahoma"/>
        <family val="2"/>
      </rPr>
      <t>khi bỏ trống "username" và "password"</t>
    </r>
  </si>
  <si>
    <r>
      <t>1. Vào trang đăng nhập 
2. Nhấn</t>
    </r>
    <r>
      <rPr>
        <b/>
        <sz val="10"/>
        <color rgb="FF000000"/>
        <rFont val="Tahoma"/>
        <family val="2"/>
      </rPr>
      <t xml:space="preserve"> login</t>
    </r>
  </si>
  <si>
    <r>
      <t>Hiện thông báo</t>
    </r>
    <r>
      <rPr>
        <b/>
        <sz val="10"/>
        <color rgb="FF000000"/>
        <rFont val="Tahoma"/>
        <family val="2"/>
      </rPr>
      <t xml:space="preserve"> Chưa nhập username</t>
    </r>
  </si>
  <si>
    <r>
      <t xml:space="preserve">Kiểm tra đăng nhập không thành công </t>
    </r>
    <r>
      <rPr>
        <b/>
        <sz val="10"/>
        <color rgb="FF000000"/>
        <rFont val="Tahoma"/>
        <family val="2"/>
      </rPr>
      <t>bằng mật khẩu bỏ trống</t>
    </r>
  </si>
  <si>
    <r>
      <t xml:space="preserve">1. Vào trang đăng nhập 
2. Nhập "username" tồn tại trong hệ thống : </t>
    </r>
    <r>
      <rPr>
        <b/>
        <sz val="10"/>
        <color rgb="FF000000"/>
        <rFont val="Tahoma"/>
        <family val="2"/>
      </rPr>
      <t>lehuuhau</t>
    </r>
    <r>
      <rPr>
        <sz val="10"/>
        <color indexed="8"/>
        <rFont val="Tahoma"/>
        <family val="2"/>
      </rPr>
      <t xml:space="preserve">
3. </t>
    </r>
    <r>
      <rPr>
        <b/>
        <sz val="10"/>
        <color rgb="FF000000"/>
        <rFont val="Tahoma"/>
        <family val="2"/>
      </rPr>
      <t>Không nhập</t>
    </r>
    <r>
      <rPr>
        <sz val="10"/>
        <color indexed="8"/>
        <rFont val="Tahoma"/>
        <family val="2"/>
      </rPr>
      <t xml:space="preserve"> password
4. Nhấn </t>
    </r>
    <r>
      <rPr>
        <b/>
        <sz val="10"/>
        <color rgb="FF000000"/>
        <rFont val="Tahoma"/>
        <family val="2"/>
      </rPr>
      <t>login</t>
    </r>
  </si>
  <si>
    <r>
      <t>Hiện thông báo</t>
    </r>
    <r>
      <rPr>
        <b/>
        <sz val="10"/>
        <color rgb="FF000000"/>
        <rFont val="Tahoma"/>
        <family val="2"/>
      </rPr>
      <t xml:space="preserve"> Chưa nhập password</t>
    </r>
  </si>
  <si>
    <t>Chức năng THÊM THIẾT BỊ</t>
  </si>
  <si>
    <t>Kiểm tra đăng nhập THÀNH CÔNG</t>
  </si>
  <si>
    <t xml:space="preserve"> Kiểm tra chức năng đăng nhập KHÔNG THÀNH CÔNG</t>
  </si>
  <si>
    <t xml:space="preserve"> Kiểm tra thêm thiết bị THÀNH CÔNG</t>
  </si>
  <si>
    <r>
      <t xml:space="preserve">Kiểm tra thêm thiết bị có </t>
    </r>
    <r>
      <rPr>
        <b/>
        <sz val="11"/>
        <rFont val="Tahoma"/>
        <family val="2"/>
      </rPr>
      <t>trạng thái "Đang hoạt động"</t>
    </r>
    <r>
      <rPr>
        <sz val="11"/>
        <rFont val="Tahoma"/>
        <family val="2"/>
      </rPr>
      <t xml:space="preserve"> và </t>
    </r>
    <r>
      <rPr>
        <b/>
        <sz val="11"/>
        <rFont val="Tahoma"/>
        <family val="2"/>
      </rPr>
      <t>hiển thị thông tin thiết bị ở bảng dưới</t>
    </r>
  </si>
  <si>
    <r>
      <t xml:space="preserve">1. Nhập tên thiết bị : </t>
    </r>
    <r>
      <rPr>
        <b/>
        <sz val="11"/>
        <rFont val="Tahoma"/>
        <family val="2"/>
      </rPr>
      <t>Điện thoại</t>
    </r>
    <r>
      <rPr>
        <sz val="11"/>
        <rFont val="Tahoma"/>
        <family val="2"/>
      </rPr>
      <t xml:space="preserve">
2. Chọn ngày nhập thiết bị là </t>
    </r>
    <r>
      <rPr>
        <i/>
        <sz val="11"/>
        <rFont val="Tahoma"/>
        <family val="2"/>
      </rPr>
      <t>ngày hiện tại</t>
    </r>
    <r>
      <rPr>
        <sz val="11"/>
        <rFont val="Tahoma"/>
        <family val="2"/>
      </rPr>
      <t xml:space="preserve"> : </t>
    </r>
    <r>
      <rPr>
        <b/>
        <sz val="11"/>
        <rFont val="Tahoma"/>
        <family val="2"/>
      </rPr>
      <t>7/4/2025</t>
    </r>
    <r>
      <rPr>
        <sz val="11"/>
        <rFont val="Tahoma"/>
        <family val="2"/>
      </rPr>
      <t xml:space="preserve">
3. Chọn trạng thái của thiết bị : </t>
    </r>
    <r>
      <rPr>
        <b/>
        <sz val="11"/>
        <rFont val="Tahoma"/>
        <family val="2"/>
      </rPr>
      <t>Đang hoạt động</t>
    </r>
    <r>
      <rPr>
        <sz val="11"/>
        <rFont val="Tahoma"/>
        <family val="2"/>
      </rPr>
      <t xml:space="preserve">
4. Nhấn T</t>
    </r>
    <r>
      <rPr>
        <b/>
        <sz val="11"/>
        <rFont val="Tahoma"/>
        <family val="2"/>
      </rPr>
      <t>hêm thiết bị</t>
    </r>
  </si>
  <si>
    <r>
      <t xml:space="preserve">1. Hiện thông báo </t>
    </r>
    <r>
      <rPr>
        <b/>
        <sz val="11"/>
        <rFont val="Tahoma"/>
        <family val="2"/>
      </rPr>
      <t xml:space="preserve">Thêm thiết bị thành công </t>
    </r>
    <r>
      <rPr>
        <sz val="11"/>
        <rFont val="Tahoma"/>
        <family val="2"/>
      </rPr>
      <t xml:space="preserve">
2. Thiết bị vừa thêm hiện ở bảng dưới</t>
    </r>
  </si>
  <si>
    <r>
      <t xml:space="preserve">Kiểm tra thêm thiết bị </t>
    </r>
    <r>
      <rPr>
        <b/>
        <sz val="11"/>
        <rFont val="Tahoma"/>
        <family val="2"/>
      </rPr>
      <t xml:space="preserve">có trạng thái "Hỏng hóc" </t>
    </r>
    <r>
      <rPr>
        <sz val="11"/>
        <rFont val="Tahoma"/>
        <family val="2"/>
      </rPr>
      <t xml:space="preserve">và </t>
    </r>
    <r>
      <rPr>
        <b/>
        <sz val="11"/>
        <rFont val="Tahoma"/>
        <family val="2"/>
      </rPr>
      <t>hiển thị thông tin thiết bị ở bảng dưới</t>
    </r>
  </si>
  <si>
    <r>
      <t xml:space="preserve">1. Nhập tên thiết bị : </t>
    </r>
    <r>
      <rPr>
        <b/>
        <sz val="11"/>
        <rFont val="Tahoma"/>
        <family val="2"/>
      </rPr>
      <t>Máy tính</t>
    </r>
    <r>
      <rPr>
        <sz val="11"/>
        <rFont val="Tahoma"/>
        <family val="2"/>
      </rPr>
      <t xml:space="preserve">
2. Chọn ngày nhập thiết bị là</t>
    </r>
    <r>
      <rPr>
        <i/>
        <sz val="11"/>
        <rFont val="Tahoma"/>
        <family val="2"/>
      </rPr>
      <t xml:space="preserve"> ngày hiện tại</t>
    </r>
    <r>
      <rPr>
        <sz val="11"/>
        <rFont val="Tahoma"/>
        <family val="2"/>
      </rPr>
      <t xml:space="preserve"> : </t>
    </r>
    <r>
      <rPr>
        <b/>
        <sz val="11"/>
        <rFont val="Tahoma"/>
        <family val="2"/>
      </rPr>
      <t>7/4/2025</t>
    </r>
    <r>
      <rPr>
        <sz val="11"/>
        <rFont val="Tahoma"/>
        <family val="2"/>
      </rPr>
      <t xml:space="preserve">
3. Chọn trạng thái của thiết bị :</t>
    </r>
    <r>
      <rPr>
        <b/>
        <sz val="11"/>
        <rFont val="Tahoma"/>
        <family val="2"/>
      </rPr>
      <t xml:space="preserve"> Hỏng hóc</t>
    </r>
    <r>
      <rPr>
        <sz val="11"/>
        <rFont val="Tahoma"/>
        <family val="2"/>
      </rPr>
      <t xml:space="preserve">
4. Nhấn </t>
    </r>
    <r>
      <rPr>
        <b/>
        <sz val="11"/>
        <rFont val="Tahoma"/>
        <family val="2"/>
      </rPr>
      <t>Thêm thiết bị</t>
    </r>
  </si>
  <si>
    <r>
      <t>1. Hiện thông báo</t>
    </r>
    <r>
      <rPr>
        <b/>
        <sz val="11"/>
        <rFont val="Tahoma"/>
        <family val="2"/>
      </rPr>
      <t xml:space="preserve"> Thêm thiết bị thành công </t>
    </r>
    <r>
      <rPr>
        <sz val="11"/>
        <rFont val="Tahoma"/>
        <family val="2"/>
      </rPr>
      <t xml:space="preserve">
2. Thiết bị vừa thêm hiện ở bảng dưới</t>
    </r>
  </si>
  <si>
    <t xml:space="preserve"> Kiểm tra thêm thiết bị KHÔNG THÀNH CÔNG</t>
  </si>
  <si>
    <r>
      <t xml:space="preserve">Kiểm tra thêm thất bại khi </t>
    </r>
    <r>
      <rPr>
        <b/>
        <sz val="11"/>
        <rFont val="Tahoma"/>
        <family val="2"/>
      </rPr>
      <t>bỏ trống 1 ô thông tin</t>
    </r>
  </si>
  <si>
    <r>
      <t>1.</t>
    </r>
    <r>
      <rPr>
        <b/>
        <sz val="11"/>
        <rFont val="Tahoma"/>
        <family val="2"/>
      </rPr>
      <t xml:space="preserve"> Không nhập</t>
    </r>
    <r>
      <rPr>
        <sz val="11"/>
        <rFont val="Tahoma"/>
        <family val="2"/>
      </rPr>
      <t xml:space="preserve"> tên thiết bị 
2. Chọn ngày nhập thiết bị là </t>
    </r>
    <r>
      <rPr>
        <i/>
        <sz val="11"/>
        <rFont val="Tahoma"/>
        <family val="2"/>
      </rPr>
      <t>ngày hiện tại</t>
    </r>
    <r>
      <rPr>
        <sz val="11"/>
        <rFont val="Tahoma"/>
        <family val="2"/>
      </rPr>
      <t xml:space="preserve"> : </t>
    </r>
    <r>
      <rPr>
        <b/>
        <sz val="11"/>
        <rFont val="Tahoma"/>
        <family val="2"/>
      </rPr>
      <t>7/4/2025</t>
    </r>
    <r>
      <rPr>
        <sz val="11"/>
        <rFont val="Tahoma"/>
        <family val="2"/>
      </rPr>
      <t xml:space="preserve">
3. Chọn trạng thái của thiết bị :</t>
    </r>
    <r>
      <rPr>
        <b/>
        <sz val="11"/>
        <rFont val="Tahoma"/>
        <family val="2"/>
      </rPr>
      <t xml:space="preserve"> Hỏng hóc</t>
    </r>
    <r>
      <rPr>
        <sz val="11"/>
        <rFont val="Tahoma"/>
        <family val="2"/>
      </rPr>
      <t xml:space="preserve">
4. Nhấn </t>
    </r>
    <r>
      <rPr>
        <b/>
        <sz val="11"/>
        <rFont val="Tahoma"/>
        <family val="2"/>
      </rPr>
      <t>Thêm thiết bị</t>
    </r>
  </si>
  <si>
    <r>
      <t xml:space="preserve">Hiện thông báo </t>
    </r>
    <r>
      <rPr>
        <b/>
        <sz val="11"/>
        <rFont val="Tahoma"/>
        <family val="2"/>
      </rPr>
      <t>Vui lòng điền đủ thông tin</t>
    </r>
  </si>
  <si>
    <r>
      <t xml:space="preserve">Kiểm tra thêm thất bại khi </t>
    </r>
    <r>
      <rPr>
        <b/>
        <sz val="11"/>
        <rFont val="Tahoma"/>
        <family val="2"/>
      </rPr>
      <t>nhập ký tự đặc biệt vào ô tên thiết bị</t>
    </r>
  </si>
  <si>
    <r>
      <t xml:space="preserve">Kiểm tra thêm thất bại khi </t>
    </r>
    <r>
      <rPr>
        <b/>
        <sz val="11"/>
        <rFont val="Tahoma"/>
        <family val="2"/>
      </rPr>
      <t>chọn ngày nhập thiết bị nhỏ hơn ngày hiện tại</t>
    </r>
  </si>
  <si>
    <r>
      <t xml:space="preserve">Hiện thông báo </t>
    </r>
    <r>
      <rPr>
        <b/>
        <sz val="11"/>
        <rFont val="Tahoma"/>
        <family val="2"/>
      </rPr>
      <t>Vui lòng chọn ngày nhập là ngày hiện tại</t>
    </r>
  </si>
  <si>
    <r>
      <t>Kiểm tra thêm thiết bị thất bại khi</t>
    </r>
    <r>
      <rPr>
        <b/>
        <sz val="11"/>
        <rFont val="Tahoma"/>
        <family val="2"/>
      </rPr>
      <t xml:space="preserve"> chọn ngày nhập thiết bị lớn hơn ngày hiện tại</t>
    </r>
  </si>
  <si>
    <r>
      <t xml:space="preserve">1. Nhập tên thiết bị : quạt điện
2. Chọn ngày nhập </t>
    </r>
    <r>
      <rPr>
        <b/>
        <sz val="11"/>
        <rFont val="Tahoma"/>
        <family val="2"/>
      </rPr>
      <t>nhỏ hơn</t>
    </r>
    <r>
      <rPr>
        <sz val="11"/>
        <rFont val="Tahoma"/>
        <family val="2"/>
      </rPr>
      <t xml:space="preserve"> ngày hiện tại : 6/4/2025
3. Chọn trạng thái của thiết bị : </t>
    </r>
    <r>
      <rPr>
        <b/>
        <sz val="11"/>
        <rFont val="Tahoma"/>
        <family val="2"/>
      </rPr>
      <t>Hỏng hóc</t>
    </r>
    <r>
      <rPr>
        <sz val="11"/>
        <rFont val="Tahoma"/>
        <family val="2"/>
      </rPr>
      <t xml:space="preserve">
4. Nhấn </t>
    </r>
    <r>
      <rPr>
        <b/>
        <sz val="11"/>
        <rFont val="Tahoma"/>
        <family val="2"/>
      </rPr>
      <t>Thêm thiết bị</t>
    </r>
  </si>
  <si>
    <r>
      <t>1. Nhập tên thiết bị :</t>
    </r>
    <r>
      <rPr>
        <b/>
        <sz val="11"/>
        <rFont val="Tahoma"/>
        <family val="2"/>
      </rPr>
      <t xml:space="preserve"> quạt điện</t>
    </r>
    <r>
      <rPr>
        <sz val="11"/>
        <rFont val="Tahoma"/>
        <family val="2"/>
      </rPr>
      <t xml:space="preserve">
2. Chọn ngày nhập </t>
    </r>
    <r>
      <rPr>
        <b/>
        <sz val="11"/>
        <rFont val="Tahoma"/>
        <family val="2"/>
      </rPr>
      <t>lớn hơn</t>
    </r>
    <r>
      <rPr>
        <sz val="11"/>
        <rFont val="Tahoma"/>
        <family val="2"/>
      </rPr>
      <t xml:space="preserve"> ngày hiện tại : 8/4/2025
3. Chọn trạng thái của thiết bị : </t>
    </r>
    <r>
      <rPr>
        <b/>
        <sz val="11"/>
        <rFont val="Tahoma"/>
        <family val="2"/>
      </rPr>
      <t>Hỏng hóc</t>
    </r>
    <r>
      <rPr>
        <sz val="11"/>
        <rFont val="Tahoma"/>
        <family val="2"/>
      </rPr>
      <t xml:space="preserve">
4. Nhấn</t>
    </r>
    <r>
      <rPr>
        <b/>
        <sz val="11"/>
        <rFont val="Tahoma"/>
        <family val="2"/>
      </rPr>
      <t xml:space="preserve"> Thêm thiết bị</t>
    </r>
  </si>
  <si>
    <t>Chặn trên giao diện không cho người dùng nhập</t>
  </si>
  <si>
    <r>
      <t xml:space="preserve">1. Nhập tên thiết bị có ký tự đặc biệt: </t>
    </r>
    <r>
      <rPr>
        <b/>
        <sz val="11"/>
        <rFont val="Tahoma"/>
        <family val="2"/>
      </rPr>
      <t>@quạt#</t>
    </r>
    <r>
      <rPr>
        <sz val="11"/>
        <rFont val="Tahoma"/>
        <family val="2"/>
      </rPr>
      <t xml:space="preserve">
</t>
    </r>
  </si>
  <si>
    <r>
      <t xml:space="preserve">Kiểm tra thêm thất bại khi </t>
    </r>
    <r>
      <rPr>
        <b/>
        <sz val="11"/>
        <rFont val="Tahoma"/>
        <family val="2"/>
      </rPr>
      <t>nhấp chọn thiết bị đã tồn tại dưới danh sác</t>
    </r>
    <r>
      <rPr>
        <sz val="11"/>
        <rFont val="Tahoma"/>
        <family val="2"/>
      </rPr>
      <t>h</t>
    </r>
  </si>
  <si>
    <r>
      <t>1.</t>
    </r>
    <r>
      <rPr>
        <b/>
        <sz val="11"/>
        <rFont val="Tahoma"/>
        <family val="2"/>
      </rPr>
      <t>Nhấp 2 lần</t>
    </r>
    <r>
      <rPr>
        <sz val="11"/>
        <rFont val="Tahoma"/>
        <family val="2"/>
      </rPr>
      <t xml:space="preserve"> vào thiết bị ở dưới danh sách
2. Nhấn </t>
    </r>
    <r>
      <rPr>
        <b/>
        <sz val="11"/>
        <rFont val="Tahoma"/>
        <family val="2"/>
      </rPr>
      <t>Thếm thiết b</t>
    </r>
    <r>
      <rPr>
        <sz val="11"/>
        <rFont val="Tahoma"/>
        <family val="2"/>
      </rPr>
      <t xml:space="preserve">ị </t>
    </r>
  </si>
  <si>
    <t>Vô hiệu hóa nút Thêm thiết bị</t>
  </si>
  <si>
    <r>
      <t xml:space="preserve">Chọn thiết bị đã có ở danh sánh rồi nhấn </t>
    </r>
    <r>
      <rPr>
        <b/>
        <sz val="11"/>
        <rFont val="Tahoma"/>
        <family val="2"/>
      </rPr>
      <t>THÊM</t>
    </r>
    <r>
      <rPr>
        <sz val="11"/>
        <rFont val="Tahoma"/>
        <family val="2"/>
      </rPr>
      <t xml:space="preserve"> vẫn thêm thiết bị thành công =&gt; </t>
    </r>
    <r>
      <rPr>
        <sz val="11"/>
        <color rgb="FF00B050"/>
        <rFont val="Tahoma"/>
        <family val="2"/>
      </rPr>
      <t>Đã fix thành công</t>
    </r>
  </si>
  <si>
    <t>Chức năng CẬP NHẬT THIẾT BỊ</t>
  </si>
  <si>
    <r>
      <t xml:space="preserve">Kiểm tra cập nhật </t>
    </r>
    <r>
      <rPr>
        <b/>
        <sz val="11"/>
        <rFont val="Tahoma"/>
        <family val="2"/>
      </rPr>
      <t xml:space="preserve">khi thông tin hợp lệ </t>
    </r>
  </si>
  <si>
    <r>
      <t xml:space="preserve">Hiện thông báo </t>
    </r>
    <r>
      <rPr>
        <b/>
        <sz val="11"/>
        <rFont val="Tahoma"/>
        <family val="2"/>
      </rPr>
      <t>Cập nhật thông tin thành công</t>
    </r>
  </si>
  <si>
    <t>Không cập nhật được thiết bị</t>
  </si>
  <si>
    <r>
      <t xml:space="preserve">Kiểm tra </t>
    </r>
    <r>
      <rPr>
        <b/>
        <sz val="11"/>
        <rFont val="Tahoma"/>
        <family val="2"/>
      </rPr>
      <t>cập nhật ngày thanh lý</t>
    </r>
    <r>
      <rPr>
        <sz val="11"/>
        <rFont val="Tahoma"/>
        <family val="2"/>
      </rPr>
      <t xml:space="preserve"> khi chuyển </t>
    </r>
    <r>
      <rPr>
        <b/>
        <sz val="11"/>
        <rFont val="Tahoma"/>
        <family val="2"/>
      </rPr>
      <t>trạng thái thiết bị sang "đã thanh lý"</t>
    </r>
  </si>
  <si>
    <r>
      <rPr>
        <sz val="11"/>
        <rFont val="Tahoma"/>
        <family val="2"/>
      </rPr>
      <t xml:space="preserve">Hiện thông báo </t>
    </r>
    <r>
      <rPr>
        <b/>
        <sz val="11"/>
        <rFont val="Tahoma"/>
        <family val="2"/>
      </rPr>
      <t>Tên thiết bị không được vượt quá 50 ký tự</t>
    </r>
  </si>
  <si>
    <r>
      <t xml:space="preserve">1. Click 2 lần vào thiết bị muốn cập nhật
2. Sửa tên thiết bị </t>
    </r>
    <r>
      <rPr>
        <b/>
        <sz val="11"/>
        <rFont val="Tahoma"/>
        <family val="2"/>
      </rPr>
      <t>tủ lạnh -&gt; tủ lạnh mini</t>
    </r>
    <r>
      <rPr>
        <sz val="11"/>
        <rFont val="Tahoma"/>
        <family val="2"/>
      </rPr>
      <t xml:space="preserve">
3. Sửa trạng thái </t>
    </r>
    <r>
      <rPr>
        <b/>
        <sz val="11"/>
        <rFont val="Tahoma"/>
        <family val="2"/>
      </rPr>
      <t>Hỏng hóc -&gt; Đã thanh lý</t>
    </r>
    <r>
      <rPr>
        <sz val="11"/>
        <rFont val="Tahoma"/>
        <family val="2"/>
      </rPr>
      <t xml:space="preserve"> 
4. Giữ nguyên : </t>
    </r>
    <r>
      <rPr>
        <b/>
        <sz val="11"/>
        <rFont val="Tahoma"/>
        <family val="2"/>
      </rPr>
      <t>7/4/2025</t>
    </r>
    <r>
      <rPr>
        <sz val="11"/>
        <rFont val="Tahoma"/>
        <family val="2"/>
      </rPr>
      <t xml:space="preserve">
4. Chọn ngày thanh lý lớn hơn ngày nhập : </t>
    </r>
    <r>
      <rPr>
        <b/>
        <sz val="11"/>
        <rFont val="Tahoma"/>
        <family val="2"/>
      </rPr>
      <t>8/4/2025</t>
    </r>
    <r>
      <rPr>
        <sz val="11"/>
        <rFont val="Tahoma"/>
        <family val="2"/>
      </rPr>
      <t xml:space="preserve">
5. Nhấn </t>
    </r>
    <r>
      <rPr>
        <b/>
        <sz val="11"/>
        <rFont val="Tahoma"/>
        <family val="2"/>
      </rPr>
      <t>Cập nhật</t>
    </r>
  </si>
  <si>
    <r>
      <t xml:space="preserve">1. </t>
    </r>
    <r>
      <rPr>
        <b/>
        <sz val="11"/>
        <rFont val="Tahoma"/>
        <family val="2"/>
      </rPr>
      <t>Click 2 lần vào thiết bị</t>
    </r>
    <r>
      <rPr>
        <sz val="11"/>
        <rFont val="Tahoma"/>
        <family val="2"/>
      </rPr>
      <t xml:space="preserve"> muốn cập nhật
2. Sửa tên thiết bị từ </t>
    </r>
    <r>
      <rPr>
        <b/>
        <sz val="11"/>
        <rFont val="Tahoma"/>
        <family val="2"/>
      </rPr>
      <t>điện thoại -&gt; điện thoại di động</t>
    </r>
    <r>
      <rPr>
        <sz val="11"/>
        <rFont val="Tahoma"/>
        <family val="2"/>
      </rPr>
      <t xml:space="preserve">
3. Chọn trạng thái từ</t>
    </r>
    <r>
      <rPr>
        <b/>
        <sz val="11"/>
        <rFont val="Tahoma"/>
        <family val="2"/>
      </rPr>
      <t xml:space="preserve"> đang hoạt đông -&gt; hỏng hóc
</t>
    </r>
    <r>
      <rPr>
        <sz val="11"/>
        <rFont val="Tahoma"/>
        <family val="2"/>
      </rPr>
      <t>4</t>
    </r>
    <r>
      <rPr>
        <b/>
        <sz val="11"/>
        <rFont val="Tahoma"/>
        <family val="2"/>
      </rPr>
      <t>.</t>
    </r>
    <r>
      <rPr>
        <sz val="11"/>
        <rFont val="Tahoma"/>
        <family val="2"/>
      </rPr>
      <t xml:space="preserve"> Giữ nguyên :</t>
    </r>
    <r>
      <rPr>
        <b/>
        <sz val="11"/>
        <rFont val="Tahoma"/>
        <family val="2"/>
      </rPr>
      <t xml:space="preserve"> 7/4/2024
</t>
    </r>
    <r>
      <rPr>
        <sz val="11"/>
        <rFont val="Tahoma"/>
        <family val="2"/>
      </rPr>
      <t>5. Nhấn</t>
    </r>
    <r>
      <rPr>
        <b/>
        <sz val="11"/>
        <rFont val="Tahoma"/>
        <family val="2"/>
      </rPr>
      <t xml:space="preserve"> Cập nhật</t>
    </r>
  </si>
  <si>
    <r>
      <t xml:space="preserve">Kiểm tra khi </t>
    </r>
    <r>
      <rPr>
        <b/>
        <sz val="11"/>
        <rFont val="Tahoma"/>
        <family val="2"/>
      </rPr>
      <t>nhập vào ô tên thiết bị 51 ký tự</t>
    </r>
  </si>
  <si>
    <r>
      <t xml:space="preserve">1. Nhập vào ô tên thiết bị 51 ký tự : </t>
    </r>
    <r>
      <rPr>
        <b/>
        <sz val="11"/>
        <rFont val="Tahoma"/>
        <family val="2"/>
      </rPr>
      <t>aaaaaa…</t>
    </r>
    <r>
      <rPr>
        <sz val="11"/>
        <rFont val="Tahoma"/>
        <family val="2"/>
      </rPr>
      <t xml:space="preserve">
2. Nhấn </t>
    </r>
    <r>
      <rPr>
        <b/>
        <sz val="11"/>
        <rFont val="Tahoma"/>
        <family val="2"/>
      </rPr>
      <t>Thếm thiết b</t>
    </r>
    <r>
      <rPr>
        <sz val="11"/>
        <rFont val="Tahoma"/>
        <family val="2"/>
      </rPr>
      <t xml:space="preserve">ị </t>
    </r>
  </si>
  <si>
    <r>
      <t xml:space="preserve">Kiểm tra khi </t>
    </r>
    <r>
      <rPr>
        <b/>
        <sz val="11"/>
        <rFont val="Tahoma"/>
        <family val="2"/>
      </rPr>
      <t>nhập vào ô tên thiết bị toàn ký tự space</t>
    </r>
  </si>
  <si>
    <r>
      <t xml:space="preserve">1. Nhập vào ô tên thiết bị các khoảng trắng : </t>
    </r>
    <r>
      <rPr>
        <b/>
        <sz val="11"/>
        <rFont val="Tahoma"/>
        <family val="2"/>
      </rPr>
      <t>nhấn dấu cách nhiều lần</t>
    </r>
    <r>
      <rPr>
        <sz val="11"/>
        <rFont val="Tahoma"/>
        <family val="2"/>
      </rPr>
      <t xml:space="preserve">
2. Nhấn </t>
    </r>
    <r>
      <rPr>
        <b/>
        <sz val="11"/>
        <rFont val="Tahoma"/>
        <family val="2"/>
      </rPr>
      <t>Thếm thiết b</t>
    </r>
    <r>
      <rPr>
        <sz val="11"/>
        <rFont val="Tahoma"/>
        <family val="2"/>
      </rPr>
      <t xml:space="preserve">ị </t>
    </r>
  </si>
  <si>
    <r>
      <rPr>
        <sz val="11"/>
        <rFont val="Tahoma"/>
        <family val="2"/>
      </rPr>
      <t>Chặn trên giao diện</t>
    </r>
    <r>
      <rPr>
        <b/>
        <sz val="11"/>
        <rFont val="Tahoma"/>
        <family val="2"/>
      </rPr>
      <t xml:space="preserve"> không cho người dùng nhập</t>
    </r>
    <r>
      <rPr>
        <sz val="11"/>
        <rFont val="Tahoma"/>
        <family val="2"/>
      </rPr>
      <t xml:space="preserve"> hoặc </t>
    </r>
    <r>
      <rPr>
        <b/>
        <sz val="11"/>
        <rFont val="Tahoma"/>
        <family val="2"/>
      </rPr>
      <t>thông báo Tên thiết bị không hợp lệ</t>
    </r>
  </si>
  <si>
    <r>
      <rPr>
        <sz val="10"/>
        <color rgb="FF000000"/>
        <rFont val="Tahoma"/>
        <family val="2"/>
      </rPr>
      <t>Hiện thông báo</t>
    </r>
    <r>
      <rPr>
        <b/>
        <sz val="10"/>
        <color indexed="8"/>
        <rFont val="Tahoma"/>
        <family val="2"/>
      </rPr>
      <t xml:space="preserve"> Sai mật khẩu hoặc tài khoản</t>
    </r>
  </si>
  <si>
    <r>
      <t xml:space="preserve">1. Nhấn </t>
    </r>
    <r>
      <rPr>
        <b/>
        <sz val="11"/>
        <rFont val="Tahoma"/>
        <family val="2"/>
      </rPr>
      <t>Thêm thiết bị</t>
    </r>
  </si>
  <si>
    <r>
      <t xml:space="preserve">Kiểm tra thêm thất bại khi </t>
    </r>
    <r>
      <rPr>
        <b/>
        <sz val="11"/>
        <rFont val="Tahoma"/>
        <family val="2"/>
      </rPr>
      <t>bỏ trống tất cả các ô thông tin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</si>
</sst>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\-yy;@"/>
    <numFmt numFmtId="165" formatCode="0.000"/>
  </numFmts>
  <fonts count="32">
    <font>
      <sz val="11"/>
      <name val="ＭＳ Ｐゴシック"/>
      <charset val="128"/>
    </font>
    <font>
      <sz val="11"/>
      <name val="ＭＳ Ｐゴシック"/>
      <charset val="128"/>
    </font>
    <font>
      <sz val="11"/>
      <name val="ＭＳ Ｐゴシック"/>
      <charset val="128"/>
    </font>
    <font>
      <sz val="9"/>
      <name val="ＭＳ ゴシック"/>
      <family val="3"/>
      <charset val="128"/>
    </font>
    <font>
      <sz val="10"/>
      <name val="Tahoma"/>
      <family val="2"/>
    </font>
    <font>
      <sz val="8"/>
      <color indexed="8"/>
      <name val="Tahoma"/>
      <family val="2"/>
    </font>
    <font>
      <sz val="10"/>
      <color indexed="8"/>
      <name val="Tahoma"/>
      <family val="2"/>
    </font>
    <font>
      <b/>
      <sz val="18"/>
      <name val="Tahoma"/>
      <family val="2"/>
    </font>
    <font>
      <sz val="11"/>
      <name val="Tahoma"/>
      <family val="2"/>
    </font>
    <font>
      <b/>
      <sz val="10"/>
      <name val="Tahoma"/>
      <family val="2"/>
    </font>
    <font>
      <b/>
      <sz val="10"/>
      <color indexed="60"/>
      <name val="Tahoma"/>
      <family val="2"/>
    </font>
    <font>
      <b/>
      <sz val="10"/>
      <name val="ＭＳ Ｐゴシック"/>
      <family val="3"/>
      <charset val="128"/>
    </font>
    <font>
      <b/>
      <sz val="10"/>
      <name val="MS Gothic"/>
      <family val="3"/>
    </font>
    <font>
      <sz val="6"/>
      <name val="ＭＳ Ｐゴシック"/>
      <family val="3"/>
      <charset val="128"/>
    </font>
    <font>
      <b/>
      <sz val="10"/>
      <color indexed="12"/>
      <name val="Tahoma"/>
      <family val="2"/>
    </font>
    <font>
      <b/>
      <sz val="10"/>
      <color indexed="9"/>
      <name val="Tahoma"/>
      <family val="2"/>
    </font>
    <font>
      <sz val="10"/>
      <color indexed="9"/>
      <name val="Tahoma"/>
      <family val="2"/>
    </font>
    <font>
      <sz val="10"/>
      <name val="ＭＳ Ｐゴシック"/>
      <charset val="128"/>
    </font>
    <font>
      <sz val="8"/>
      <name val="ＭＳ Ｐゴシック"/>
      <charset val="128"/>
    </font>
    <font>
      <sz val="12"/>
      <color indexed="8"/>
      <name val="Tahoma"/>
      <family val="2"/>
    </font>
    <font>
      <b/>
      <sz val="12"/>
      <color indexed="9"/>
      <name val="Tahoma"/>
      <family val="2"/>
    </font>
    <font>
      <sz val="12"/>
      <name val="ＭＳ Ｐゴシック"/>
      <charset val="128"/>
    </font>
    <font>
      <b/>
      <sz val="10"/>
      <color indexed="8"/>
      <name val="Tahoma"/>
      <family val="2"/>
    </font>
    <font>
      <sz val="10"/>
      <color indexed="10"/>
      <name val="Tahoma"/>
      <family val="2"/>
    </font>
    <font>
      <b/>
      <sz val="10"/>
      <color rgb="FF000000"/>
      <name val="Tahoma"/>
      <family val="2"/>
    </font>
    <font>
      <sz val="10"/>
      <color rgb="FF00B050"/>
      <name val="Tahoma"/>
      <family val="2"/>
    </font>
    <font>
      <sz val="10"/>
      <color rgb="FF000000"/>
      <name val="Tahoma"/>
      <family val="2"/>
    </font>
    <font>
      <sz val="10"/>
      <color rgb="FFFF0000"/>
      <name val="Tahoma"/>
      <family val="2"/>
    </font>
    <font>
      <b/>
      <sz val="11"/>
      <name val="Tahoma"/>
      <family val="2"/>
    </font>
    <font>
      <i/>
      <sz val="11"/>
      <name val="Tahoma"/>
      <family val="2"/>
    </font>
    <font>
      <sz val="11"/>
      <color rgb="FF00B050"/>
      <name val="Tahoma"/>
      <family val="2"/>
    </font>
    <font>
      <sz val="11"/>
      <name val="Ta"/>
      <charset val="163"/>
    </font>
  </fonts>
  <fills count="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rgb="FFFFFF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 applyProtection="0"/>
    <xf numFmtId="0" fontId="3" fillId="0" borderId="0"/>
  </cellStyleXfs>
  <cellXfs count="159">
    <xf numFmtId="0" fontId="0" fillId="0" borderId="0" xfId="0"/>
    <xf numFmtId="0" fontId="8" fillId="0" borderId="0" xfId="0" applyFont="1"/>
    <xf numFmtId="0" fontId="5" fillId="0" borderId="0" xfId="0" applyFont="1"/>
    <xf numFmtId="0" fontId="6" fillId="0" borderId="0" xfId="0" applyFont="1"/>
    <xf numFmtId="0" fontId="5" fillId="0" borderId="0" xfId="0" applyFont="1" applyAlignment="1">
      <alignment vertical="top"/>
    </xf>
    <xf numFmtId="0" fontId="10" fillId="0" borderId="0" xfId="0" applyFont="1"/>
    <xf numFmtId="0" fontId="5" fillId="2" borderId="0" xfId="0" applyFont="1" applyFill="1" applyAlignment="1">
      <alignment wrapText="1"/>
    </xf>
    <xf numFmtId="0" fontId="5" fillId="2" borderId="0" xfId="0" applyFont="1" applyFill="1"/>
    <xf numFmtId="0" fontId="6" fillId="2" borderId="0" xfId="0" applyFont="1" applyFill="1" applyAlignment="1">
      <alignment horizontal="center" wrapText="1"/>
    </xf>
    <xf numFmtId="0" fontId="6" fillId="2" borderId="0" xfId="0" applyFont="1" applyFill="1"/>
    <xf numFmtId="0" fontId="6" fillId="2" borderId="1" xfId="0" applyFont="1" applyFill="1" applyBorder="1" applyAlignment="1">
      <alignment horizontal="center" wrapText="1"/>
    </xf>
    <xf numFmtId="15" fontId="4" fillId="0" borderId="0" xfId="0" applyNumberFormat="1" applyFont="1" applyAlignment="1">
      <alignment horizontal="lef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 wrapText="1"/>
    </xf>
    <xf numFmtId="0" fontId="6" fillId="2" borderId="4" xfId="0" applyFont="1" applyFill="1" applyBorder="1" applyAlignment="1">
      <alignment horizontal="right"/>
    </xf>
    <xf numFmtId="0" fontId="7" fillId="0" borderId="0" xfId="1" applyFont="1"/>
    <xf numFmtId="0" fontId="9" fillId="0" borderId="0" xfId="1" applyFont="1"/>
    <xf numFmtId="0" fontId="4" fillId="0" borderId="0" xfId="1" applyFont="1"/>
    <xf numFmtId="164" fontId="4" fillId="0" borderId="0" xfId="1" applyNumberFormat="1" applyFont="1"/>
    <xf numFmtId="0" fontId="4" fillId="0" borderId="0" xfId="0" applyFont="1"/>
    <xf numFmtId="0" fontId="4" fillId="0" borderId="0" xfId="0" applyFont="1" applyAlignment="1">
      <alignment horizontal="center"/>
    </xf>
    <xf numFmtId="10" fontId="4" fillId="0" borderId="0" xfId="0" applyNumberFormat="1" applyFont="1" applyAlignment="1">
      <alignment horizontal="center"/>
    </xf>
    <xf numFmtId="9" fontId="4" fillId="0" borderId="0" xfId="0" applyNumberFormat="1" applyFont="1" applyAlignment="1">
      <alignment horizontal="center"/>
    </xf>
    <xf numFmtId="2" fontId="14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center" wrapText="1"/>
    </xf>
    <xf numFmtId="0" fontId="8" fillId="2" borderId="0" xfId="0" applyFont="1" applyFill="1"/>
    <xf numFmtId="0" fontId="7" fillId="2" borderId="0" xfId="0" applyFont="1" applyFill="1"/>
    <xf numFmtId="0" fontId="10" fillId="2" borderId="0" xfId="0" applyFont="1" applyFill="1"/>
    <xf numFmtId="0" fontId="4" fillId="2" borderId="0" xfId="0" applyFont="1" applyFill="1"/>
    <xf numFmtId="0" fontId="6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8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164" fontId="4" fillId="0" borderId="7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0" fontId="4" fillId="0" borderId="6" xfId="0" quotePrefix="1" applyFont="1" applyBorder="1" applyAlignment="1">
      <alignment horizontal="center" vertical="center"/>
    </xf>
    <xf numFmtId="15" fontId="4" fillId="0" borderId="6" xfId="0" applyNumberFormat="1" applyFont="1" applyBorder="1" applyAlignment="1">
      <alignment horizontal="left" vertical="center"/>
    </xf>
    <xf numFmtId="49" fontId="4" fillId="0" borderId="6" xfId="0" quotePrefix="1" applyNumberFormat="1" applyFont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164" fontId="4" fillId="0" borderId="7" xfId="0" applyNumberFormat="1" applyFont="1" applyBorder="1" applyAlignment="1">
      <alignment vertical="center"/>
    </xf>
    <xf numFmtId="49" fontId="4" fillId="0" borderId="6" xfId="0" applyNumberFormat="1" applyFont="1" applyBorder="1" applyAlignment="1">
      <alignment vertical="center"/>
    </xf>
    <xf numFmtId="0" fontId="8" fillId="0" borderId="8" xfId="0" applyFont="1" applyBorder="1" applyAlignment="1">
      <alignment vertical="center"/>
    </xf>
    <xf numFmtId="164" fontId="4" fillId="0" borderId="9" xfId="0" applyNumberFormat="1" applyFont="1" applyBorder="1" applyAlignment="1">
      <alignment vertical="center"/>
    </xf>
    <xf numFmtId="49" fontId="4" fillId="0" borderId="10" xfId="0" applyNumberFormat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11" xfId="0" applyFont="1" applyBorder="1" applyAlignment="1">
      <alignment vertical="center"/>
    </xf>
    <xf numFmtId="164" fontId="15" fillId="3" borderId="12" xfId="0" applyNumberFormat="1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/>
    </xf>
    <xf numFmtId="0" fontId="15" fillId="3" borderId="13" xfId="0" applyFont="1" applyFill="1" applyBorder="1" applyAlignment="1">
      <alignment horizontal="center" vertical="center" wrapText="1"/>
    </xf>
    <xf numFmtId="0" fontId="15" fillId="3" borderId="12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/>
    </xf>
    <xf numFmtId="0" fontId="15" fillId="3" borderId="13" xfId="0" applyFont="1" applyFill="1" applyBorder="1" applyAlignment="1">
      <alignment horizontal="center" wrapText="1"/>
    </xf>
    <xf numFmtId="0" fontId="15" fillId="3" borderId="14" xfId="0" applyFont="1" applyFill="1" applyBorder="1" applyAlignment="1">
      <alignment horizontal="center" wrapText="1"/>
    </xf>
    <xf numFmtId="0" fontId="16" fillId="3" borderId="9" xfId="0" applyFont="1" applyFill="1" applyBorder="1" applyAlignment="1">
      <alignment horizontal="center"/>
    </xf>
    <xf numFmtId="0" fontId="15" fillId="3" borderId="10" xfId="0" applyFont="1" applyFill="1" applyBorder="1"/>
    <xf numFmtId="0" fontId="16" fillId="3" borderId="10" xfId="0" applyFont="1" applyFill="1" applyBorder="1" applyAlignment="1">
      <alignment horizontal="center"/>
    </xf>
    <xf numFmtId="0" fontId="16" fillId="3" borderId="11" xfId="0" applyFont="1" applyFill="1" applyBorder="1" applyAlignment="1">
      <alignment horizontal="center"/>
    </xf>
    <xf numFmtId="0" fontId="4" fillId="2" borderId="0" xfId="0" applyFont="1" applyFill="1" applyAlignment="1">
      <alignment horizontal="left"/>
    </xf>
    <xf numFmtId="0" fontId="9" fillId="2" borderId="0" xfId="2" applyFont="1" applyFill="1"/>
    <xf numFmtId="0" fontId="9" fillId="2" borderId="15" xfId="2" applyFont="1" applyFill="1" applyBorder="1" applyAlignment="1">
      <alignment horizontal="left" wrapText="1"/>
    </xf>
    <xf numFmtId="1" fontId="6" fillId="2" borderId="16" xfId="0" applyNumberFormat="1" applyFont="1" applyFill="1" applyBorder="1" applyAlignment="1">
      <alignment horizontal="center" wrapText="1"/>
    </xf>
    <xf numFmtId="0" fontId="0" fillId="0" borderId="0" xfId="0" applyAlignment="1">
      <alignment wrapText="1"/>
    </xf>
    <xf numFmtId="0" fontId="4" fillId="2" borderId="0" xfId="2" applyFont="1" applyFill="1" applyAlignment="1">
      <alignment horizontal="left" wrapText="1"/>
    </xf>
    <xf numFmtId="1" fontId="6" fillId="2" borderId="0" xfId="0" applyNumberFormat="1" applyFont="1" applyFill="1" applyAlignment="1">
      <alignment horizontal="center" wrapText="1"/>
    </xf>
    <xf numFmtId="0" fontId="9" fillId="2" borderId="2" xfId="2" applyFont="1" applyFill="1" applyBorder="1" applyAlignment="1">
      <alignment horizontal="left" vertical="center" wrapText="1"/>
    </xf>
    <xf numFmtId="0" fontId="4" fillId="0" borderId="0" xfId="0" applyFont="1" applyAlignment="1">
      <alignment wrapText="1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1" fontId="4" fillId="0" borderId="8" xfId="0" applyNumberFormat="1" applyFont="1" applyBorder="1" applyAlignment="1">
      <alignment horizontal="center" vertical="center" wrapText="1"/>
    </xf>
    <xf numFmtId="15" fontId="4" fillId="0" borderId="6" xfId="0" applyNumberFormat="1" applyFont="1" applyBorder="1" applyAlignment="1">
      <alignment horizontal="center" vertical="center"/>
    </xf>
    <xf numFmtId="0" fontId="17" fillId="0" borderId="6" xfId="0" applyFont="1" applyBorder="1" applyAlignment="1">
      <alignment horizontal="center"/>
    </xf>
    <xf numFmtId="0" fontId="4" fillId="2" borderId="0" xfId="2" applyFont="1" applyFill="1" applyAlignment="1">
      <alignment horizontal="left" vertical="center" wrapText="1"/>
    </xf>
    <xf numFmtId="0" fontId="6" fillId="2" borderId="0" xfId="0" applyFont="1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19" fillId="2" borderId="0" xfId="0" applyFont="1" applyFill="1"/>
    <xf numFmtId="0" fontId="19" fillId="0" borderId="0" xfId="0" applyFont="1"/>
    <xf numFmtId="0" fontId="21" fillId="0" borderId="0" xfId="0" applyFont="1"/>
    <xf numFmtId="0" fontId="6" fillId="0" borderId="1" xfId="0" quotePrefix="1" applyFont="1" applyBorder="1" applyAlignment="1">
      <alignment horizontal="left" vertical="top" wrapText="1"/>
    </xf>
    <xf numFmtId="0" fontId="6" fillId="0" borderId="17" xfId="0" applyFont="1" applyBorder="1" applyAlignment="1">
      <alignment horizontal="left" vertical="top" wrapText="1"/>
    </xf>
    <xf numFmtId="0" fontId="6" fillId="0" borderId="1" xfId="0" applyFont="1" applyBorder="1" applyAlignment="1">
      <alignment horizontal="left" vertical="top" wrapText="1"/>
    </xf>
    <xf numFmtId="165" fontId="6" fillId="0" borderId="1" xfId="0" applyNumberFormat="1" applyFont="1" applyBorder="1" applyAlignment="1">
      <alignment horizontal="left" vertical="top" wrapText="1"/>
    </xf>
    <xf numFmtId="0" fontId="4" fillId="0" borderId="18" xfId="0" applyFont="1" applyBorder="1" applyAlignment="1">
      <alignment horizontal="left" vertical="center" wrapText="1"/>
    </xf>
    <xf numFmtId="0" fontId="15" fillId="3" borderId="19" xfId="0" applyFont="1" applyFill="1" applyBorder="1" applyAlignment="1">
      <alignment horizontal="center" vertical="center"/>
    </xf>
    <xf numFmtId="0" fontId="4" fillId="0" borderId="8" xfId="0" applyFont="1" applyBorder="1" applyAlignment="1">
      <alignment vertical="center" wrapText="1"/>
    </xf>
    <xf numFmtId="0" fontId="6" fillId="2" borderId="1" xfId="0" applyFont="1" applyFill="1" applyBorder="1" applyAlignment="1">
      <alignment wrapText="1"/>
    </xf>
    <xf numFmtId="0" fontId="6" fillId="2" borderId="5" xfId="0" applyFont="1" applyFill="1" applyBorder="1" applyAlignment="1">
      <alignment wrapText="1"/>
    </xf>
    <xf numFmtId="0" fontId="6" fillId="0" borderId="1" xfId="0" applyFont="1" applyBorder="1" applyAlignment="1">
      <alignment vertical="top" wrapText="1"/>
    </xf>
    <xf numFmtId="0" fontId="6" fillId="0" borderId="20" xfId="0" applyFont="1" applyBorder="1" applyAlignment="1">
      <alignment horizontal="left" vertical="top" wrapText="1"/>
    </xf>
    <xf numFmtId="0" fontId="0" fillId="0" borderId="1" xfId="0" applyBorder="1"/>
    <xf numFmtId="0" fontId="4" fillId="0" borderId="1" xfId="0" applyFont="1" applyBorder="1"/>
    <xf numFmtId="0" fontId="6" fillId="0" borderId="21" xfId="0" applyFont="1" applyBorder="1" applyAlignment="1">
      <alignment horizontal="left" vertical="top" wrapText="1"/>
    </xf>
    <xf numFmtId="0" fontId="22" fillId="4" borderId="22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23" fillId="0" borderId="20" xfId="0" applyFont="1" applyBorder="1" applyAlignment="1">
      <alignment horizontal="left" vertical="top" wrapText="1"/>
    </xf>
    <xf numFmtId="15" fontId="4" fillId="0" borderId="6" xfId="0" applyNumberFormat="1" applyFont="1" applyBorder="1" applyAlignment="1">
      <alignment horizontal="center" vertical="center" wrapText="1"/>
    </xf>
    <xf numFmtId="164" fontId="4" fillId="0" borderId="7" xfId="0" applyNumberFormat="1" applyFont="1" applyBorder="1" applyAlignment="1">
      <alignment horizontal="center"/>
    </xf>
    <xf numFmtId="0" fontId="6" fillId="2" borderId="0" xfId="0" applyFont="1" applyFill="1" applyAlignment="1">
      <alignment wrapText="1"/>
    </xf>
    <xf numFmtId="0" fontId="6" fillId="2" borderId="33" xfId="0" applyFont="1" applyFill="1" applyBorder="1" applyAlignment="1">
      <alignment horizontal="center" wrapText="1"/>
    </xf>
    <xf numFmtId="14" fontId="4" fillId="0" borderId="20" xfId="0" applyNumberFormat="1" applyFont="1" applyBorder="1" applyAlignment="1">
      <alignment horizontal="center" vertical="center" wrapText="1"/>
    </xf>
    <xf numFmtId="0" fontId="25" fillId="0" borderId="1" xfId="0" applyFont="1" applyBorder="1" applyAlignment="1">
      <alignment horizontal="center" vertical="center" wrapText="1"/>
    </xf>
    <xf numFmtId="14" fontId="6" fillId="0" borderId="20" xfId="0" applyNumberFormat="1" applyFont="1" applyBorder="1" applyAlignment="1">
      <alignment horizontal="center" vertical="center" wrapText="1"/>
    </xf>
    <xf numFmtId="0" fontId="27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vertical="center"/>
    </xf>
    <xf numFmtId="0" fontId="4" fillId="0" borderId="30" xfId="0" applyFont="1" applyBorder="1"/>
    <xf numFmtId="0" fontId="0" fillId="0" borderId="30" xfId="0" applyBorder="1"/>
    <xf numFmtId="0" fontId="8" fillId="0" borderId="1" xfId="0" applyFont="1" applyBorder="1" applyAlignment="1">
      <alignment wrapText="1"/>
    </xf>
    <xf numFmtId="0" fontId="8" fillId="0" borderId="1" xfId="0" applyFont="1" applyBorder="1" applyAlignment="1">
      <alignment vertical="top" wrapText="1"/>
    </xf>
    <xf numFmtId="14" fontId="8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vertical="top" wrapText="1"/>
    </xf>
    <xf numFmtId="0" fontId="8" fillId="0" borderId="1" xfId="0" applyFont="1" applyBorder="1" applyAlignment="1">
      <alignment horizontal="left" vertical="top" wrapText="1"/>
    </xf>
    <xf numFmtId="0" fontId="31" fillId="0" borderId="1" xfId="0" applyFont="1" applyBorder="1" applyAlignment="1">
      <alignment wrapText="1"/>
    </xf>
    <xf numFmtId="0" fontId="4" fillId="2" borderId="23" xfId="2" applyFont="1" applyFill="1" applyBorder="1" applyAlignment="1">
      <alignment horizontal="left" wrapText="1"/>
    </xf>
    <xf numFmtId="0" fontId="4" fillId="2" borderId="24" xfId="2" applyFont="1" applyFill="1" applyBorder="1" applyAlignment="1">
      <alignment horizontal="left" wrapText="1"/>
    </xf>
    <xf numFmtId="0" fontId="22" fillId="7" borderId="20" xfId="2" applyFont="1" applyFill="1" applyBorder="1" applyAlignment="1">
      <alignment horizontal="center" vertical="center" wrapText="1"/>
    </xf>
    <xf numFmtId="0" fontId="22" fillId="7" borderId="22" xfId="2" applyFont="1" applyFill="1" applyBorder="1" applyAlignment="1">
      <alignment horizontal="center" vertical="center" wrapText="1"/>
    </xf>
    <xf numFmtId="0" fontId="22" fillId="7" borderId="17" xfId="2" applyFont="1" applyFill="1" applyBorder="1" applyAlignment="1">
      <alignment horizontal="center" vertical="center" wrapText="1"/>
    </xf>
    <xf numFmtId="0" fontId="26" fillId="0" borderId="20" xfId="0" applyFont="1" applyBorder="1" applyAlignment="1">
      <alignment horizontal="left" vertical="top" wrapText="1"/>
    </xf>
    <xf numFmtId="0" fontId="22" fillId="0" borderId="22" xfId="0" applyFont="1" applyBorder="1" applyAlignment="1">
      <alignment horizontal="left" vertical="top" wrapText="1"/>
    </xf>
    <xf numFmtId="0" fontId="15" fillId="5" borderId="1" xfId="2" applyFont="1" applyFill="1" applyBorder="1" applyAlignment="1">
      <alignment horizontal="center" vertical="center" wrapText="1"/>
    </xf>
    <xf numFmtId="0" fontId="22" fillId="0" borderId="20" xfId="0" applyFont="1" applyBorder="1" applyAlignment="1">
      <alignment horizontal="left" vertical="top" wrapText="1"/>
    </xf>
    <xf numFmtId="0" fontId="6" fillId="0" borderId="22" xfId="0" applyFont="1" applyBorder="1" applyAlignment="1">
      <alignment horizontal="left" vertical="top" wrapText="1"/>
    </xf>
    <xf numFmtId="0" fontId="6" fillId="0" borderId="20" xfId="0" applyFont="1" applyBorder="1" applyAlignment="1">
      <alignment horizontal="left" vertical="top" wrapText="1"/>
    </xf>
    <xf numFmtId="0" fontId="15" fillId="5" borderId="30" xfId="2" applyFont="1" applyFill="1" applyBorder="1" applyAlignment="1">
      <alignment horizontal="center" vertical="center" wrapText="1"/>
    </xf>
    <xf numFmtId="0" fontId="15" fillId="5" borderId="31" xfId="2" applyFont="1" applyFill="1" applyBorder="1" applyAlignment="1">
      <alignment horizontal="center" vertical="center" wrapText="1"/>
    </xf>
    <xf numFmtId="0" fontId="15" fillId="5" borderId="0" xfId="2" applyFont="1" applyFill="1" applyAlignment="1">
      <alignment horizontal="center" vertical="center" wrapText="1"/>
    </xf>
    <xf numFmtId="0" fontId="15" fillId="5" borderId="32" xfId="2" applyFont="1" applyFill="1" applyBorder="1" applyAlignment="1">
      <alignment horizontal="center" vertical="center" wrapText="1"/>
    </xf>
    <xf numFmtId="0" fontId="15" fillId="5" borderId="27" xfId="2" applyFont="1" applyFill="1" applyBorder="1" applyAlignment="1">
      <alignment horizontal="center" vertical="center" wrapText="1"/>
    </xf>
    <xf numFmtId="0" fontId="15" fillId="5" borderId="33" xfId="2" applyFont="1" applyFill="1" applyBorder="1" applyAlignment="1">
      <alignment horizontal="center" vertical="center" wrapText="1"/>
    </xf>
    <xf numFmtId="0" fontId="15" fillId="5" borderId="34" xfId="2" applyFont="1" applyFill="1" applyBorder="1" applyAlignment="1">
      <alignment horizontal="center" vertical="center" wrapText="1"/>
    </xf>
    <xf numFmtId="0" fontId="22" fillId="4" borderId="20" xfId="2" applyFont="1" applyFill="1" applyBorder="1" applyAlignment="1">
      <alignment horizontal="left" vertical="center" wrapText="1"/>
    </xf>
    <xf numFmtId="0" fontId="22" fillId="4" borderId="22" xfId="2" applyFont="1" applyFill="1" applyBorder="1" applyAlignment="1">
      <alignment horizontal="left" vertical="center" wrapText="1"/>
    </xf>
    <xf numFmtId="0" fontId="15" fillId="5" borderId="26" xfId="2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wrapText="1"/>
    </xf>
    <xf numFmtId="0" fontId="5" fillId="2" borderId="28" xfId="0" applyFont="1" applyFill="1" applyBorder="1" applyAlignment="1">
      <alignment horizontal="center" wrapText="1"/>
    </xf>
    <xf numFmtId="0" fontId="6" fillId="2" borderId="29" xfId="0" applyFont="1" applyFill="1" applyBorder="1" applyAlignment="1">
      <alignment horizontal="center"/>
    </xf>
    <xf numFmtId="0" fontId="4" fillId="2" borderId="20" xfId="2" applyFont="1" applyFill="1" applyBorder="1" applyAlignment="1">
      <alignment horizontal="left" vertical="center" wrapText="1"/>
    </xf>
    <xf numFmtId="0" fontId="4" fillId="2" borderId="22" xfId="2" applyFont="1" applyFill="1" applyBorder="1" applyAlignment="1">
      <alignment horizontal="left" vertical="center" wrapText="1"/>
    </xf>
    <xf numFmtId="0" fontId="4" fillId="2" borderId="25" xfId="2" applyFont="1" applyFill="1" applyBorder="1" applyAlignment="1">
      <alignment horizontal="left" vertical="center" wrapText="1"/>
    </xf>
    <xf numFmtId="0" fontId="22" fillId="4" borderId="17" xfId="2" applyFont="1" applyFill="1" applyBorder="1" applyAlignment="1">
      <alignment horizontal="left" vertical="center" wrapText="1"/>
    </xf>
    <xf numFmtId="0" fontId="6" fillId="2" borderId="0" xfId="0" applyFont="1" applyFill="1" applyAlignment="1">
      <alignment horizontal="center" vertical="center" wrapText="1"/>
    </xf>
    <xf numFmtId="0" fontId="6" fillId="2" borderId="0" xfId="0" applyFont="1" applyFill="1" applyAlignment="1">
      <alignment horizontal="center" wrapText="1"/>
    </xf>
    <xf numFmtId="0" fontId="4" fillId="2" borderId="20" xfId="2" applyFont="1" applyFill="1" applyBorder="1" applyAlignment="1">
      <alignment horizontal="left" vertical="top" wrapText="1"/>
    </xf>
    <xf numFmtId="0" fontId="4" fillId="2" borderId="22" xfId="2" applyFont="1" applyFill="1" applyBorder="1" applyAlignment="1">
      <alignment horizontal="left" vertical="top" wrapText="1"/>
    </xf>
    <xf numFmtId="0" fontId="4" fillId="2" borderId="25" xfId="2" applyFont="1" applyFill="1" applyBorder="1" applyAlignment="1">
      <alignment horizontal="left" vertical="top" wrapText="1"/>
    </xf>
    <xf numFmtId="0" fontId="20" fillId="6" borderId="22" xfId="0" applyFont="1" applyFill="1" applyBorder="1" applyAlignment="1">
      <alignment horizontal="left" vertical="center"/>
    </xf>
    <xf numFmtId="0" fontId="20" fillId="6" borderId="17" xfId="0" applyFont="1" applyFill="1" applyBorder="1" applyAlignment="1">
      <alignment horizontal="left" vertical="center"/>
    </xf>
    <xf numFmtId="0" fontId="15" fillId="5" borderId="30" xfId="2" applyFont="1" applyFill="1" applyBorder="1" applyAlignment="1">
      <alignment vertical="center" wrapText="1"/>
    </xf>
    <xf numFmtId="0" fontId="15" fillId="5" borderId="1" xfId="2" applyFont="1" applyFill="1" applyBorder="1" applyAlignment="1">
      <alignment vertical="center" wrapText="1"/>
    </xf>
    <xf numFmtId="0" fontId="8" fillId="0" borderId="20" xfId="0" applyFont="1" applyBorder="1" applyAlignment="1">
      <alignment horizontal="left" vertical="top" wrapText="1"/>
    </xf>
    <xf numFmtId="0" fontId="8" fillId="0" borderId="22" xfId="0" applyFont="1" applyBorder="1" applyAlignment="1">
      <alignment horizontal="left" vertical="top" wrapText="1"/>
    </xf>
    <xf numFmtId="0" fontId="8" fillId="0" borderId="17" xfId="0" applyFont="1" applyBorder="1" applyAlignment="1">
      <alignment horizontal="left" vertical="top" wrapText="1"/>
    </xf>
    <xf numFmtId="0" fontId="8" fillId="0" borderId="20" xfId="0" applyFont="1" applyBorder="1" applyAlignment="1">
      <alignment horizontal="center" vertical="top" wrapText="1"/>
    </xf>
    <xf numFmtId="0" fontId="8" fillId="0" borderId="22" xfId="0" applyFont="1" applyBorder="1" applyAlignment="1">
      <alignment horizontal="center" vertical="top" wrapText="1"/>
    </xf>
    <xf numFmtId="0" fontId="8" fillId="0" borderId="17" xfId="0" applyFont="1" applyBorder="1" applyAlignment="1">
      <alignment horizontal="center" vertical="top" wrapText="1"/>
    </xf>
    <xf numFmtId="0" fontId="28" fillId="0" borderId="20" xfId="0" applyFont="1" applyBorder="1" applyAlignment="1">
      <alignment horizontal="left" vertical="top" wrapText="1"/>
    </xf>
  </cellXfs>
  <cellStyles count="4">
    <cellStyle name="Bình thường" xfId="0" builtinId="0"/>
    <cellStyle name="Normal_Functional Test Case v1.0" xfId="1" xr:uid="{00000000-0005-0000-0000-000000000000}"/>
    <cellStyle name="Normal_Sheet1_Vanco_CR022a1_TestCase_v0.1" xfId="2" xr:uid="{00000000-0005-0000-0000-000001000000}"/>
    <cellStyle name="標準_結合試験(AllOvertheWorld)" xfId="3" xr:uid="{00000000-0005-0000-0000-000003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114300</xdr:colOff>
      <xdr:row>13</xdr:row>
      <xdr:rowOff>68580</xdr:rowOff>
    </xdr:from>
    <xdr:to>
      <xdr:col>7</xdr:col>
      <xdr:colOff>2148840</xdr:colOff>
      <xdr:row>13</xdr:row>
      <xdr:rowOff>1192285</xdr:rowOff>
    </xdr:to>
    <xdr:pic>
      <xdr:nvPicPr>
        <xdr:cNvPr id="2" name="Hình ảnh 1">
          <a:extLst>
            <a:ext uri="{FF2B5EF4-FFF2-40B4-BE49-F238E27FC236}">
              <a16:creationId xmlns:a16="http://schemas.microsoft.com/office/drawing/2014/main" id="{C66D88A1-F75E-4F54-B5E6-7EC35560E72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06840" y="2461260"/>
          <a:ext cx="2034540" cy="1123705"/>
        </a:xfrm>
        <a:prstGeom prst="rect">
          <a:avLst/>
        </a:prstGeom>
      </xdr:spPr>
    </xdr:pic>
    <xdr:clientData/>
  </xdr:twoCellAnchor>
  <xdr:twoCellAnchor editAs="oneCell">
    <xdr:from>
      <xdr:col>7</xdr:col>
      <xdr:colOff>134471</xdr:colOff>
      <xdr:row>15</xdr:row>
      <xdr:rowOff>67235</xdr:rowOff>
    </xdr:from>
    <xdr:to>
      <xdr:col>7</xdr:col>
      <xdr:colOff>2166472</xdr:colOff>
      <xdr:row>15</xdr:row>
      <xdr:rowOff>1262044</xdr:rowOff>
    </xdr:to>
    <xdr:pic>
      <xdr:nvPicPr>
        <xdr:cNvPr id="3" name="Hình ảnh 2">
          <a:extLst>
            <a:ext uri="{FF2B5EF4-FFF2-40B4-BE49-F238E27FC236}">
              <a16:creationId xmlns:a16="http://schemas.microsoft.com/office/drawing/2014/main" id="{E67BC600-02F6-4A87-B408-24E7DA2C936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31942" y="3862294"/>
          <a:ext cx="2032001" cy="1194809"/>
        </a:xfrm>
        <a:prstGeom prst="rect">
          <a:avLst/>
        </a:prstGeom>
      </xdr:spPr>
    </xdr:pic>
    <xdr:clientData/>
  </xdr:twoCellAnchor>
  <xdr:twoCellAnchor editAs="oneCell">
    <xdr:from>
      <xdr:col>7</xdr:col>
      <xdr:colOff>119530</xdr:colOff>
      <xdr:row>16</xdr:row>
      <xdr:rowOff>44824</xdr:rowOff>
    </xdr:from>
    <xdr:to>
      <xdr:col>7</xdr:col>
      <xdr:colOff>2181411</xdr:colOff>
      <xdr:row>16</xdr:row>
      <xdr:rowOff>1261460</xdr:rowOff>
    </xdr:to>
    <xdr:pic>
      <xdr:nvPicPr>
        <xdr:cNvPr id="4" name="Hình ảnh 3">
          <a:extLst>
            <a:ext uri="{FF2B5EF4-FFF2-40B4-BE49-F238E27FC236}">
              <a16:creationId xmlns:a16="http://schemas.microsoft.com/office/drawing/2014/main" id="{962EAB98-3080-4A8C-9F6B-77B2378DAE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9017001" y="5207000"/>
          <a:ext cx="2061881" cy="1216636"/>
        </a:xfrm>
        <a:prstGeom prst="rect">
          <a:avLst/>
        </a:prstGeom>
      </xdr:spPr>
    </xdr:pic>
    <xdr:clientData/>
  </xdr:twoCellAnchor>
  <xdr:twoCellAnchor editAs="oneCell">
    <xdr:from>
      <xdr:col>7</xdr:col>
      <xdr:colOff>89647</xdr:colOff>
      <xdr:row>17</xdr:row>
      <xdr:rowOff>97117</xdr:rowOff>
    </xdr:from>
    <xdr:to>
      <xdr:col>7</xdr:col>
      <xdr:colOff>2203668</xdr:colOff>
      <xdr:row>17</xdr:row>
      <xdr:rowOff>1165412</xdr:rowOff>
    </xdr:to>
    <xdr:pic>
      <xdr:nvPicPr>
        <xdr:cNvPr id="15" name="Hình ảnh 14">
          <a:extLst>
            <a:ext uri="{FF2B5EF4-FFF2-40B4-BE49-F238E27FC236}">
              <a16:creationId xmlns:a16="http://schemas.microsoft.com/office/drawing/2014/main" id="{F2B4CE06-2801-444C-BF35-3AEED2E28E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987118" y="6596529"/>
          <a:ext cx="2114021" cy="1068295"/>
        </a:xfrm>
        <a:prstGeom prst="rect">
          <a:avLst/>
        </a:prstGeom>
      </xdr:spPr>
    </xdr:pic>
    <xdr:clientData/>
  </xdr:twoCellAnchor>
  <xdr:twoCellAnchor editAs="oneCell">
    <xdr:from>
      <xdr:col>7</xdr:col>
      <xdr:colOff>97117</xdr:colOff>
      <xdr:row>18</xdr:row>
      <xdr:rowOff>127000</xdr:rowOff>
    </xdr:from>
    <xdr:to>
      <xdr:col>7</xdr:col>
      <xdr:colOff>2226234</xdr:colOff>
      <xdr:row>18</xdr:row>
      <xdr:rowOff>1282238</xdr:rowOff>
    </xdr:to>
    <xdr:pic>
      <xdr:nvPicPr>
        <xdr:cNvPr id="18" name="Hình ảnh 17">
          <a:extLst>
            <a:ext uri="{FF2B5EF4-FFF2-40B4-BE49-F238E27FC236}">
              <a16:creationId xmlns:a16="http://schemas.microsoft.com/office/drawing/2014/main" id="{A1F32956-36D4-4DF0-94CE-D583CA0F553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994588" y="7881471"/>
          <a:ext cx="2129117" cy="1155238"/>
        </a:xfrm>
        <a:prstGeom prst="rect">
          <a:avLst/>
        </a:prstGeom>
      </xdr:spPr>
    </xdr:pic>
    <xdr:clientData/>
  </xdr:twoCellAnchor>
  <xdr:twoCellAnchor editAs="oneCell">
    <xdr:from>
      <xdr:col>7</xdr:col>
      <xdr:colOff>71717</xdr:colOff>
      <xdr:row>19</xdr:row>
      <xdr:rowOff>71718</xdr:rowOff>
    </xdr:from>
    <xdr:to>
      <xdr:col>7</xdr:col>
      <xdr:colOff>2207402</xdr:colOff>
      <xdr:row>19</xdr:row>
      <xdr:rowOff>1308847</xdr:rowOff>
    </xdr:to>
    <xdr:pic>
      <xdr:nvPicPr>
        <xdr:cNvPr id="20" name="Hình ảnh 19">
          <a:extLst>
            <a:ext uri="{FF2B5EF4-FFF2-40B4-BE49-F238E27FC236}">
              <a16:creationId xmlns:a16="http://schemas.microsoft.com/office/drawing/2014/main" id="{63993375-30CB-434F-880A-C30B6E9938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8964705" y="9188824"/>
          <a:ext cx="2135685" cy="1237129"/>
        </a:xfrm>
        <a:prstGeom prst="rect">
          <a:avLst/>
        </a:prstGeom>
      </xdr:spPr>
    </xdr:pic>
    <xdr:clientData/>
  </xdr:twoCellAnchor>
  <xdr:twoCellAnchor editAs="oneCell">
    <xdr:from>
      <xdr:col>7</xdr:col>
      <xdr:colOff>118242</xdr:colOff>
      <xdr:row>22</xdr:row>
      <xdr:rowOff>105103</xdr:rowOff>
    </xdr:from>
    <xdr:to>
      <xdr:col>7</xdr:col>
      <xdr:colOff>2167759</xdr:colOff>
      <xdr:row>22</xdr:row>
      <xdr:rowOff>1301262</xdr:rowOff>
    </xdr:to>
    <xdr:pic>
      <xdr:nvPicPr>
        <xdr:cNvPr id="5" name="Hình ảnh 4">
          <a:extLst>
            <a:ext uri="{FF2B5EF4-FFF2-40B4-BE49-F238E27FC236}">
              <a16:creationId xmlns:a16="http://schemas.microsoft.com/office/drawing/2014/main" id="{7CC6817C-5DF7-7A35-DA1A-DEFF51D4EC2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9025759" y="11364310"/>
          <a:ext cx="2049517" cy="1196159"/>
        </a:xfrm>
        <a:prstGeom prst="rect">
          <a:avLst/>
        </a:prstGeom>
      </xdr:spPr>
    </xdr:pic>
    <xdr:clientData/>
  </xdr:twoCellAnchor>
  <xdr:twoCellAnchor editAs="oneCell">
    <xdr:from>
      <xdr:col>7</xdr:col>
      <xdr:colOff>105104</xdr:colOff>
      <xdr:row>23</xdr:row>
      <xdr:rowOff>105103</xdr:rowOff>
    </xdr:from>
    <xdr:to>
      <xdr:col>7</xdr:col>
      <xdr:colOff>2167759</xdr:colOff>
      <xdr:row>23</xdr:row>
      <xdr:rowOff>1320596</xdr:rowOff>
    </xdr:to>
    <xdr:pic>
      <xdr:nvPicPr>
        <xdr:cNvPr id="6" name="Hình ảnh 5">
          <a:extLst>
            <a:ext uri="{FF2B5EF4-FFF2-40B4-BE49-F238E27FC236}">
              <a16:creationId xmlns:a16="http://schemas.microsoft.com/office/drawing/2014/main" id="{DECBA1DA-7CB7-AFEF-398E-D1C0161AEC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012621" y="12809482"/>
          <a:ext cx="2062655" cy="1215493"/>
        </a:xfrm>
        <a:prstGeom prst="rect">
          <a:avLst/>
        </a:prstGeom>
      </xdr:spPr>
    </xdr:pic>
    <xdr:clientData/>
  </xdr:twoCellAnchor>
  <xdr:twoCellAnchor editAs="oneCell">
    <xdr:from>
      <xdr:col>7</xdr:col>
      <xdr:colOff>118243</xdr:colOff>
      <xdr:row>27</xdr:row>
      <xdr:rowOff>105103</xdr:rowOff>
    </xdr:from>
    <xdr:to>
      <xdr:col>7</xdr:col>
      <xdr:colOff>2148205</xdr:colOff>
      <xdr:row>27</xdr:row>
      <xdr:rowOff>1261241</xdr:rowOff>
    </xdr:to>
    <xdr:pic>
      <xdr:nvPicPr>
        <xdr:cNvPr id="8" name="Hình ảnh 7">
          <a:extLst>
            <a:ext uri="{FF2B5EF4-FFF2-40B4-BE49-F238E27FC236}">
              <a16:creationId xmlns:a16="http://schemas.microsoft.com/office/drawing/2014/main" id="{21F6F0EC-3EC1-7B62-9ED3-230544E70E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9025760" y="16107103"/>
          <a:ext cx="2029962" cy="1156138"/>
        </a:xfrm>
        <a:prstGeom prst="rect">
          <a:avLst/>
        </a:prstGeom>
      </xdr:spPr>
    </xdr:pic>
    <xdr:clientData/>
  </xdr:twoCellAnchor>
  <xdr:twoCellAnchor editAs="oneCell">
    <xdr:from>
      <xdr:col>7</xdr:col>
      <xdr:colOff>91429</xdr:colOff>
      <xdr:row>28</xdr:row>
      <xdr:rowOff>121406</xdr:rowOff>
    </xdr:from>
    <xdr:to>
      <xdr:col>7</xdr:col>
      <xdr:colOff>2150807</xdr:colOff>
      <xdr:row>28</xdr:row>
      <xdr:rowOff>1334603</xdr:rowOff>
    </xdr:to>
    <xdr:pic>
      <xdr:nvPicPr>
        <xdr:cNvPr id="10" name="Hình ảnh 9">
          <a:extLst>
            <a:ext uri="{FF2B5EF4-FFF2-40B4-BE49-F238E27FC236}">
              <a16:creationId xmlns:a16="http://schemas.microsoft.com/office/drawing/2014/main" id="{59047C11-AB30-8277-05B0-803770E82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8977332" y="17438471"/>
          <a:ext cx="2059378" cy="1213197"/>
        </a:xfrm>
        <a:prstGeom prst="rect">
          <a:avLst/>
        </a:prstGeom>
      </xdr:spPr>
    </xdr:pic>
    <xdr:clientData/>
  </xdr:twoCellAnchor>
  <xdr:twoCellAnchor editAs="oneCell">
    <xdr:from>
      <xdr:col>7</xdr:col>
      <xdr:colOff>86033</xdr:colOff>
      <xdr:row>29</xdr:row>
      <xdr:rowOff>110612</xdr:rowOff>
    </xdr:from>
    <xdr:to>
      <xdr:col>7</xdr:col>
      <xdr:colOff>2186800</xdr:colOff>
      <xdr:row>29</xdr:row>
      <xdr:rowOff>1339645</xdr:rowOff>
    </xdr:to>
    <xdr:pic>
      <xdr:nvPicPr>
        <xdr:cNvPr id="11" name="Hình ảnh 10">
          <a:extLst>
            <a:ext uri="{FF2B5EF4-FFF2-40B4-BE49-F238E27FC236}">
              <a16:creationId xmlns:a16="http://schemas.microsoft.com/office/drawing/2014/main" id="{603CA04C-AAD2-31D8-FFD3-E9AB067AA72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8971936" y="18853354"/>
          <a:ext cx="2100767" cy="1229033"/>
        </a:xfrm>
        <a:prstGeom prst="rect">
          <a:avLst/>
        </a:prstGeom>
      </xdr:spPr>
    </xdr:pic>
    <xdr:clientData/>
  </xdr:twoCellAnchor>
  <xdr:twoCellAnchor editAs="oneCell">
    <xdr:from>
      <xdr:col>7</xdr:col>
      <xdr:colOff>110614</xdr:colOff>
      <xdr:row>30</xdr:row>
      <xdr:rowOff>110614</xdr:rowOff>
    </xdr:from>
    <xdr:to>
      <xdr:col>7</xdr:col>
      <xdr:colOff>2126226</xdr:colOff>
      <xdr:row>30</xdr:row>
      <xdr:rowOff>1299124</xdr:rowOff>
    </xdr:to>
    <xdr:pic>
      <xdr:nvPicPr>
        <xdr:cNvPr id="12" name="Hình ảnh 11">
          <a:extLst>
            <a:ext uri="{FF2B5EF4-FFF2-40B4-BE49-F238E27FC236}">
              <a16:creationId xmlns:a16="http://schemas.microsoft.com/office/drawing/2014/main" id="{534FB1B3-2878-48AF-A41C-79E42DB6736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8996517" y="20389646"/>
          <a:ext cx="2015612" cy="1188510"/>
        </a:xfrm>
        <a:prstGeom prst="rect">
          <a:avLst/>
        </a:prstGeom>
      </xdr:spPr>
    </xdr:pic>
    <xdr:clientData/>
  </xdr:twoCellAnchor>
  <xdr:twoCellAnchor editAs="oneCell">
    <xdr:from>
      <xdr:col>7</xdr:col>
      <xdr:colOff>110613</xdr:colOff>
      <xdr:row>35</xdr:row>
      <xdr:rowOff>172064</xdr:rowOff>
    </xdr:from>
    <xdr:to>
      <xdr:col>7</xdr:col>
      <xdr:colOff>2145124</xdr:colOff>
      <xdr:row>35</xdr:row>
      <xdr:rowOff>1351935</xdr:rowOff>
    </xdr:to>
    <xdr:pic>
      <xdr:nvPicPr>
        <xdr:cNvPr id="13" name="Hình ảnh 12">
          <a:extLst>
            <a:ext uri="{FF2B5EF4-FFF2-40B4-BE49-F238E27FC236}">
              <a16:creationId xmlns:a16="http://schemas.microsoft.com/office/drawing/2014/main" id="{77B66A10-5827-7125-491D-87A6CA9FFC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8996516" y="23892387"/>
          <a:ext cx="2034511" cy="1179871"/>
        </a:xfrm>
        <a:prstGeom prst="rect">
          <a:avLst/>
        </a:prstGeom>
      </xdr:spPr>
    </xdr:pic>
    <xdr:clientData/>
  </xdr:twoCellAnchor>
  <xdr:twoCellAnchor editAs="oneCell">
    <xdr:from>
      <xdr:col>7</xdr:col>
      <xdr:colOff>61452</xdr:colOff>
      <xdr:row>36</xdr:row>
      <xdr:rowOff>110614</xdr:rowOff>
    </xdr:from>
    <xdr:to>
      <xdr:col>7</xdr:col>
      <xdr:colOff>2150808</xdr:colOff>
      <xdr:row>36</xdr:row>
      <xdr:rowOff>1322590</xdr:rowOff>
    </xdr:to>
    <xdr:pic>
      <xdr:nvPicPr>
        <xdr:cNvPr id="14" name="Hình ảnh 13">
          <a:extLst>
            <a:ext uri="{FF2B5EF4-FFF2-40B4-BE49-F238E27FC236}">
              <a16:creationId xmlns:a16="http://schemas.microsoft.com/office/drawing/2014/main" id="{E87C8109-642C-94CD-24B0-38A0E79536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8947355" y="26719162"/>
          <a:ext cx="2089356" cy="1211976"/>
        </a:xfrm>
        <a:prstGeom prst="rect">
          <a:avLst/>
        </a:prstGeom>
      </xdr:spPr>
    </xdr:pic>
    <xdr:clientData/>
  </xdr:twoCellAnchor>
  <xdr:twoCellAnchor editAs="oneCell">
    <xdr:from>
      <xdr:col>7</xdr:col>
      <xdr:colOff>122905</xdr:colOff>
      <xdr:row>31</xdr:row>
      <xdr:rowOff>184355</xdr:rowOff>
    </xdr:from>
    <xdr:to>
      <xdr:col>7</xdr:col>
      <xdr:colOff>2159698</xdr:colOff>
      <xdr:row>31</xdr:row>
      <xdr:rowOff>1265904</xdr:rowOff>
    </xdr:to>
    <xdr:pic>
      <xdr:nvPicPr>
        <xdr:cNvPr id="9" name="Hình ảnh 8">
          <a:extLst>
            <a:ext uri="{FF2B5EF4-FFF2-40B4-BE49-F238E27FC236}">
              <a16:creationId xmlns:a16="http://schemas.microsoft.com/office/drawing/2014/main" id="{A56C9D90-656A-D921-FB4A-4D1496C6C25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9008808" y="21876774"/>
          <a:ext cx="2036793" cy="1081549"/>
        </a:xfrm>
        <a:prstGeom prst="rect">
          <a:avLst/>
        </a:prstGeom>
      </xdr:spPr>
    </xdr:pic>
    <xdr:clientData/>
  </xdr:twoCellAnchor>
  <xdr:twoCellAnchor editAs="oneCell">
    <xdr:from>
      <xdr:col>7</xdr:col>
      <xdr:colOff>147484</xdr:colOff>
      <xdr:row>32</xdr:row>
      <xdr:rowOff>135195</xdr:rowOff>
    </xdr:from>
    <xdr:to>
      <xdr:col>7</xdr:col>
      <xdr:colOff>2126226</xdr:colOff>
      <xdr:row>32</xdr:row>
      <xdr:rowOff>1296362</xdr:rowOff>
    </xdr:to>
    <xdr:pic>
      <xdr:nvPicPr>
        <xdr:cNvPr id="17" name="Hình ảnh 16">
          <a:extLst>
            <a:ext uri="{FF2B5EF4-FFF2-40B4-BE49-F238E27FC236}">
              <a16:creationId xmlns:a16="http://schemas.microsoft.com/office/drawing/2014/main" id="{939EA490-8EAF-4387-503B-90A896F38A1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9033387" y="23179550"/>
          <a:ext cx="1978742" cy="1161167"/>
        </a:xfrm>
        <a:prstGeom prst="rect">
          <a:avLst/>
        </a:prstGeom>
      </xdr:spPr>
    </xdr:pic>
    <xdr:clientData/>
  </xdr:twoCellAnchor>
  <xdr:oneCellAnchor>
    <xdr:from>
      <xdr:col>7</xdr:col>
      <xdr:colOff>105104</xdr:colOff>
      <xdr:row>25</xdr:row>
      <xdr:rowOff>105104</xdr:rowOff>
    </xdr:from>
    <xdr:ext cx="2081358" cy="1221827"/>
    <xdr:pic>
      <xdr:nvPicPr>
        <xdr:cNvPr id="19" name="Hình ảnh 18">
          <a:extLst>
            <a:ext uri="{FF2B5EF4-FFF2-40B4-BE49-F238E27FC236}">
              <a16:creationId xmlns:a16="http://schemas.microsoft.com/office/drawing/2014/main" id="{D9B7C8CF-9274-4060-808B-D756BA58DBD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8991007" y="16033362"/>
          <a:ext cx="2081358" cy="1221827"/>
        </a:xfrm>
        <a:prstGeom prst="rect">
          <a:avLst/>
        </a:prstGeom>
      </xdr:spPr>
    </xdr:pic>
    <xdr:clientData/>
  </xdr:oneCellAnchor>
  <xdr:twoCellAnchor editAs="oneCell">
    <xdr:from>
      <xdr:col>7</xdr:col>
      <xdr:colOff>110614</xdr:colOff>
      <xdr:row>26</xdr:row>
      <xdr:rowOff>86032</xdr:rowOff>
    </xdr:from>
    <xdr:to>
      <xdr:col>7</xdr:col>
      <xdr:colOff>2097986</xdr:colOff>
      <xdr:row>26</xdr:row>
      <xdr:rowOff>1253613</xdr:rowOff>
    </xdr:to>
    <xdr:pic>
      <xdr:nvPicPr>
        <xdr:cNvPr id="21" name="Hình ảnh 20">
          <a:extLst>
            <a:ext uri="{FF2B5EF4-FFF2-40B4-BE49-F238E27FC236}">
              <a16:creationId xmlns:a16="http://schemas.microsoft.com/office/drawing/2014/main" id="{5242DD2A-C990-982E-68A7-F7ED7E9FBF7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8996517" y="16014290"/>
          <a:ext cx="1987372" cy="1167581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sdc-nt2/osdc/Documents%20and%20Settings/ThoanCT/My%20Documents/Copy%20of%20DataLoadSheet9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Validation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H23"/>
  <sheetViews>
    <sheetView showGridLines="0" workbookViewId="0">
      <selection activeCell="G5" sqref="G5"/>
    </sheetView>
  </sheetViews>
  <sheetFormatPr defaultColWidth="9" defaultRowHeight="13.8"/>
  <cols>
    <col min="1" max="1" width="9" style="1"/>
    <col min="2" max="2" width="14.109375" style="1" customWidth="1"/>
    <col min="3" max="3" width="9" style="1"/>
    <col min="4" max="4" width="15" style="1" customWidth="1"/>
    <col min="5" max="5" width="32.44140625" style="1" customWidth="1"/>
    <col min="6" max="6" width="23.77734375" style="1" customWidth="1"/>
    <col min="7" max="7" width="20.44140625" style="1" customWidth="1"/>
    <col min="8" max="8" width="26.6640625" style="1" customWidth="1"/>
    <col min="9" max="16384" width="9" style="1"/>
  </cols>
  <sheetData>
    <row r="2" spans="1:8" ht="22.2">
      <c r="A2" s="25"/>
      <c r="B2" s="26" t="s">
        <v>2</v>
      </c>
      <c r="C2" s="25"/>
      <c r="D2" s="25"/>
      <c r="E2" s="25"/>
      <c r="F2" s="25"/>
      <c r="G2" s="25"/>
    </row>
    <row r="3" spans="1:8">
      <c r="A3" s="25"/>
      <c r="B3" s="27" t="s">
        <v>31</v>
      </c>
      <c r="C3" s="61">
        <v>1.2</v>
      </c>
      <c r="D3" s="28"/>
      <c r="E3" s="25"/>
      <c r="F3" s="25"/>
      <c r="G3" s="25"/>
    </row>
    <row r="4" spans="1:8">
      <c r="A4" s="25"/>
      <c r="B4" s="27" t="s">
        <v>13</v>
      </c>
      <c r="C4" s="11" t="s">
        <v>50</v>
      </c>
      <c r="D4" s="11"/>
      <c r="E4" s="25"/>
      <c r="F4" s="25"/>
      <c r="G4" s="25"/>
    </row>
    <row r="5" spans="1:8" ht="14.4" thickBot="1">
      <c r="A5" s="25"/>
      <c r="B5" s="27"/>
      <c r="C5" s="28"/>
      <c r="D5" s="28"/>
      <c r="E5" s="25"/>
      <c r="F5" s="25"/>
      <c r="G5" s="25"/>
    </row>
    <row r="6" spans="1:8" ht="14.25" customHeight="1" thickBot="1">
      <c r="A6" s="25"/>
      <c r="B6" s="27" t="s">
        <v>32</v>
      </c>
      <c r="C6" s="115" t="s">
        <v>49</v>
      </c>
      <c r="D6" s="115"/>
      <c r="E6" s="116"/>
      <c r="F6" s="25"/>
      <c r="G6" s="25"/>
    </row>
    <row r="7" spans="1:8">
      <c r="A7" s="25"/>
      <c r="B7" s="27" t="s">
        <v>33</v>
      </c>
      <c r="C7" s="115"/>
      <c r="D7" s="115"/>
      <c r="E7" s="116"/>
      <c r="F7" s="25"/>
      <c r="G7" s="25"/>
    </row>
    <row r="8" spans="1:8">
      <c r="A8" s="25"/>
      <c r="B8" s="27"/>
      <c r="C8" s="25"/>
      <c r="D8" s="25"/>
      <c r="E8" s="25"/>
      <c r="F8" s="25"/>
      <c r="G8" s="25"/>
    </row>
    <row r="9" spans="1:8">
      <c r="A9" s="25"/>
      <c r="B9" s="19"/>
      <c r="C9" s="19"/>
      <c r="D9" s="19"/>
      <c r="E9" s="19"/>
      <c r="F9" s="25"/>
      <c r="G9" s="25"/>
    </row>
    <row r="10" spans="1:8">
      <c r="B10" s="5" t="s">
        <v>22</v>
      </c>
    </row>
    <row r="11" spans="1:8" s="34" customFormat="1" ht="26.4">
      <c r="B11" s="50" t="s">
        <v>9</v>
      </c>
      <c r="C11" s="51" t="s">
        <v>23</v>
      </c>
      <c r="D11" s="51" t="s">
        <v>5</v>
      </c>
      <c r="E11" s="51" t="s">
        <v>6</v>
      </c>
      <c r="F11" s="51" t="s">
        <v>12</v>
      </c>
      <c r="G11" s="52" t="s">
        <v>11</v>
      </c>
      <c r="H11" s="86" t="s">
        <v>24</v>
      </c>
    </row>
    <row r="12" spans="1:8" s="34" customFormat="1" ht="26.4">
      <c r="B12" s="36">
        <v>39293</v>
      </c>
      <c r="C12" s="37" t="s">
        <v>38</v>
      </c>
      <c r="D12" s="38"/>
      <c r="E12" s="39" t="s">
        <v>10</v>
      </c>
      <c r="F12" s="73" t="s">
        <v>47</v>
      </c>
      <c r="G12" s="85"/>
      <c r="H12" s="87" t="s">
        <v>39</v>
      </c>
    </row>
    <row r="13" spans="1:8" s="34" customFormat="1" ht="26.4">
      <c r="B13" s="99">
        <v>39295</v>
      </c>
      <c r="C13" s="37" t="s">
        <v>40</v>
      </c>
      <c r="D13" s="38"/>
      <c r="E13" s="39" t="s">
        <v>41</v>
      </c>
      <c r="F13" s="73" t="s">
        <v>47</v>
      </c>
      <c r="G13" s="98" t="s">
        <v>48</v>
      </c>
      <c r="H13" s="87" t="s">
        <v>39</v>
      </c>
    </row>
    <row r="14" spans="1:8" s="35" customFormat="1" ht="26.4">
      <c r="B14" s="36">
        <v>39311</v>
      </c>
      <c r="C14" s="37" t="s">
        <v>42</v>
      </c>
      <c r="D14" s="38"/>
      <c r="E14" s="39" t="s">
        <v>41</v>
      </c>
      <c r="F14" s="73" t="s">
        <v>47</v>
      </c>
      <c r="G14" s="98" t="s">
        <v>43</v>
      </c>
      <c r="H14" s="87" t="s">
        <v>39</v>
      </c>
    </row>
    <row r="15" spans="1:8" s="35" customFormat="1" ht="13.2">
      <c r="B15" s="43"/>
      <c r="C15" s="44"/>
      <c r="D15" s="41"/>
      <c r="E15" s="41"/>
      <c r="F15" s="41"/>
      <c r="G15" s="41"/>
      <c r="H15" s="42"/>
    </row>
    <row r="16" spans="1:8" s="34" customFormat="1">
      <c r="B16" s="36"/>
      <c r="C16" s="40"/>
      <c r="D16" s="38"/>
      <c r="E16" s="41"/>
      <c r="F16" s="41"/>
      <c r="G16" s="41"/>
      <c r="H16" s="45"/>
    </row>
    <row r="17" spans="2:8" s="34" customFormat="1">
      <c r="B17" s="43"/>
      <c r="C17" s="44"/>
      <c r="D17" s="41"/>
      <c r="E17" s="41"/>
      <c r="F17" s="41"/>
      <c r="G17" s="41"/>
      <c r="H17" s="42"/>
    </row>
    <row r="18" spans="2:8" s="34" customFormat="1">
      <c r="B18" s="43"/>
      <c r="C18" s="44"/>
      <c r="D18" s="41"/>
      <c r="E18" s="41"/>
      <c r="F18" s="41"/>
      <c r="G18" s="41"/>
      <c r="H18" s="42"/>
    </row>
    <row r="19" spans="2:8" s="34" customFormat="1">
      <c r="B19" s="43"/>
      <c r="C19" s="44"/>
      <c r="D19" s="41"/>
      <c r="E19" s="41"/>
      <c r="F19" s="41"/>
      <c r="G19" s="41"/>
      <c r="H19" s="42"/>
    </row>
    <row r="20" spans="2:8" s="34" customFormat="1">
      <c r="B20" s="43"/>
      <c r="C20" s="44"/>
      <c r="D20" s="41"/>
      <c r="E20" s="41"/>
      <c r="F20" s="41"/>
      <c r="G20" s="41"/>
      <c r="H20" s="42"/>
    </row>
    <row r="21" spans="2:8" s="34" customFormat="1">
      <c r="B21" s="43"/>
      <c r="C21" s="44"/>
      <c r="D21" s="41"/>
      <c r="E21" s="41"/>
      <c r="F21" s="41"/>
      <c r="G21" s="41"/>
      <c r="H21" s="42"/>
    </row>
    <row r="22" spans="2:8" s="34" customFormat="1">
      <c r="B22" s="43"/>
      <c r="C22" s="44"/>
      <c r="D22" s="41"/>
      <c r="E22" s="41"/>
      <c r="F22" s="41"/>
      <c r="G22" s="41"/>
      <c r="H22" s="42"/>
    </row>
    <row r="23" spans="2:8" s="34" customFormat="1">
      <c r="B23" s="46"/>
      <c r="C23" s="47"/>
      <c r="D23" s="48"/>
      <c r="E23" s="48"/>
      <c r="F23" s="48"/>
      <c r="G23" s="48"/>
      <c r="H23" s="49"/>
    </row>
  </sheetData>
  <mergeCells count="2">
    <mergeCell ref="C6:E6"/>
    <mergeCell ref="C7:E7"/>
  </mergeCells>
  <phoneticPr fontId="0"/>
  <pageMargins left="0.37" right="0.47" top="0.5" bottom="0.38" header="0.5" footer="0.17"/>
  <pageSetup paperSize="9" orientation="landscape" horizontalDpi="96" verticalDpi="96" r:id="rId1"/>
  <headerFooter alignWithMargins="0">
    <oddFooter>&amp;L&amp;"Tahoma,Regular"&amp;8 02ae-BM/PM/HDCV/FSOFT v1/0&amp;R&amp;"Tahoma,Regular"&amp;10&amp;P/&amp;N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R54"/>
  <sheetViews>
    <sheetView tabSelected="1" topLeftCell="A34" zoomScale="62" zoomScaleNormal="62" workbookViewId="0">
      <selection activeCell="O37" sqref="O37"/>
    </sheetView>
  </sheetViews>
  <sheetFormatPr defaultColWidth="8.77734375" defaultRowHeight="13.8" outlineLevelRow="1"/>
  <cols>
    <col min="1" max="1" width="15.6640625" customWidth="1"/>
    <col min="2" max="2" width="18.109375" customWidth="1"/>
    <col min="3" max="3" width="54.6640625" customWidth="1"/>
    <col min="6" max="6" width="23.6640625" customWidth="1"/>
    <col min="7" max="7" width="18.44140625" hidden="1" customWidth="1"/>
    <col min="8" max="8" width="33.21875" customWidth="1"/>
    <col min="9" max="9" width="17.109375" customWidth="1"/>
    <col min="10" max="10" width="9" style="93"/>
    <col min="11" max="11" width="18" style="92" customWidth="1"/>
  </cols>
  <sheetData>
    <row r="1" spans="1:18" s="2" customFormat="1" ht="12.75" customHeight="1">
      <c r="A1" s="62" t="s">
        <v>2</v>
      </c>
      <c r="B1" s="136"/>
      <c r="C1" s="136"/>
      <c r="D1" s="136"/>
      <c r="E1" s="6"/>
      <c r="F1" s="6"/>
      <c r="G1" s="6"/>
      <c r="H1" s="6"/>
      <c r="I1" s="6"/>
      <c r="J1" s="100"/>
      <c r="K1" s="6"/>
      <c r="L1" s="7"/>
    </row>
    <row r="2" spans="1:18" s="2" customFormat="1" ht="11.25" customHeight="1" thickBot="1">
      <c r="A2" s="7"/>
      <c r="B2" s="137"/>
      <c r="C2" s="137"/>
      <c r="D2" s="137"/>
      <c r="E2" s="6"/>
      <c r="F2" s="6"/>
      <c r="G2" s="6"/>
      <c r="H2" s="6"/>
      <c r="I2" s="6"/>
      <c r="J2" s="100"/>
      <c r="K2" s="6"/>
      <c r="L2" s="7"/>
    </row>
    <row r="3" spans="1:18" s="3" customFormat="1" ht="15" customHeight="1">
      <c r="A3" s="63" t="s">
        <v>34</v>
      </c>
      <c r="B3" s="115" t="s">
        <v>44</v>
      </c>
      <c r="C3" s="115"/>
      <c r="D3" s="116"/>
      <c r="E3" s="66"/>
      <c r="F3" s="66"/>
      <c r="G3" s="66"/>
      <c r="H3" s="144"/>
      <c r="I3" s="144"/>
      <c r="J3" s="144"/>
      <c r="K3" s="144"/>
      <c r="L3" s="9"/>
    </row>
    <row r="4" spans="1:18" s="3" customFormat="1" ht="26.4">
      <c r="A4" s="68" t="s">
        <v>35</v>
      </c>
      <c r="B4" s="145" t="s">
        <v>45</v>
      </c>
      <c r="C4" s="146"/>
      <c r="D4" s="147"/>
      <c r="E4" s="66"/>
      <c r="F4" s="66"/>
      <c r="G4" s="66"/>
      <c r="H4" s="144"/>
      <c r="I4" s="144"/>
      <c r="J4" s="144"/>
      <c r="K4" s="144"/>
      <c r="L4" s="9"/>
    </row>
    <row r="5" spans="1:18" s="77" customFormat="1" ht="26.4">
      <c r="A5" s="68" t="s">
        <v>28</v>
      </c>
      <c r="B5" s="139" t="s">
        <v>46</v>
      </c>
      <c r="C5" s="140"/>
      <c r="D5" s="141"/>
      <c r="E5" s="75"/>
      <c r="F5" s="75"/>
      <c r="G5" s="75"/>
      <c r="H5" s="143"/>
      <c r="I5" s="143"/>
      <c r="J5" s="143"/>
      <c r="K5" s="143"/>
      <c r="L5" s="76"/>
    </row>
    <row r="6" spans="1:18" s="3" customFormat="1" ht="15" customHeight="1">
      <c r="A6" s="12" t="s">
        <v>36</v>
      </c>
      <c r="B6" s="88">
        <f>COUNTIF(J13:J17,"Pass")</f>
        <v>3</v>
      </c>
      <c r="C6" s="10" t="s">
        <v>37</v>
      </c>
      <c r="D6" s="13">
        <f>COUNTIF(J10:J739,"Pending")</f>
        <v>0</v>
      </c>
      <c r="E6" s="8"/>
      <c r="F6" s="8"/>
      <c r="G6" s="8"/>
      <c r="H6" s="144"/>
      <c r="I6" s="144"/>
      <c r="J6" s="144"/>
      <c r="K6" s="144"/>
      <c r="L6" s="9"/>
    </row>
    <row r="7" spans="1:18" s="3" customFormat="1" ht="15" customHeight="1" thickBot="1">
      <c r="A7" s="14" t="s">
        <v>0</v>
      </c>
      <c r="B7" s="89">
        <f>COUNTIF(J13:J17,"Fail")</f>
        <v>0</v>
      </c>
      <c r="C7" s="29" t="s">
        <v>26</v>
      </c>
      <c r="D7" s="64">
        <f>COUNTA(A13:A17) -15</f>
        <v>-13</v>
      </c>
      <c r="E7" s="67"/>
      <c r="F7" s="67"/>
      <c r="G7" s="67"/>
      <c r="H7" s="144"/>
      <c r="I7" s="144"/>
      <c r="J7" s="144"/>
      <c r="K7" s="144"/>
      <c r="L7" s="9"/>
    </row>
    <row r="8" spans="1:18" s="3" customFormat="1" ht="15" customHeight="1">
      <c r="A8" s="138"/>
      <c r="B8" s="138"/>
      <c r="C8" s="138"/>
      <c r="D8" s="138"/>
      <c r="E8" s="8"/>
      <c r="F8" s="8"/>
      <c r="G8" s="8"/>
      <c r="H8" s="8"/>
      <c r="I8" s="8"/>
      <c r="J8" s="101"/>
      <c r="K8" s="101"/>
      <c r="L8" s="9"/>
    </row>
    <row r="9" spans="1:18" s="79" customFormat="1" ht="12" customHeight="1">
      <c r="A9" s="126" t="s">
        <v>29</v>
      </c>
      <c r="B9" s="150" t="s">
        <v>3</v>
      </c>
      <c r="C9" s="126" t="s">
        <v>14</v>
      </c>
      <c r="D9" s="127" t="s">
        <v>27</v>
      </c>
      <c r="E9" s="128"/>
      <c r="F9" s="128"/>
      <c r="G9" s="129"/>
      <c r="H9" s="135" t="s">
        <v>51</v>
      </c>
      <c r="I9" s="135" t="s">
        <v>25</v>
      </c>
      <c r="J9" s="122" t="s">
        <v>4</v>
      </c>
      <c r="K9" s="122" t="s">
        <v>30</v>
      </c>
      <c r="L9" s="78"/>
    </row>
    <row r="10" spans="1:18" s="3" customFormat="1" ht="12" customHeight="1">
      <c r="A10" s="122"/>
      <c r="B10" s="151"/>
      <c r="C10" s="122"/>
      <c r="D10" s="130"/>
      <c r="E10" s="131"/>
      <c r="F10" s="131"/>
      <c r="G10" s="132"/>
      <c r="H10" s="130"/>
      <c r="I10" s="130"/>
      <c r="J10" s="122"/>
      <c r="K10" s="122"/>
      <c r="L10" s="9"/>
    </row>
    <row r="11" spans="1:18" s="80" customFormat="1" ht="15">
      <c r="A11" s="148"/>
      <c r="B11" s="148"/>
      <c r="C11" s="148"/>
      <c r="D11" s="148"/>
      <c r="E11" s="148"/>
      <c r="F11" s="148"/>
      <c r="G11" s="148"/>
      <c r="H11" s="148"/>
      <c r="I11" s="148"/>
      <c r="J11" s="148"/>
      <c r="K11" s="149"/>
    </row>
    <row r="12" spans="1:18" s="4" customFormat="1" ht="18.600000000000001" customHeight="1">
      <c r="A12" s="117" t="s">
        <v>52</v>
      </c>
      <c r="B12" s="118"/>
      <c r="C12" s="118"/>
      <c r="D12" s="118"/>
      <c r="E12" s="118"/>
      <c r="F12" s="118"/>
      <c r="G12" s="118"/>
      <c r="H12" s="118"/>
      <c r="I12" s="118"/>
      <c r="J12" s="118"/>
      <c r="K12" s="119"/>
    </row>
    <row r="13" spans="1:18" s="4" customFormat="1" ht="18.600000000000001" customHeight="1" outlineLevel="1">
      <c r="A13" s="133" t="s">
        <v>71</v>
      </c>
      <c r="B13" s="134"/>
      <c r="C13" s="134"/>
      <c r="D13" s="134"/>
      <c r="E13" s="134"/>
      <c r="F13" s="134"/>
      <c r="G13" s="134"/>
      <c r="H13" s="134"/>
      <c r="I13" s="134"/>
      <c r="J13" s="134"/>
      <c r="K13" s="142"/>
    </row>
    <row r="14" spans="1:18" s="4" customFormat="1" ht="96.6" customHeight="1" outlineLevel="1">
      <c r="A14" s="84"/>
      <c r="B14" s="90" t="s">
        <v>54</v>
      </c>
      <c r="C14" s="83" t="s">
        <v>53</v>
      </c>
      <c r="D14" s="125" t="s">
        <v>55</v>
      </c>
      <c r="E14" s="124"/>
      <c r="F14" s="124"/>
      <c r="G14" s="82"/>
      <c r="H14" s="97"/>
      <c r="I14" s="102">
        <v>45740</v>
      </c>
      <c r="J14" s="103" t="s">
        <v>36</v>
      </c>
      <c r="K14" s="81"/>
      <c r="R14" s="106"/>
    </row>
    <row r="15" spans="1:18" s="4" customFormat="1" ht="20.399999999999999" customHeight="1" outlineLevel="1">
      <c r="A15" s="133" t="s">
        <v>72</v>
      </c>
      <c r="B15" s="134"/>
      <c r="C15" s="134"/>
      <c r="D15" s="95"/>
      <c r="E15" s="95"/>
      <c r="F15" s="95"/>
      <c r="G15" s="95"/>
      <c r="H15" s="95"/>
      <c r="I15" s="95"/>
      <c r="J15" s="95"/>
      <c r="K15" s="96"/>
    </row>
    <row r="16" spans="1:18" s="4" customFormat="1" ht="103.8" customHeight="1" outlineLevel="1">
      <c r="A16" s="84"/>
      <c r="B16" s="94" t="s">
        <v>56</v>
      </c>
      <c r="C16" s="94" t="s">
        <v>57</v>
      </c>
      <c r="D16" s="123" t="s">
        <v>58</v>
      </c>
      <c r="E16" s="124"/>
      <c r="F16" s="124"/>
      <c r="G16" s="82"/>
      <c r="H16" s="91"/>
      <c r="I16" s="104">
        <v>45741</v>
      </c>
      <c r="J16" s="103" t="s">
        <v>36</v>
      </c>
      <c r="K16" s="81"/>
    </row>
    <row r="17" spans="1:11" ht="105" customHeight="1">
      <c r="A17" s="84"/>
      <c r="B17" s="83" t="s">
        <v>59</v>
      </c>
      <c r="C17" s="83" t="s">
        <v>60</v>
      </c>
      <c r="D17" s="123" t="s">
        <v>109</v>
      </c>
      <c r="E17" s="121"/>
      <c r="F17" s="121"/>
      <c r="G17" s="82"/>
      <c r="H17" s="91"/>
      <c r="I17" s="104">
        <v>45741</v>
      </c>
      <c r="J17" s="103" t="s">
        <v>36</v>
      </c>
      <c r="K17" s="81"/>
    </row>
    <row r="18" spans="1:11" ht="99" customHeight="1">
      <c r="A18" s="84"/>
      <c r="B18" s="83" t="s">
        <v>61</v>
      </c>
      <c r="C18" s="83" t="s">
        <v>62</v>
      </c>
      <c r="D18" s="120" t="s">
        <v>63</v>
      </c>
      <c r="E18" s="121"/>
      <c r="F18" s="121"/>
      <c r="G18" s="82"/>
      <c r="H18" s="91"/>
      <c r="I18" s="104">
        <v>45741</v>
      </c>
      <c r="J18" s="103" t="s">
        <v>36</v>
      </c>
      <c r="K18" s="81"/>
    </row>
    <row r="19" spans="1:11" ht="108" customHeight="1">
      <c r="A19" s="84"/>
      <c r="B19" s="83" t="s">
        <v>64</v>
      </c>
      <c r="C19" s="83" t="s">
        <v>65</v>
      </c>
      <c r="D19" s="120" t="s">
        <v>66</v>
      </c>
      <c r="E19" s="121"/>
      <c r="F19" s="121"/>
      <c r="G19" s="82"/>
      <c r="H19" s="91"/>
      <c r="I19" s="104">
        <v>45741</v>
      </c>
      <c r="J19" s="103" t="s">
        <v>36</v>
      </c>
      <c r="K19" s="81"/>
    </row>
    <row r="20" spans="1:11" ht="111.6" customHeight="1">
      <c r="A20" s="84"/>
      <c r="B20" s="83" t="s">
        <v>67</v>
      </c>
      <c r="C20" s="83" t="s">
        <v>68</v>
      </c>
      <c r="D20" s="120" t="s">
        <v>69</v>
      </c>
      <c r="E20" s="121"/>
      <c r="F20" s="121"/>
      <c r="G20" s="82"/>
      <c r="H20" s="91"/>
      <c r="I20" s="104">
        <v>45741</v>
      </c>
      <c r="J20" s="103" t="s">
        <v>36</v>
      </c>
      <c r="K20" s="81"/>
    </row>
    <row r="21" spans="1:11" ht="19.8" customHeight="1">
      <c r="A21" s="117" t="s">
        <v>70</v>
      </c>
      <c r="B21" s="118"/>
      <c r="C21" s="118"/>
      <c r="D21" s="118"/>
      <c r="E21" s="118"/>
      <c r="F21" s="118"/>
      <c r="G21" s="118"/>
      <c r="H21" s="118"/>
      <c r="I21" s="118"/>
      <c r="J21" s="118"/>
      <c r="K21" s="119"/>
    </row>
    <row r="22" spans="1:11" ht="20.399999999999999" customHeight="1">
      <c r="A22" s="133" t="s">
        <v>73</v>
      </c>
      <c r="B22" s="134"/>
      <c r="C22" s="134"/>
      <c r="D22" s="95"/>
      <c r="E22" s="95"/>
      <c r="F22" s="95"/>
      <c r="G22" s="95"/>
      <c r="H22" s="95"/>
      <c r="I22" s="95"/>
      <c r="J22" s="95"/>
      <c r="K22" s="96"/>
    </row>
    <row r="23" spans="1:11" ht="113.4" customHeight="1">
      <c r="A23" s="109"/>
      <c r="B23" s="110" t="s">
        <v>74</v>
      </c>
      <c r="C23" s="110" t="s">
        <v>75</v>
      </c>
      <c r="D23" s="152" t="s">
        <v>76</v>
      </c>
      <c r="E23" s="153"/>
      <c r="F23" s="154"/>
      <c r="G23" s="109"/>
      <c r="H23" s="109"/>
      <c r="I23" s="111">
        <v>45754</v>
      </c>
      <c r="J23" s="103" t="s">
        <v>36</v>
      </c>
      <c r="K23" s="109"/>
    </row>
    <row r="24" spans="1:11" ht="111.6" customHeight="1">
      <c r="A24" s="113"/>
      <c r="B24" s="113" t="s">
        <v>77</v>
      </c>
      <c r="C24" s="113" t="s">
        <v>78</v>
      </c>
      <c r="D24" s="152" t="s">
        <v>79</v>
      </c>
      <c r="E24" s="153"/>
      <c r="F24" s="154"/>
      <c r="G24" s="113"/>
      <c r="H24" s="113"/>
      <c r="I24" s="111">
        <v>45754</v>
      </c>
      <c r="J24" s="103" t="s">
        <v>36</v>
      </c>
      <c r="K24" s="113"/>
    </row>
    <row r="25" spans="1:11" ht="19.2" customHeight="1">
      <c r="A25" s="133" t="s">
        <v>80</v>
      </c>
      <c r="B25" s="134"/>
      <c r="C25" s="134"/>
      <c r="D25" s="95"/>
      <c r="E25" s="95"/>
      <c r="F25" s="95"/>
      <c r="G25" s="95"/>
      <c r="H25" s="95"/>
      <c r="I25" s="95"/>
      <c r="J25" s="95"/>
      <c r="K25" s="96"/>
    </row>
    <row r="26" spans="1:11" ht="113.4" customHeight="1">
      <c r="A26" s="109"/>
      <c r="B26" s="110" t="s">
        <v>81</v>
      </c>
      <c r="C26" s="110" t="s">
        <v>82</v>
      </c>
      <c r="D26" s="152" t="s">
        <v>83</v>
      </c>
      <c r="E26" s="153"/>
      <c r="F26" s="154"/>
      <c r="G26" s="109"/>
      <c r="H26" s="109"/>
      <c r="I26" s="111">
        <v>45754</v>
      </c>
      <c r="J26" s="103" t="s">
        <v>36</v>
      </c>
      <c r="K26" s="109"/>
    </row>
    <row r="27" spans="1:11" ht="109.2" customHeight="1">
      <c r="A27" s="109"/>
      <c r="B27" s="110" t="s">
        <v>111</v>
      </c>
      <c r="C27" s="110" t="s">
        <v>110</v>
      </c>
      <c r="D27" s="152" t="s">
        <v>83</v>
      </c>
      <c r="E27" s="153"/>
      <c r="F27" s="154"/>
      <c r="G27" s="109"/>
      <c r="H27" s="109"/>
      <c r="I27" s="111">
        <v>45754</v>
      </c>
      <c r="J27" s="103" t="s">
        <v>36</v>
      </c>
      <c r="K27" s="109"/>
    </row>
    <row r="28" spans="1:11" ht="112.2" customHeight="1">
      <c r="A28" s="109"/>
      <c r="B28" s="113" t="s">
        <v>84</v>
      </c>
      <c r="C28" s="110" t="s">
        <v>91</v>
      </c>
      <c r="D28" s="158" t="s">
        <v>90</v>
      </c>
      <c r="E28" s="153"/>
      <c r="F28" s="154"/>
      <c r="G28" s="109"/>
      <c r="H28" s="109"/>
      <c r="I28" s="111">
        <v>45754</v>
      </c>
      <c r="J28" s="103" t="s">
        <v>36</v>
      </c>
      <c r="K28" s="113"/>
    </row>
    <row r="29" spans="1:11" ht="121.2" customHeight="1">
      <c r="A29" s="113"/>
      <c r="B29" s="113" t="s">
        <v>85</v>
      </c>
      <c r="C29" s="113" t="s">
        <v>88</v>
      </c>
      <c r="D29" s="152" t="s">
        <v>86</v>
      </c>
      <c r="E29" s="153"/>
      <c r="F29" s="154"/>
      <c r="G29" s="113"/>
      <c r="H29" s="113"/>
      <c r="I29" s="111">
        <v>45754</v>
      </c>
      <c r="J29" s="103" t="s">
        <v>36</v>
      </c>
      <c r="K29" s="113"/>
    </row>
    <row r="30" spans="1:11" ht="111" customHeight="1">
      <c r="A30" s="109"/>
      <c r="B30" s="113" t="s">
        <v>87</v>
      </c>
      <c r="C30" s="110" t="s">
        <v>89</v>
      </c>
      <c r="D30" s="152" t="s">
        <v>86</v>
      </c>
      <c r="E30" s="153"/>
      <c r="F30" s="154"/>
      <c r="G30" s="109"/>
      <c r="H30" s="109"/>
      <c r="I30" s="111">
        <v>45754</v>
      </c>
      <c r="J30" s="103" t="s">
        <v>36</v>
      </c>
      <c r="K30" s="109"/>
    </row>
    <row r="31" spans="1:11" ht="106.8" customHeight="1">
      <c r="A31" s="109"/>
      <c r="B31" s="110" t="s">
        <v>92</v>
      </c>
      <c r="C31" s="110" t="s">
        <v>93</v>
      </c>
      <c r="D31" s="158" t="s">
        <v>94</v>
      </c>
      <c r="E31" s="153"/>
      <c r="F31" s="154"/>
      <c r="G31" s="109"/>
      <c r="H31" s="109"/>
      <c r="I31" s="111">
        <v>45752</v>
      </c>
      <c r="J31" s="105" t="s">
        <v>0</v>
      </c>
      <c r="K31" s="110" t="s">
        <v>95</v>
      </c>
    </row>
    <row r="32" spans="1:11" ht="114.6" customHeight="1">
      <c r="A32" s="109"/>
      <c r="B32" s="110" t="s">
        <v>104</v>
      </c>
      <c r="C32" s="110" t="s">
        <v>105</v>
      </c>
      <c r="D32" s="158" t="s">
        <v>101</v>
      </c>
      <c r="E32" s="153"/>
      <c r="F32" s="154"/>
      <c r="G32" s="109"/>
      <c r="H32" s="109"/>
      <c r="I32" s="111">
        <v>45755</v>
      </c>
      <c r="J32" s="105" t="s">
        <v>0</v>
      </c>
      <c r="K32" s="110"/>
    </row>
    <row r="33" spans="1:11" ht="112.2" customHeight="1">
      <c r="A33" s="109"/>
      <c r="B33" s="110" t="s">
        <v>106</v>
      </c>
      <c r="C33" s="110" t="s">
        <v>107</v>
      </c>
      <c r="D33" s="158" t="s">
        <v>108</v>
      </c>
      <c r="E33" s="153"/>
      <c r="F33" s="154"/>
      <c r="G33" s="109"/>
      <c r="H33" s="109"/>
      <c r="I33" s="111">
        <v>45755</v>
      </c>
      <c r="J33" s="105" t="s">
        <v>0</v>
      </c>
      <c r="K33" s="110"/>
    </row>
    <row r="34" spans="1:11" ht="23.4" customHeight="1">
      <c r="A34" s="117" t="s">
        <v>96</v>
      </c>
      <c r="B34" s="118"/>
      <c r="C34" s="118"/>
      <c r="D34" s="118"/>
      <c r="E34" s="118"/>
      <c r="F34" s="118"/>
      <c r="G34" s="118"/>
      <c r="H34" s="118"/>
      <c r="I34" s="118"/>
      <c r="J34" s="118"/>
      <c r="K34" s="119"/>
    </row>
    <row r="35" spans="1:11" ht="23.4" customHeight="1">
      <c r="A35" s="133" t="s">
        <v>73</v>
      </c>
      <c r="B35" s="134"/>
      <c r="C35" s="134"/>
      <c r="D35" s="95"/>
      <c r="E35" s="95"/>
      <c r="F35" s="95"/>
      <c r="G35" s="95"/>
      <c r="H35" s="95"/>
      <c r="I35" s="95"/>
      <c r="J35" s="95"/>
      <c r="K35" s="96"/>
    </row>
    <row r="36" spans="1:11" ht="115.2" customHeight="1">
      <c r="A36" s="109"/>
      <c r="B36" s="113" t="s">
        <v>97</v>
      </c>
      <c r="C36" s="110" t="s">
        <v>103</v>
      </c>
      <c r="D36" s="152" t="s">
        <v>98</v>
      </c>
      <c r="E36" s="153"/>
      <c r="F36" s="154"/>
      <c r="G36" s="109"/>
      <c r="H36" s="109"/>
      <c r="I36" s="111">
        <v>45754</v>
      </c>
      <c r="J36" s="105" t="s">
        <v>0</v>
      </c>
      <c r="K36" s="113" t="s">
        <v>99</v>
      </c>
    </row>
    <row r="37" spans="1:11" ht="111.6" customHeight="1">
      <c r="A37" s="114"/>
      <c r="B37" s="113" t="s">
        <v>100</v>
      </c>
      <c r="C37" s="110" t="s">
        <v>102</v>
      </c>
      <c r="D37" s="152" t="s">
        <v>98</v>
      </c>
      <c r="E37" s="153"/>
      <c r="F37" s="154"/>
      <c r="G37" s="109"/>
      <c r="H37" s="109"/>
      <c r="I37" s="111">
        <v>45754</v>
      </c>
      <c r="J37" s="105" t="s">
        <v>0</v>
      </c>
      <c r="K37" s="110" t="s">
        <v>99</v>
      </c>
    </row>
    <row r="38" spans="1:11" ht="154.19999999999999" customHeight="1">
      <c r="A38" s="110"/>
      <c r="B38" s="110"/>
      <c r="C38" s="110"/>
      <c r="D38" s="155"/>
      <c r="E38" s="156"/>
      <c r="F38" s="157"/>
      <c r="G38" s="110"/>
      <c r="H38" s="110"/>
      <c r="I38" s="110"/>
      <c r="J38" s="112"/>
      <c r="K38" s="110"/>
    </row>
    <row r="39" spans="1:11" ht="12" customHeight="1">
      <c r="J39" s="107"/>
      <c r="K39" s="108"/>
    </row>
    <row r="40" spans="1:11" ht="12" customHeight="1"/>
    <row r="41" spans="1:11" ht="12" customHeight="1"/>
    <row r="42" spans="1:11" ht="12" customHeight="1"/>
    <row r="43" spans="1:11" ht="12" customHeight="1"/>
    <row r="44" spans="1:11" ht="12" customHeight="1"/>
    <row r="45" spans="1:11" ht="12" customHeight="1"/>
    <row r="46" spans="1:11" ht="12" customHeight="1"/>
    <row r="47" spans="1:11" ht="12" customHeight="1"/>
    <row r="48" spans="1:11" ht="12" customHeight="1"/>
    <row r="49" ht="12" customHeight="1"/>
    <row r="50" ht="12" customHeight="1"/>
    <row r="51" ht="12" customHeight="1"/>
    <row r="52" ht="12" customHeight="1"/>
    <row r="53" ht="12" customHeight="1"/>
    <row r="54" ht="12" customHeight="1"/>
  </sheetData>
  <mergeCells count="46">
    <mergeCell ref="A35:C35"/>
    <mergeCell ref="D36:F36"/>
    <mergeCell ref="D37:F37"/>
    <mergeCell ref="D38:F38"/>
    <mergeCell ref="D28:F28"/>
    <mergeCell ref="D29:F29"/>
    <mergeCell ref="D30:F30"/>
    <mergeCell ref="D33:F33"/>
    <mergeCell ref="A34:K34"/>
    <mergeCell ref="D31:F31"/>
    <mergeCell ref="D32:F32"/>
    <mergeCell ref="A22:C22"/>
    <mergeCell ref="D23:F23"/>
    <mergeCell ref="D24:F24"/>
    <mergeCell ref="A25:C25"/>
    <mergeCell ref="D27:F27"/>
    <mergeCell ref="D26:F26"/>
    <mergeCell ref="B1:D2"/>
    <mergeCell ref="A8:D8"/>
    <mergeCell ref="B5:D5"/>
    <mergeCell ref="A13:K13"/>
    <mergeCell ref="H5:K5"/>
    <mergeCell ref="H6:K6"/>
    <mergeCell ref="H7:K7"/>
    <mergeCell ref="B3:D3"/>
    <mergeCell ref="H4:K4"/>
    <mergeCell ref="K9:K10"/>
    <mergeCell ref="H3:K3"/>
    <mergeCell ref="B4:D4"/>
    <mergeCell ref="H9:H10"/>
    <mergeCell ref="A11:K11"/>
    <mergeCell ref="A9:A10"/>
    <mergeCell ref="B9:B10"/>
    <mergeCell ref="A21:K21"/>
    <mergeCell ref="D18:F18"/>
    <mergeCell ref="D19:F19"/>
    <mergeCell ref="D20:F20"/>
    <mergeCell ref="J9:J10"/>
    <mergeCell ref="D17:F17"/>
    <mergeCell ref="D16:F16"/>
    <mergeCell ref="D14:F14"/>
    <mergeCell ref="C9:C10"/>
    <mergeCell ref="D9:G10"/>
    <mergeCell ref="A15:C15"/>
    <mergeCell ref="I9:I10"/>
    <mergeCell ref="A12:K12"/>
  </mergeCells>
  <phoneticPr fontId="18" type="noConversion"/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"/>
  <sheetViews>
    <sheetView workbookViewId="0">
      <selection activeCell="C4" sqref="C4"/>
    </sheetView>
  </sheetViews>
  <sheetFormatPr defaultColWidth="8.77734375" defaultRowHeight="13.2"/>
  <cols>
    <col min="3" max="3" width="22.77734375" customWidth="1"/>
    <col min="7" max="7" width="18.77734375" customWidth="1"/>
  </cols>
  <sheetData>
    <row r="1" spans="1:7" ht="22.2">
      <c r="A1" s="15" t="s">
        <v>8</v>
      </c>
      <c r="B1" s="16"/>
      <c r="C1" s="17"/>
      <c r="D1" s="17"/>
      <c r="E1" s="17"/>
      <c r="F1" s="17"/>
      <c r="G1" s="18"/>
    </row>
    <row r="2" spans="1:7" ht="14.25" customHeight="1">
      <c r="A2" s="15"/>
      <c r="B2" s="16"/>
      <c r="C2" s="17"/>
      <c r="D2" s="17"/>
      <c r="E2" s="17"/>
      <c r="F2" s="17"/>
      <c r="G2" s="18"/>
    </row>
    <row r="3" spans="1:7" ht="13.8">
      <c r="B3" s="19" t="s">
        <v>7</v>
      </c>
      <c r="C3" s="17"/>
      <c r="D3" s="17"/>
      <c r="E3" s="17"/>
      <c r="F3" s="17"/>
      <c r="G3" s="18"/>
    </row>
    <row r="4" spans="1:7" ht="13.8">
      <c r="B4" s="19" t="s">
        <v>1</v>
      </c>
      <c r="C4" s="99"/>
      <c r="D4" s="19"/>
      <c r="E4" s="19"/>
      <c r="F4" s="19"/>
      <c r="G4" s="19"/>
    </row>
    <row r="5" spans="1:7" ht="13.8">
      <c r="A5" s="19"/>
      <c r="B5" s="19"/>
      <c r="C5" s="19"/>
      <c r="D5" s="19"/>
      <c r="E5" s="19"/>
      <c r="F5" s="19"/>
      <c r="G5" s="19"/>
    </row>
    <row r="6" spans="1:7" ht="13.8">
      <c r="A6" s="19"/>
      <c r="B6" s="19"/>
      <c r="C6" s="19"/>
      <c r="D6" s="19"/>
      <c r="E6" s="19"/>
      <c r="F6" s="19"/>
      <c r="G6" s="19"/>
    </row>
    <row r="7" spans="1:7" ht="26.4">
      <c r="A7" s="19"/>
      <c r="B7" s="53" t="s">
        <v>15</v>
      </c>
      <c r="C7" s="54" t="s">
        <v>16</v>
      </c>
      <c r="D7" s="55" t="s">
        <v>36</v>
      </c>
      <c r="E7" s="54" t="s">
        <v>0</v>
      </c>
      <c r="F7" s="54" t="s">
        <v>37</v>
      </c>
      <c r="G7" s="56" t="s">
        <v>17</v>
      </c>
    </row>
    <row r="8" spans="1:7" s="65" customFormat="1" ht="13.8">
      <c r="A8" s="69"/>
      <c r="B8" s="70">
        <v>1</v>
      </c>
      <c r="C8" s="71" t="str">
        <f>Samples!B4</f>
        <v>CR100 - Export to excel</v>
      </c>
      <c r="D8" s="72">
        <f>Samples!B6</f>
        <v>3</v>
      </c>
      <c r="E8" s="71">
        <f>Samples!B7</f>
        <v>0</v>
      </c>
      <c r="F8" s="71">
        <f>Samples!D6</f>
        <v>0</v>
      </c>
      <c r="G8" s="72">
        <f>Samples!D7</f>
        <v>-13</v>
      </c>
    </row>
    <row r="9" spans="1:7" ht="13.8">
      <c r="A9" s="19"/>
      <c r="B9" s="32"/>
      <c r="C9" s="31"/>
      <c r="D9" s="74"/>
      <c r="E9" s="30"/>
      <c r="F9" s="30"/>
      <c r="G9" s="33"/>
    </row>
    <row r="10" spans="1:7" ht="13.8">
      <c r="A10" s="19"/>
      <c r="B10" s="57"/>
      <c r="C10" s="58" t="s">
        <v>18</v>
      </c>
      <c r="D10" s="59">
        <f>SUM(D6:D9)</f>
        <v>3</v>
      </c>
      <c r="E10" s="59">
        <f>SUM(E6:E9)</f>
        <v>0</v>
      </c>
      <c r="F10" s="59">
        <f>SUM(F6:F9)</f>
        <v>0</v>
      </c>
      <c r="G10" s="60">
        <f>SUM(G6:G9)</f>
        <v>-13</v>
      </c>
    </row>
    <row r="11" spans="1:7" ht="13.8">
      <c r="A11" s="19"/>
      <c r="B11" s="20"/>
      <c r="C11" s="19"/>
      <c r="D11" s="21"/>
      <c r="E11" s="22"/>
      <c r="F11" s="22"/>
      <c r="G11" s="22"/>
    </row>
    <row r="12" spans="1:7" ht="13.8">
      <c r="A12" s="19"/>
      <c r="B12" s="19"/>
      <c r="C12" s="19" t="s">
        <v>19</v>
      </c>
      <c r="D12" s="19"/>
      <c r="E12" s="23">
        <f>(D10+E10)*100/G10</f>
        <v>-23.076923076923077</v>
      </c>
      <c r="F12" s="19" t="s">
        <v>20</v>
      </c>
      <c r="G12" s="24"/>
    </row>
    <row r="13" spans="1:7" ht="13.8">
      <c r="A13" s="19"/>
      <c r="B13" s="19"/>
      <c r="C13" s="19" t="s">
        <v>21</v>
      </c>
      <c r="D13" s="19"/>
      <c r="E13" s="23">
        <f>D10*100/G10</f>
        <v>-23.076923076923077</v>
      </c>
      <c r="F13" s="19" t="s">
        <v>20</v>
      </c>
      <c r="G13" s="24"/>
    </row>
  </sheetData>
  <phoneticPr fontId="13"/>
  <pageMargins left="0.75" right="0.75" top="1" bottom="1" header="0.5" footer="0.5"/>
  <pageSetup orientation="landscape" r:id="rId1"/>
  <headerFooter alignWithMargins="0">
    <oddFooter>&amp;L&amp;"Tahoma,Regular"&amp;8 02ae-BM/PM/HDCV/FSOFT v1/0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3</vt:i4>
      </vt:variant>
    </vt:vector>
  </HeadingPairs>
  <TitlesOfParts>
    <vt:vector size="3" baseType="lpstr">
      <vt:lpstr>Cover</vt:lpstr>
      <vt:lpstr>Samples</vt:lpstr>
      <vt:lpstr>Test 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subject>Test Case</dc:subject>
  <dc:creator>Vadim V. Bobrenok</dc:creator>
  <dc:description>v1.2</dc:description>
  <cp:lastModifiedBy>TRẦN QUỲNH HƯƠNG</cp:lastModifiedBy>
  <cp:lastPrinted>2006-08-02T10:15:15Z</cp:lastPrinted>
  <dcterms:created xsi:type="dcterms:W3CDTF">2002-07-27T17:17:25Z</dcterms:created>
  <dcterms:modified xsi:type="dcterms:W3CDTF">2025-04-09T10:22:11Z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iority">
    <vt:lpwstr/>
  </property>
</Properties>
</file>