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mbeddings/oleObject1.bin" ContentType="application/vnd.openxmlformats-officedocument.oleObject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70F12F4C-8C4B-41CB-B633-A64EE8F9D1AA}" xr6:coauthVersionLast="36" xr6:coauthVersionMax="36" xr10:uidLastSave="{00000000-0000-0000-0000-000000000000}"/>
  <bookViews>
    <workbookView xWindow="0" yWindow="0" windowWidth="22260" windowHeight="12645" firstSheet="1" activeTab="5" xr2:uid="{00000000-000D-0000-FFFF-FFFF00000000}"/>
  </bookViews>
  <sheets>
    <sheet name="outline" sheetId="7" r:id="rId1"/>
    <sheet name="C101-Data Instances" sheetId="4" r:id="rId2"/>
    <sheet name="R101-Data Instances2" sheetId="5" r:id="rId3"/>
    <sheet name="rc101-Data Instances3" sheetId="6" r:id="rId4"/>
    <sheet name="Speed-text instances" sheetId="9" r:id="rId5"/>
    <sheet name="Parameter" sheetId="10" r:id="rId6"/>
  </sheets>
  <definedNames>
    <definedName name="OLE_LINK6" localSheetId="4">'Speed-text instances'!#REF!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4" l="1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4" i="4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4" i="5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4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M32" i="5"/>
  <c r="F28" i="4" l="1"/>
  <c r="F4" i="6" l="1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3" i="6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3" i="4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3" i="5"/>
</calcChain>
</file>

<file path=xl/sharedStrings.xml><?xml version="1.0" encoding="utf-8"?>
<sst xmlns="http://schemas.openxmlformats.org/spreadsheetml/2006/main" count="76" uniqueCount="55">
  <si>
    <t>Node</t>
    <phoneticPr fontId="1" type="noConversion"/>
  </si>
  <si>
    <t>Location</t>
    <phoneticPr fontId="1" type="noConversion"/>
  </si>
  <si>
    <t>x</t>
    <phoneticPr fontId="1" type="noConversion"/>
  </si>
  <si>
    <t>y</t>
    <phoneticPr fontId="1" type="noConversion"/>
  </si>
  <si>
    <t>Demand</t>
    <phoneticPr fontId="1" type="noConversion"/>
  </si>
  <si>
    <t>service</t>
    <phoneticPr fontId="1" type="noConversion"/>
  </si>
  <si>
    <t>方差</t>
    <phoneticPr fontId="1" type="noConversion"/>
  </si>
  <si>
    <t>depot</t>
    <phoneticPr fontId="1" type="noConversion"/>
  </si>
  <si>
    <t>C101-Data Instances</t>
  </si>
  <si>
    <t>R101-Data Instances</t>
    <phoneticPr fontId="1" type="noConversion"/>
  </si>
  <si>
    <t>RC101-Data Instances</t>
    <phoneticPr fontId="1" type="noConversion"/>
  </si>
  <si>
    <t>Speed-text instance</t>
  </si>
  <si>
    <t>Coordinates of each customer point and parameters of demand distribution, service time</t>
    <phoneticPr fontId="1" type="noConversion"/>
  </si>
  <si>
    <t>Setting of traffic condition</t>
    <phoneticPr fontId="1" type="noConversion"/>
  </si>
  <si>
    <t>Other parameter settings of the model</t>
    <phoneticPr fontId="1" type="noConversion"/>
  </si>
  <si>
    <t>Parameter</t>
    <phoneticPr fontId="1" type="noConversion"/>
  </si>
  <si>
    <t>Table 3</t>
  </si>
  <si>
    <t>Speed pattern for the test instances.</t>
  </si>
  <si>
    <t>Time zons</t>
  </si>
  <si>
    <t>Scenario 1</t>
  </si>
  <si>
    <t>Scenario 2</t>
  </si>
  <si>
    <t>Low traffic</t>
  </si>
  <si>
    <t>Mid traffic</t>
  </si>
  <si>
    <t>High traffic</t>
  </si>
  <si>
    <t>Dataset C</t>
  </si>
  <si>
    <t>[0-3]</t>
  </si>
  <si>
    <t>[3-6]</t>
  </si>
  <si>
    <t>[6-12]</t>
  </si>
  <si>
    <t>Dataset R</t>
  </si>
  <si>
    <t>[0-4]</t>
  </si>
  <si>
    <t>[4-8]</t>
  </si>
  <si>
    <t>[8-12]</t>
  </si>
  <si>
    <t>Dataset RC</t>
  </si>
  <si>
    <t>[8-16]</t>
  </si>
  <si>
    <t>Table 4</t>
  </si>
  <si>
    <t>APs</t>
  </si>
  <si>
    <t>A</t>
  </si>
  <si>
    <t>V</t>
  </si>
  <si>
    <t>W</t>
  </si>
  <si>
    <t>M</t>
  </si>
  <si>
    <t>TWS</t>
    <phoneticPr fontId="1" type="noConversion"/>
  </si>
  <si>
    <t>TWs：[0, 73], [73, 130], [130,150],[150,210],[210,290],[290,500]</t>
    <phoneticPr fontId="1" type="noConversion"/>
  </si>
  <si>
    <r>
      <t>TWs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[0, 53], [53, 100], [100,140],[140,210],[210,320],[320,600]</t>
    </r>
    <phoneticPr fontId="1" type="noConversion"/>
  </si>
  <si>
    <r>
      <t>TWs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[0, 53], [53, 120], [120,140],[140,250],[250,300],[300,600]</t>
    </r>
    <phoneticPr fontId="1" type="noConversion"/>
  </si>
  <si>
    <t>Types of availability profiles.</t>
    <phoneticPr fontId="1" type="noConversion"/>
  </si>
  <si>
    <t>path capacity</t>
    <phoneticPr fontId="1" type="noConversion"/>
  </si>
  <si>
    <t>Vehicle</t>
    <phoneticPr fontId="1" type="noConversion"/>
  </si>
  <si>
    <t>heterogeneous vehicles</t>
    <phoneticPr fontId="1" type="noConversion"/>
  </si>
  <si>
    <t>150, 180, and 200</t>
  </si>
  <si>
    <r>
      <t>C</t>
    </r>
    <r>
      <rPr>
        <i/>
        <vertAlign val="subscript"/>
        <sz val="10.5"/>
        <color theme="1"/>
        <rFont val="Times New Roman"/>
        <family val="1"/>
      </rPr>
      <t>ijp</t>
    </r>
  </si>
  <si>
    <t>U{1.1* Ca}，1.2*Ca}</t>
    <phoneticPr fontId="1" type="noConversion"/>
  </si>
  <si>
    <t>Ca= ED*10</t>
    <phoneticPr fontId="1" type="noConversion"/>
  </si>
  <si>
    <t>U{0.5,1.2}*Ca</t>
    <phoneticPr fontId="1" type="noConversion"/>
  </si>
  <si>
    <r>
      <t xml:space="preserve">Referenced from </t>
    </r>
    <r>
      <rPr>
        <sz val="11"/>
        <color rgb="FF00B0F0"/>
        <rFont val="Times New Roman"/>
        <family val="1"/>
      </rPr>
      <t>Huang et al., (2017)</t>
    </r>
    <phoneticPr fontId="1" type="noConversion"/>
  </si>
  <si>
    <t>7.77, 0.12, 0.45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</si>
</sst>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i/>
      <sz val="10.5"/>
      <color theme="1"/>
      <name val="Times New Roman"/>
      <family val="1"/>
    </font>
    <font>
      <sz val="10.5"/>
      <color theme="1"/>
      <name val="等线"/>
      <family val="3"/>
      <charset val="134"/>
      <scheme val="minor"/>
    </font>
    <font>
      <b/>
      <sz val="10.5"/>
      <color theme="1"/>
      <name val="Times New Roman"/>
      <family val="1"/>
    </font>
    <font>
      <sz val="10.5"/>
      <color theme="1"/>
      <name val="Times New Roman"/>
      <family val="1"/>
    </font>
    <font>
      <sz val="9"/>
      <color rgb="FF000000"/>
      <name val="Times New Roman"/>
      <family val="1"/>
    </font>
    <font>
      <sz val="11"/>
      <color theme="1"/>
      <name val="宋体"/>
      <family val="3"/>
      <charset val="134"/>
    </font>
    <font>
      <sz val="10.5"/>
      <color rgb="FF2A2B2E"/>
      <name val="Times New Roman"/>
      <family val="1"/>
    </font>
    <font>
      <i/>
      <vertAlign val="subscript"/>
      <sz val="10.5"/>
      <color theme="1"/>
      <name val="Times New Roman"/>
      <family val="1"/>
    </font>
    <font>
      <sz val="11"/>
      <color rgb="FF00B0F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2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0" borderId="1" xfId="0" applyFont="1" applyBorder="1"/>
    <xf numFmtId="0" fontId="4" fillId="0" borderId="3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</xdr:colOff>
      <xdr:row>1</xdr:row>
      <xdr:rowOff>171450</xdr:rowOff>
    </xdr:from>
    <xdr:to>
      <xdr:col>7</xdr:col>
      <xdr:colOff>657149</xdr:colOff>
      <xdr:row>2</xdr:row>
      <xdr:rowOff>190446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E058177-96C4-4E7E-A7B0-1417C99A5F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38725" y="361950"/>
          <a:ext cx="609524" cy="428571"/>
        </a:xfrm>
        <a:prstGeom prst="rect">
          <a:avLst/>
        </a:prstGeom>
      </xdr:spPr>
    </xdr:pic>
    <xdr:clientData/>
  </xdr:twoCellAnchor>
  <xdr:twoCellAnchor editAs="oneCell">
    <xdr:from>
      <xdr:col>8</xdr:col>
      <xdr:colOff>295275</xdr:colOff>
      <xdr:row>1</xdr:row>
      <xdr:rowOff>161925</xdr:rowOff>
    </xdr:from>
    <xdr:to>
      <xdr:col>9</xdr:col>
      <xdr:colOff>9475</xdr:colOff>
      <xdr:row>2</xdr:row>
      <xdr:rowOff>95207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E6FEA5A8-51AF-4A14-8376-C372A2DA4A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72175" y="352425"/>
          <a:ext cx="400000" cy="3428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</xdr:colOff>
      <xdr:row>0</xdr:row>
      <xdr:rowOff>66675</xdr:rowOff>
    </xdr:from>
    <xdr:to>
      <xdr:col>7</xdr:col>
      <xdr:colOff>657149</xdr:colOff>
      <xdr:row>2</xdr:row>
      <xdr:rowOff>114246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785B917-4CE3-4598-8AE4-530F0C66E5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8225" y="66675"/>
          <a:ext cx="609524" cy="428571"/>
        </a:xfrm>
        <a:prstGeom prst="rect">
          <a:avLst/>
        </a:prstGeom>
      </xdr:spPr>
    </xdr:pic>
    <xdr:clientData/>
  </xdr:twoCellAnchor>
  <xdr:twoCellAnchor editAs="oneCell">
    <xdr:from>
      <xdr:col>8</xdr:col>
      <xdr:colOff>161925</xdr:colOff>
      <xdr:row>0</xdr:row>
      <xdr:rowOff>123825</xdr:rowOff>
    </xdr:from>
    <xdr:to>
      <xdr:col>8</xdr:col>
      <xdr:colOff>561925</xdr:colOff>
      <xdr:row>2</xdr:row>
      <xdr:rowOff>85682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ABF6EB1-61F7-4F64-9D69-1AE9F04070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48325" y="123825"/>
          <a:ext cx="400000" cy="3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104775</xdr:colOff>
      <xdr:row>0</xdr:row>
      <xdr:rowOff>95250</xdr:rowOff>
    </xdr:from>
    <xdr:to>
      <xdr:col>8</xdr:col>
      <xdr:colOff>28499</xdr:colOff>
      <xdr:row>2</xdr:row>
      <xdr:rowOff>142821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27CA11D-7AB4-493E-8AAE-D0C1BD648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05375" y="95250"/>
          <a:ext cx="609524" cy="428571"/>
        </a:xfrm>
        <a:prstGeom prst="rect">
          <a:avLst/>
        </a:prstGeom>
      </xdr:spPr>
    </xdr:pic>
    <xdr:clientData/>
  </xdr:twoCellAnchor>
  <xdr:twoCellAnchor editAs="oneCell">
    <xdr:from>
      <xdr:col>8</xdr:col>
      <xdr:colOff>228600</xdr:colOff>
      <xdr:row>0</xdr:row>
      <xdr:rowOff>152400</xdr:rowOff>
    </xdr:from>
    <xdr:to>
      <xdr:col>8</xdr:col>
      <xdr:colOff>628600</xdr:colOff>
      <xdr:row>2</xdr:row>
      <xdr:rowOff>114257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F08CEC3-32BB-40B7-AE0D-1F978E39F8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00" y="152400"/>
          <a:ext cx="400000" cy="34285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209550</xdr:colOff>
      <xdr:row>18</xdr:row>
      <xdr:rowOff>95250</xdr:rowOff>
    </xdr:from>
    <xdr:to>
      <xdr:col>7</xdr:col>
      <xdr:colOff>695264</xdr:colOff>
      <xdr:row>20</xdr:row>
      <xdr:rowOff>28538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5A032383-7B98-4F14-A3A1-6305D77DB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76950" y="3409950"/>
          <a:ext cx="485714" cy="2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25</xdr:row>
      <xdr:rowOff>142875</xdr:rowOff>
    </xdr:from>
    <xdr:to>
      <xdr:col>8</xdr:col>
      <xdr:colOff>675559</xdr:colOff>
      <xdr:row>27</xdr:row>
      <xdr:rowOff>47590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DB42C32-EF5C-4D16-9846-DD272CD34C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81150" y="4733925"/>
          <a:ext cx="5723809" cy="27619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28</xdr:row>
          <xdr:rowOff>0</xdr:rowOff>
        </xdr:from>
        <xdr:to>
          <xdr:col>8</xdr:col>
          <xdr:colOff>247650</xdr:colOff>
          <xdr:row>28</xdr:row>
          <xdr:rowOff>238125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B4FCADA1-5596-4833-8748-C7E52E44B8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3</xdr:row>
      <xdr:rowOff>19050</xdr:rowOff>
    </xdr:from>
    <xdr:to>
      <xdr:col>6</xdr:col>
      <xdr:colOff>628063</xdr:colOff>
      <xdr:row>19</xdr:row>
      <xdr:rowOff>161545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8F50681-ACBF-4DA7-914C-5E703D1624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571500"/>
          <a:ext cx="4695238" cy="30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1</xdr:col>
      <xdr:colOff>238010</xdr:colOff>
      <xdr:row>23</xdr:row>
      <xdr:rowOff>133311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83A516D7-EE34-41E2-94D2-9467EDFDBD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90975"/>
          <a:ext cx="923810" cy="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wmf"/><Relationship Id="rId4" Type="http://schemas.openxmlformats.org/officeDocument/2006/relationships/oleObject" Target="../embeddings/oleObject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42802-D686-4B37-BABE-6D160C616341}">
  <dimension ref="A2:H11"/>
  <sheetViews>
    <sheetView workbookViewId="0">
      <selection activeCell="A6" sqref="A6"/>
    </sheetView>
  </sheetViews>
  <sheetFormatPr defaultRowHeight="14.25" x14ac:dyDescent="0.2"/>
  <cols>
    <col min="1" max="1" width="20.125" customWidth="1"/>
    <col min="2" max="2" width="15" customWidth="1"/>
  </cols>
  <sheetData>
    <row r="2" spans="1:8" ht="15" customHeight="1" x14ac:dyDescent="0.25">
      <c r="A2" s="2" t="s">
        <v>8</v>
      </c>
      <c r="B2" s="6" t="s">
        <v>12</v>
      </c>
      <c r="C2" s="6"/>
      <c r="D2" s="6"/>
      <c r="E2" s="6"/>
      <c r="F2" s="6"/>
      <c r="G2" s="6"/>
      <c r="H2" s="6"/>
    </row>
    <row r="3" spans="1:8" ht="15" x14ac:dyDescent="0.25">
      <c r="A3" s="2" t="s">
        <v>9</v>
      </c>
      <c r="B3" s="6"/>
      <c r="C3" s="6"/>
      <c r="D3" s="6"/>
      <c r="E3" s="6"/>
      <c r="F3" s="6"/>
      <c r="G3" s="6"/>
      <c r="H3" s="6"/>
    </row>
    <row r="4" spans="1:8" ht="15" x14ac:dyDescent="0.25">
      <c r="A4" s="2" t="s">
        <v>10</v>
      </c>
      <c r="B4" s="6"/>
      <c r="C4" s="6"/>
      <c r="D4" s="6"/>
      <c r="E4" s="6"/>
      <c r="F4" s="6"/>
      <c r="G4" s="6"/>
      <c r="H4" s="6"/>
    </row>
    <row r="5" spans="1:8" ht="15" x14ac:dyDescent="0.25">
      <c r="A5" s="2" t="s">
        <v>11</v>
      </c>
      <c r="B5" s="9" t="s">
        <v>13</v>
      </c>
      <c r="C5" s="9"/>
      <c r="D5" s="9"/>
      <c r="E5" s="9"/>
      <c r="F5" s="9"/>
      <c r="G5" s="9"/>
      <c r="H5" s="9"/>
    </row>
    <row r="6" spans="1:8" ht="15" x14ac:dyDescent="0.25">
      <c r="A6" s="2" t="s">
        <v>15</v>
      </c>
      <c r="B6" s="9" t="s">
        <v>14</v>
      </c>
      <c r="C6" s="9"/>
      <c r="D6" s="9"/>
      <c r="E6" s="9"/>
      <c r="F6" s="9"/>
      <c r="G6" s="9"/>
      <c r="H6" s="9"/>
    </row>
    <row r="7" spans="1:8" x14ac:dyDescent="0.2">
      <c r="A7" s="8"/>
    </row>
    <row r="9" spans="1:8" ht="15" x14ac:dyDescent="0.25">
      <c r="C9" s="2"/>
      <c r="D9" s="2"/>
    </row>
    <row r="10" spans="1:8" ht="15" x14ac:dyDescent="0.25">
      <c r="C10" s="2"/>
      <c r="D10" s="2"/>
    </row>
    <row r="11" spans="1:8" ht="15" x14ac:dyDescent="0.25">
      <c r="C11" s="2"/>
      <c r="D11" s="2"/>
    </row>
  </sheetData>
  <mergeCells count="3">
    <mergeCell ref="B2:H4"/>
    <mergeCell ref="B5:H5"/>
    <mergeCell ref="B6:H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04D7F-343C-4A4E-9CA2-47CF664B1911}">
  <dimension ref="A1:I32"/>
  <sheetViews>
    <sheetView workbookViewId="0">
      <selection activeCell="L33" sqref="L33"/>
    </sheetView>
  </sheetViews>
  <sheetFormatPr defaultRowHeight="14.25" x14ac:dyDescent="0.2"/>
  <cols>
    <col min="1" max="1" width="9.875" customWidth="1"/>
    <col min="2" max="2" width="10.125" customWidth="1"/>
    <col min="3" max="3" width="9.5" customWidth="1"/>
  </cols>
  <sheetData>
    <row r="1" spans="1:9" ht="15" x14ac:dyDescent="0.2">
      <c r="A1" s="6" t="s">
        <v>0</v>
      </c>
      <c r="B1" s="6" t="s">
        <v>1</v>
      </c>
      <c r="C1" s="6"/>
      <c r="D1" s="6" t="s">
        <v>4</v>
      </c>
      <c r="E1" s="6" t="s">
        <v>5</v>
      </c>
      <c r="F1" s="7" t="s">
        <v>6</v>
      </c>
    </row>
    <row r="2" spans="1:9" ht="32.25" customHeight="1" x14ac:dyDescent="0.25">
      <c r="A2" s="6"/>
      <c r="B2" s="2" t="s">
        <v>2</v>
      </c>
      <c r="C2" s="2" t="s">
        <v>3</v>
      </c>
      <c r="D2" s="6"/>
      <c r="E2" s="6"/>
      <c r="F2" s="7"/>
    </row>
    <row r="3" spans="1:9" s="1" customFormat="1" ht="15" x14ac:dyDescent="0.25">
      <c r="A3" s="4">
        <v>1</v>
      </c>
      <c r="B3" s="4">
        <v>40</v>
      </c>
      <c r="C3" s="4">
        <v>50</v>
      </c>
      <c r="D3" s="4">
        <v>0</v>
      </c>
      <c r="E3" s="4">
        <v>0</v>
      </c>
      <c r="F3" s="4">
        <f>D3/10</f>
        <v>0</v>
      </c>
      <c r="G3" s="5" t="s">
        <v>7</v>
      </c>
    </row>
    <row r="4" spans="1:9" ht="15" x14ac:dyDescent="0.25">
      <c r="A4" s="2">
        <v>2</v>
      </c>
      <c r="B4" s="2">
        <v>45</v>
      </c>
      <c r="C4" s="2">
        <v>68</v>
      </c>
      <c r="D4" s="2">
        <v>10</v>
      </c>
      <c r="E4" s="2">
        <v>10</v>
      </c>
      <c r="F4" s="2">
        <f t="shared" ref="F4:F28" si="0">D4/10</f>
        <v>1</v>
      </c>
      <c r="H4">
        <f>'C101-Data Instances'!F4*2</f>
        <v>2</v>
      </c>
      <c r="I4">
        <f>E4</f>
        <v>10</v>
      </c>
    </row>
    <row r="5" spans="1:9" ht="15" x14ac:dyDescent="0.25">
      <c r="A5" s="2">
        <v>3</v>
      </c>
      <c r="B5" s="2">
        <v>42</v>
      </c>
      <c r="C5" s="2">
        <v>66</v>
      </c>
      <c r="D5" s="2">
        <v>10</v>
      </c>
      <c r="E5" s="2">
        <v>10</v>
      </c>
      <c r="F5" s="2">
        <f t="shared" si="0"/>
        <v>1</v>
      </c>
      <c r="H5">
        <f>'C101-Data Instances'!F5*2</f>
        <v>2</v>
      </c>
      <c r="I5">
        <f t="shared" ref="I5:I29" si="1">E5</f>
        <v>10</v>
      </c>
    </row>
    <row r="6" spans="1:9" ht="15" x14ac:dyDescent="0.25">
      <c r="A6" s="2">
        <v>4</v>
      </c>
      <c r="B6" s="2">
        <v>42</v>
      </c>
      <c r="C6" s="2">
        <v>65</v>
      </c>
      <c r="D6" s="2">
        <v>10</v>
      </c>
      <c r="E6" s="2">
        <v>10</v>
      </c>
      <c r="F6" s="2">
        <f t="shared" si="0"/>
        <v>1</v>
      </c>
      <c r="H6">
        <f>'C101-Data Instances'!F6*2</f>
        <v>2</v>
      </c>
      <c r="I6">
        <f t="shared" si="1"/>
        <v>10</v>
      </c>
    </row>
    <row r="7" spans="1:9" ht="15" x14ac:dyDescent="0.25">
      <c r="A7" s="2">
        <v>5</v>
      </c>
      <c r="B7" s="2">
        <v>40</v>
      </c>
      <c r="C7" s="2">
        <v>66</v>
      </c>
      <c r="D7" s="2">
        <v>20</v>
      </c>
      <c r="E7" s="2">
        <v>10</v>
      </c>
      <c r="F7" s="2">
        <f t="shared" si="0"/>
        <v>2</v>
      </c>
      <c r="H7">
        <f>'C101-Data Instances'!F7*2</f>
        <v>4</v>
      </c>
      <c r="I7">
        <f t="shared" si="1"/>
        <v>10</v>
      </c>
    </row>
    <row r="8" spans="1:9" ht="15" x14ac:dyDescent="0.25">
      <c r="A8" s="2">
        <v>6</v>
      </c>
      <c r="B8" s="2">
        <v>38</v>
      </c>
      <c r="C8" s="2">
        <v>70</v>
      </c>
      <c r="D8" s="2">
        <v>10</v>
      </c>
      <c r="E8" s="2">
        <v>10</v>
      </c>
      <c r="F8" s="2">
        <f t="shared" si="0"/>
        <v>1</v>
      </c>
      <c r="H8">
        <f>'C101-Data Instances'!F8*2</f>
        <v>2</v>
      </c>
      <c r="I8">
        <f t="shared" si="1"/>
        <v>10</v>
      </c>
    </row>
    <row r="9" spans="1:9" ht="15" x14ac:dyDescent="0.25">
      <c r="A9" s="2">
        <v>7</v>
      </c>
      <c r="B9" s="2">
        <v>35</v>
      </c>
      <c r="C9" s="2">
        <v>69</v>
      </c>
      <c r="D9" s="2">
        <v>10</v>
      </c>
      <c r="E9" s="2">
        <v>10</v>
      </c>
      <c r="F9" s="2">
        <f t="shared" si="0"/>
        <v>1</v>
      </c>
      <c r="H9">
        <f>'C101-Data Instances'!F9*2</f>
        <v>2</v>
      </c>
      <c r="I9">
        <f t="shared" si="1"/>
        <v>10</v>
      </c>
    </row>
    <row r="10" spans="1:9" ht="15" x14ac:dyDescent="0.25">
      <c r="A10" s="2">
        <v>8</v>
      </c>
      <c r="B10" s="2">
        <v>22</v>
      </c>
      <c r="C10" s="2">
        <v>75</v>
      </c>
      <c r="D10" s="2">
        <v>30</v>
      </c>
      <c r="E10" s="2">
        <v>10</v>
      </c>
      <c r="F10" s="2">
        <f t="shared" si="0"/>
        <v>3</v>
      </c>
      <c r="H10">
        <f>'C101-Data Instances'!F10*2</f>
        <v>6</v>
      </c>
      <c r="I10">
        <f t="shared" si="1"/>
        <v>10</v>
      </c>
    </row>
    <row r="11" spans="1:9" ht="15" x14ac:dyDescent="0.25">
      <c r="A11" s="2">
        <v>9</v>
      </c>
      <c r="B11" s="2">
        <v>20</v>
      </c>
      <c r="C11" s="2">
        <v>80</v>
      </c>
      <c r="D11" s="2">
        <v>40</v>
      </c>
      <c r="E11" s="2">
        <v>10</v>
      </c>
      <c r="F11" s="2">
        <f t="shared" si="0"/>
        <v>4</v>
      </c>
      <c r="H11">
        <f>'C101-Data Instances'!F11*2</f>
        <v>8</v>
      </c>
      <c r="I11">
        <f t="shared" si="1"/>
        <v>10</v>
      </c>
    </row>
    <row r="12" spans="1:9" ht="15" x14ac:dyDescent="0.25">
      <c r="A12" s="2">
        <v>10</v>
      </c>
      <c r="B12" s="2">
        <v>18</v>
      </c>
      <c r="C12" s="2">
        <v>75</v>
      </c>
      <c r="D12" s="2">
        <v>20</v>
      </c>
      <c r="E12" s="2">
        <v>10</v>
      </c>
      <c r="F12" s="2">
        <f t="shared" si="0"/>
        <v>2</v>
      </c>
      <c r="H12">
        <f>'C101-Data Instances'!F12*2</f>
        <v>4</v>
      </c>
      <c r="I12">
        <f t="shared" si="1"/>
        <v>10</v>
      </c>
    </row>
    <row r="13" spans="1:9" ht="15" x14ac:dyDescent="0.25">
      <c r="A13" s="2">
        <v>11</v>
      </c>
      <c r="B13" s="2">
        <v>15</v>
      </c>
      <c r="C13" s="2">
        <v>80</v>
      </c>
      <c r="D13" s="2">
        <v>10</v>
      </c>
      <c r="E13" s="2">
        <v>10</v>
      </c>
      <c r="F13" s="2">
        <f t="shared" si="0"/>
        <v>1</v>
      </c>
      <c r="H13">
        <f>'C101-Data Instances'!F13*2</f>
        <v>2</v>
      </c>
      <c r="I13">
        <f t="shared" si="1"/>
        <v>10</v>
      </c>
    </row>
    <row r="14" spans="1:9" ht="15" x14ac:dyDescent="0.25">
      <c r="A14" s="2">
        <v>12</v>
      </c>
      <c r="B14" s="2">
        <v>30</v>
      </c>
      <c r="C14" s="2">
        <v>52</v>
      </c>
      <c r="D14" s="2">
        <v>20</v>
      </c>
      <c r="E14" s="2">
        <v>10</v>
      </c>
      <c r="F14" s="2">
        <f t="shared" si="0"/>
        <v>2</v>
      </c>
      <c r="H14">
        <f>'C101-Data Instances'!F14*2</f>
        <v>4</v>
      </c>
      <c r="I14">
        <f t="shared" si="1"/>
        <v>10</v>
      </c>
    </row>
    <row r="15" spans="1:9" ht="15" x14ac:dyDescent="0.25">
      <c r="A15" s="2">
        <v>13</v>
      </c>
      <c r="B15" s="2">
        <v>28</v>
      </c>
      <c r="C15" s="2">
        <v>55</v>
      </c>
      <c r="D15" s="2">
        <v>10</v>
      </c>
      <c r="E15" s="2">
        <v>10</v>
      </c>
      <c r="F15" s="2">
        <f t="shared" si="0"/>
        <v>1</v>
      </c>
      <c r="H15">
        <f>'C101-Data Instances'!F15*2</f>
        <v>2</v>
      </c>
      <c r="I15">
        <f t="shared" si="1"/>
        <v>10</v>
      </c>
    </row>
    <row r="16" spans="1:9" ht="15" x14ac:dyDescent="0.25">
      <c r="A16" s="2">
        <v>14</v>
      </c>
      <c r="B16" s="2">
        <v>25</v>
      </c>
      <c r="C16" s="2">
        <v>52</v>
      </c>
      <c r="D16" s="2">
        <v>40</v>
      </c>
      <c r="E16" s="2">
        <v>10</v>
      </c>
      <c r="F16" s="2">
        <f t="shared" si="0"/>
        <v>4</v>
      </c>
      <c r="H16">
        <f>'C101-Data Instances'!F16*2</f>
        <v>8</v>
      </c>
      <c r="I16">
        <f t="shared" si="1"/>
        <v>10</v>
      </c>
    </row>
    <row r="17" spans="1:9" ht="15" x14ac:dyDescent="0.25">
      <c r="A17" s="2">
        <v>15</v>
      </c>
      <c r="B17" s="2">
        <v>23</v>
      </c>
      <c r="C17" s="2">
        <v>52</v>
      </c>
      <c r="D17" s="2">
        <v>10</v>
      </c>
      <c r="E17" s="2">
        <v>10</v>
      </c>
      <c r="F17" s="2">
        <f t="shared" si="0"/>
        <v>1</v>
      </c>
      <c r="H17">
        <f>'C101-Data Instances'!F17*2</f>
        <v>2</v>
      </c>
      <c r="I17">
        <f t="shared" si="1"/>
        <v>10</v>
      </c>
    </row>
    <row r="18" spans="1:9" ht="15" x14ac:dyDescent="0.25">
      <c r="A18" s="2">
        <v>16</v>
      </c>
      <c r="B18" s="2">
        <v>20</v>
      </c>
      <c r="C18" s="2">
        <v>50</v>
      </c>
      <c r="D18" s="2">
        <v>10</v>
      </c>
      <c r="E18" s="2">
        <v>10</v>
      </c>
      <c r="F18" s="2">
        <f t="shared" si="0"/>
        <v>1</v>
      </c>
      <c r="H18">
        <f>'C101-Data Instances'!F18*2</f>
        <v>2</v>
      </c>
      <c r="I18">
        <f t="shared" si="1"/>
        <v>10</v>
      </c>
    </row>
    <row r="19" spans="1:9" ht="15" x14ac:dyDescent="0.25">
      <c r="A19" s="2">
        <v>17</v>
      </c>
      <c r="B19" s="2">
        <v>10</v>
      </c>
      <c r="C19" s="2">
        <v>35</v>
      </c>
      <c r="D19" s="2">
        <v>20</v>
      </c>
      <c r="E19" s="2">
        <v>10</v>
      </c>
      <c r="F19" s="2">
        <f t="shared" si="0"/>
        <v>2</v>
      </c>
      <c r="H19">
        <f>'C101-Data Instances'!F19*2</f>
        <v>4</v>
      </c>
      <c r="I19">
        <f t="shared" si="1"/>
        <v>10</v>
      </c>
    </row>
    <row r="20" spans="1:9" ht="15" x14ac:dyDescent="0.25">
      <c r="A20" s="2">
        <v>18</v>
      </c>
      <c r="B20" s="2">
        <v>8</v>
      </c>
      <c r="C20" s="2">
        <v>40</v>
      </c>
      <c r="D20" s="2">
        <v>40</v>
      </c>
      <c r="E20" s="2">
        <v>10</v>
      </c>
      <c r="F20" s="2">
        <f t="shared" si="0"/>
        <v>4</v>
      </c>
      <c r="H20">
        <f>'C101-Data Instances'!F20*2</f>
        <v>8</v>
      </c>
      <c r="I20">
        <f t="shared" si="1"/>
        <v>10</v>
      </c>
    </row>
    <row r="21" spans="1:9" ht="15" x14ac:dyDescent="0.25">
      <c r="A21" s="2">
        <v>19</v>
      </c>
      <c r="B21" s="2">
        <v>5</v>
      </c>
      <c r="C21" s="2">
        <v>35</v>
      </c>
      <c r="D21" s="2">
        <v>10</v>
      </c>
      <c r="E21" s="2">
        <v>10</v>
      </c>
      <c r="F21" s="2">
        <f t="shared" si="0"/>
        <v>1</v>
      </c>
      <c r="H21">
        <f>'C101-Data Instances'!F21*2</f>
        <v>2</v>
      </c>
      <c r="I21">
        <f t="shared" si="1"/>
        <v>10</v>
      </c>
    </row>
    <row r="22" spans="1:9" ht="15" x14ac:dyDescent="0.25">
      <c r="A22" s="2">
        <v>20</v>
      </c>
      <c r="B22" s="2">
        <v>2</v>
      </c>
      <c r="C22" s="2">
        <v>40</v>
      </c>
      <c r="D22" s="2">
        <v>20</v>
      </c>
      <c r="E22" s="2">
        <v>10</v>
      </c>
      <c r="F22" s="2">
        <f t="shared" si="0"/>
        <v>2</v>
      </c>
      <c r="H22">
        <f>'C101-Data Instances'!F22*2</f>
        <v>4</v>
      </c>
      <c r="I22">
        <f t="shared" si="1"/>
        <v>10</v>
      </c>
    </row>
    <row r="23" spans="1:9" ht="15" x14ac:dyDescent="0.25">
      <c r="A23" s="2">
        <v>21</v>
      </c>
      <c r="B23" s="2">
        <v>0</v>
      </c>
      <c r="C23" s="2">
        <v>45</v>
      </c>
      <c r="D23" s="2">
        <v>20</v>
      </c>
      <c r="E23" s="2">
        <v>10</v>
      </c>
      <c r="F23" s="2">
        <f t="shared" si="0"/>
        <v>2</v>
      </c>
      <c r="H23">
        <f>'C101-Data Instances'!F23*2</f>
        <v>4</v>
      </c>
      <c r="I23">
        <f t="shared" si="1"/>
        <v>10</v>
      </c>
    </row>
    <row r="24" spans="1:9" ht="15" x14ac:dyDescent="0.25">
      <c r="A24" s="2">
        <v>22</v>
      </c>
      <c r="B24" s="2">
        <v>35</v>
      </c>
      <c r="C24" s="2">
        <v>32</v>
      </c>
      <c r="D24" s="2">
        <v>10</v>
      </c>
      <c r="E24" s="2">
        <v>10</v>
      </c>
      <c r="F24" s="2">
        <f t="shared" si="0"/>
        <v>1</v>
      </c>
      <c r="H24">
        <f>'C101-Data Instances'!F24*2</f>
        <v>2</v>
      </c>
      <c r="I24">
        <f t="shared" si="1"/>
        <v>10</v>
      </c>
    </row>
    <row r="25" spans="1:9" ht="15" x14ac:dyDescent="0.25">
      <c r="A25" s="2">
        <v>23</v>
      </c>
      <c r="B25" s="2">
        <v>33</v>
      </c>
      <c r="C25" s="2">
        <v>35</v>
      </c>
      <c r="D25" s="2">
        <v>10</v>
      </c>
      <c r="E25" s="2">
        <v>10</v>
      </c>
      <c r="F25" s="2">
        <f t="shared" si="0"/>
        <v>1</v>
      </c>
      <c r="H25">
        <f>'C101-Data Instances'!F25*2</f>
        <v>2</v>
      </c>
      <c r="I25">
        <f t="shared" si="1"/>
        <v>10</v>
      </c>
    </row>
    <row r="26" spans="1:9" ht="15" x14ac:dyDescent="0.25">
      <c r="A26" s="2">
        <v>24</v>
      </c>
      <c r="B26" s="2">
        <v>30</v>
      </c>
      <c r="C26" s="2">
        <v>30</v>
      </c>
      <c r="D26" s="2">
        <v>10</v>
      </c>
      <c r="E26" s="2">
        <v>10</v>
      </c>
      <c r="F26" s="2">
        <f t="shared" si="0"/>
        <v>1</v>
      </c>
      <c r="H26">
        <f>'C101-Data Instances'!F26*2</f>
        <v>2</v>
      </c>
      <c r="I26">
        <f t="shared" si="1"/>
        <v>10</v>
      </c>
    </row>
    <row r="27" spans="1:9" ht="15" x14ac:dyDescent="0.25">
      <c r="A27" s="2">
        <v>25</v>
      </c>
      <c r="B27" s="2">
        <v>30</v>
      </c>
      <c r="C27" s="2">
        <v>35</v>
      </c>
      <c r="D27" s="2">
        <v>10</v>
      </c>
      <c r="E27" s="2">
        <v>10</v>
      </c>
      <c r="F27" s="2">
        <f t="shared" si="0"/>
        <v>1</v>
      </c>
      <c r="H27">
        <f>'C101-Data Instances'!F27*2</f>
        <v>2</v>
      </c>
      <c r="I27">
        <f t="shared" si="1"/>
        <v>10</v>
      </c>
    </row>
    <row r="28" spans="1:9" ht="15" x14ac:dyDescent="0.25">
      <c r="A28" s="2">
        <v>26</v>
      </c>
      <c r="B28" s="2">
        <v>28</v>
      </c>
      <c r="C28" s="2">
        <v>35</v>
      </c>
      <c r="D28" s="2">
        <v>10</v>
      </c>
      <c r="E28" s="2">
        <v>10</v>
      </c>
      <c r="F28" s="2">
        <f t="shared" si="0"/>
        <v>1</v>
      </c>
      <c r="H28">
        <f>'C101-Data Instances'!F28*2</f>
        <v>2</v>
      </c>
      <c r="I28">
        <f t="shared" si="1"/>
        <v>10</v>
      </c>
    </row>
    <row r="30" spans="1:9" ht="15" x14ac:dyDescent="0.25">
      <c r="A30" s="9" t="s">
        <v>41</v>
      </c>
      <c r="B30" s="9"/>
      <c r="C30" s="9"/>
      <c r="D30" s="9"/>
      <c r="E30" s="9"/>
      <c r="F30" s="9"/>
    </row>
    <row r="31" spans="1:9" ht="15" x14ac:dyDescent="0.25">
      <c r="A31" s="2"/>
      <c r="B31" s="2"/>
      <c r="C31" s="2"/>
      <c r="D31" s="2"/>
      <c r="E31" s="2"/>
      <c r="F31" s="2"/>
    </row>
    <row r="32" spans="1:9" ht="15" x14ac:dyDescent="0.25">
      <c r="A32" s="2"/>
      <c r="B32" s="2"/>
      <c r="C32" s="2"/>
      <c r="D32" s="2"/>
      <c r="E32" s="2"/>
      <c r="F32" s="2"/>
    </row>
  </sheetData>
  <mergeCells count="6">
    <mergeCell ref="A30:F30"/>
    <mergeCell ref="A1:A2"/>
    <mergeCell ref="B1:C1"/>
    <mergeCell ref="D1:D2"/>
    <mergeCell ref="E1:E2"/>
    <mergeCell ref="F1:F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ED276-D7AD-4642-AF52-872228BD83D7}">
  <dimension ref="A1:M32"/>
  <sheetViews>
    <sheetView workbookViewId="0">
      <selection activeCell="H4" sqref="H4:H28"/>
    </sheetView>
  </sheetViews>
  <sheetFormatPr defaultRowHeight="14.25" x14ac:dyDescent="0.2"/>
  <sheetData>
    <row r="1" spans="1:9" ht="15" x14ac:dyDescent="0.2">
      <c r="A1" s="6" t="s">
        <v>0</v>
      </c>
      <c r="B1" s="6" t="s">
        <v>1</v>
      </c>
      <c r="C1" s="6"/>
      <c r="D1" s="6" t="s">
        <v>4</v>
      </c>
      <c r="E1" s="6" t="s">
        <v>5</v>
      </c>
      <c r="F1" s="7" t="s">
        <v>6</v>
      </c>
    </row>
    <row r="2" spans="1:9" ht="15" x14ac:dyDescent="0.25">
      <c r="A2" s="6"/>
      <c r="B2" s="2" t="s">
        <v>2</v>
      </c>
      <c r="C2" s="2" t="s">
        <v>3</v>
      </c>
      <c r="D2" s="6"/>
      <c r="E2" s="6"/>
      <c r="F2" s="7"/>
    </row>
    <row r="3" spans="1:9" s="1" customFormat="1" ht="15" x14ac:dyDescent="0.25">
      <c r="A3" s="4">
        <v>1</v>
      </c>
      <c r="B3" s="5">
        <v>35</v>
      </c>
      <c r="C3" s="5">
        <v>35</v>
      </c>
      <c r="D3" s="5">
        <v>0</v>
      </c>
      <c r="E3" s="5">
        <v>0</v>
      </c>
      <c r="F3" s="4">
        <f>D3/10</f>
        <v>0</v>
      </c>
      <c r="G3" s="5" t="s">
        <v>7</v>
      </c>
    </row>
    <row r="4" spans="1:9" ht="15" x14ac:dyDescent="0.25">
      <c r="A4" s="2">
        <v>2</v>
      </c>
      <c r="B4" s="3">
        <v>41</v>
      </c>
      <c r="C4" s="3">
        <v>49</v>
      </c>
      <c r="D4" s="3">
        <v>10</v>
      </c>
      <c r="E4" s="3">
        <v>10</v>
      </c>
      <c r="F4" s="2">
        <f t="shared" ref="F4:F28" si="0">D4/10</f>
        <v>1</v>
      </c>
      <c r="H4">
        <f>'C101-Data Instances'!F4*2</f>
        <v>2</v>
      </c>
      <c r="I4">
        <f>E4</f>
        <v>10</v>
      </c>
    </row>
    <row r="5" spans="1:9" ht="15" x14ac:dyDescent="0.25">
      <c r="A5" s="2">
        <v>3</v>
      </c>
      <c r="B5" s="3">
        <v>55</v>
      </c>
      <c r="C5" s="3">
        <v>45</v>
      </c>
      <c r="D5" s="3">
        <v>13</v>
      </c>
      <c r="E5" s="3">
        <v>10</v>
      </c>
      <c r="F5" s="2">
        <f t="shared" si="0"/>
        <v>1.3</v>
      </c>
      <c r="H5">
        <f>'C101-Data Instances'!F5*2</f>
        <v>2</v>
      </c>
      <c r="I5">
        <f t="shared" ref="I5:I28" si="1">E5</f>
        <v>10</v>
      </c>
    </row>
    <row r="6" spans="1:9" ht="15" x14ac:dyDescent="0.25">
      <c r="A6" s="2">
        <v>4</v>
      </c>
      <c r="B6" s="3">
        <v>15</v>
      </c>
      <c r="C6" s="3">
        <v>30</v>
      </c>
      <c r="D6" s="3">
        <v>26</v>
      </c>
      <c r="E6" s="3">
        <v>10</v>
      </c>
      <c r="F6" s="2">
        <f t="shared" si="0"/>
        <v>2.6</v>
      </c>
      <c r="H6">
        <f>'C101-Data Instances'!F6*2</f>
        <v>2</v>
      </c>
      <c r="I6">
        <f t="shared" si="1"/>
        <v>10</v>
      </c>
    </row>
    <row r="7" spans="1:9" ht="15" x14ac:dyDescent="0.25">
      <c r="A7" s="2">
        <v>5</v>
      </c>
      <c r="B7" s="3">
        <v>20</v>
      </c>
      <c r="C7" s="3">
        <v>50</v>
      </c>
      <c r="D7" s="3">
        <v>5</v>
      </c>
      <c r="E7" s="3">
        <v>10</v>
      </c>
      <c r="F7" s="2">
        <f t="shared" si="0"/>
        <v>0.5</v>
      </c>
      <c r="H7">
        <f>'C101-Data Instances'!F7*2</f>
        <v>4</v>
      </c>
      <c r="I7">
        <f t="shared" si="1"/>
        <v>10</v>
      </c>
    </row>
    <row r="8" spans="1:9" ht="15" x14ac:dyDescent="0.25">
      <c r="A8" s="2">
        <v>6</v>
      </c>
      <c r="B8" s="3">
        <v>55</v>
      </c>
      <c r="C8" s="3">
        <v>60</v>
      </c>
      <c r="D8" s="3">
        <v>16</v>
      </c>
      <c r="E8" s="3">
        <v>10</v>
      </c>
      <c r="F8" s="2">
        <f t="shared" si="0"/>
        <v>1.6</v>
      </c>
      <c r="H8">
        <f>'C101-Data Instances'!F8*2</f>
        <v>2</v>
      </c>
      <c r="I8">
        <f t="shared" si="1"/>
        <v>10</v>
      </c>
    </row>
    <row r="9" spans="1:9" ht="15" x14ac:dyDescent="0.25">
      <c r="A9" s="2">
        <v>7</v>
      </c>
      <c r="B9" s="3">
        <v>20</v>
      </c>
      <c r="C9" s="3">
        <v>65</v>
      </c>
      <c r="D9" s="3">
        <v>12</v>
      </c>
      <c r="E9" s="3">
        <v>10</v>
      </c>
      <c r="F9" s="2">
        <f t="shared" si="0"/>
        <v>1.2</v>
      </c>
      <c r="H9">
        <f>'C101-Data Instances'!F9*2</f>
        <v>2</v>
      </c>
      <c r="I9">
        <f t="shared" si="1"/>
        <v>10</v>
      </c>
    </row>
    <row r="10" spans="1:9" ht="15" x14ac:dyDescent="0.25">
      <c r="A10" s="2">
        <v>8</v>
      </c>
      <c r="B10" s="3">
        <v>30</v>
      </c>
      <c r="C10" s="3">
        <v>25</v>
      </c>
      <c r="D10" s="3">
        <v>23</v>
      </c>
      <c r="E10" s="3">
        <v>10</v>
      </c>
      <c r="F10" s="2">
        <f t="shared" si="0"/>
        <v>2.2999999999999998</v>
      </c>
      <c r="H10">
        <f>'C101-Data Instances'!F10*2</f>
        <v>6</v>
      </c>
      <c r="I10">
        <f t="shared" si="1"/>
        <v>10</v>
      </c>
    </row>
    <row r="11" spans="1:9" ht="15" x14ac:dyDescent="0.25">
      <c r="A11" s="2">
        <v>9</v>
      </c>
      <c r="B11" s="3">
        <v>30</v>
      </c>
      <c r="C11" s="3">
        <v>5</v>
      </c>
      <c r="D11" s="3">
        <v>8</v>
      </c>
      <c r="E11" s="3">
        <v>10</v>
      </c>
      <c r="F11" s="2">
        <f t="shared" si="0"/>
        <v>0.8</v>
      </c>
      <c r="H11">
        <f>'C101-Data Instances'!F11*2</f>
        <v>8</v>
      </c>
      <c r="I11">
        <f t="shared" si="1"/>
        <v>10</v>
      </c>
    </row>
    <row r="12" spans="1:9" ht="15" x14ac:dyDescent="0.25">
      <c r="A12" s="2">
        <v>10</v>
      </c>
      <c r="B12" s="3">
        <v>5</v>
      </c>
      <c r="C12" s="3">
        <v>30</v>
      </c>
      <c r="D12" s="3">
        <v>2</v>
      </c>
      <c r="E12" s="3">
        <v>10</v>
      </c>
      <c r="F12" s="2">
        <f t="shared" si="0"/>
        <v>0.2</v>
      </c>
      <c r="H12">
        <f>'C101-Data Instances'!F12*2</f>
        <v>4</v>
      </c>
      <c r="I12">
        <f t="shared" si="1"/>
        <v>10</v>
      </c>
    </row>
    <row r="13" spans="1:9" ht="15" x14ac:dyDescent="0.25">
      <c r="A13" s="2">
        <v>11</v>
      </c>
      <c r="B13" s="3">
        <v>15</v>
      </c>
      <c r="C13" s="3">
        <v>60</v>
      </c>
      <c r="D13" s="3">
        <v>17</v>
      </c>
      <c r="E13" s="3">
        <v>10</v>
      </c>
      <c r="F13" s="2">
        <f t="shared" si="0"/>
        <v>1.7</v>
      </c>
      <c r="H13">
        <f>'C101-Data Instances'!F13*2</f>
        <v>2</v>
      </c>
      <c r="I13">
        <f t="shared" si="1"/>
        <v>10</v>
      </c>
    </row>
    <row r="14" spans="1:9" ht="15" x14ac:dyDescent="0.25">
      <c r="A14" s="2">
        <v>12</v>
      </c>
      <c r="B14" s="3">
        <v>45</v>
      </c>
      <c r="C14" s="3">
        <v>20</v>
      </c>
      <c r="D14" s="3">
        <v>11</v>
      </c>
      <c r="E14" s="3">
        <v>10</v>
      </c>
      <c r="F14" s="2">
        <f t="shared" si="0"/>
        <v>1.1000000000000001</v>
      </c>
      <c r="H14">
        <f>'C101-Data Instances'!F14*2</f>
        <v>4</v>
      </c>
      <c r="I14">
        <f t="shared" si="1"/>
        <v>10</v>
      </c>
    </row>
    <row r="15" spans="1:9" ht="15" x14ac:dyDescent="0.25">
      <c r="A15" s="2">
        <v>13</v>
      </c>
      <c r="B15" s="3">
        <v>55</v>
      </c>
      <c r="C15" s="3">
        <v>5</v>
      </c>
      <c r="D15" s="3">
        <v>29</v>
      </c>
      <c r="E15" s="3">
        <v>10</v>
      </c>
      <c r="F15" s="2">
        <f t="shared" si="0"/>
        <v>2.9</v>
      </c>
      <c r="H15">
        <f>'C101-Data Instances'!F15*2</f>
        <v>2</v>
      </c>
      <c r="I15">
        <f t="shared" si="1"/>
        <v>10</v>
      </c>
    </row>
    <row r="16" spans="1:9" ht="15" x14ac:dyDescent="0.25">
      <c r="A16" s="2">
        <v>14</v>
      </c>
      <c r="B16" s="3">
        <v>65</v>
      </c>
      <c r="C16" s="3">
        <v>20</v>
      </c>
      <c r="D16" s="3">
        <v>6</v>
      </c>
      <c r="E16" s="3">
        <v>10</v>
      </c>
      <c r="F16" s="2">
        <f t="shared" si="0"/>
        <v>0.6</v>
      </c>
      <c r="H16">
        <f>'C101-Data Instances'!F16*2</f>
        <v>8</v>
      </c>
      <c r="I16">
        <f t="shared" si="1"/>
        <v>10</v>
      </c>
    </row>
    <row r="17" spans="1:13" ht="15" x14ac:dyDescent="0.25">
      <c r="A17" s="2">
        <v>15</v>
      </c>
      <c r="B17" s="3">
        <v>35</v>
      </c>
      <c r="C17" s="3">
        <v>40</v>
      </c>
      <c r="D17" s="3">
        <v>16</v>
      </c>
      <c r="E17" s="3">
        <v>10</v>
      </c>
      <c r="F17" s="2">
        <f t="shared" si="0"/>
        <v>1.6</v>
      </c>
      <c r="H17">
        <f>'C101-Data Instances'!F17*2</f>
        <v>2</v>
      </c>
      <c r="I17">
        <f t="shared" si="1"/>
        <v>10</v>
      </c>
    </row>
    <row r="18" spans="1:13" ht="15" x14ac:dyDescent="0.25">
      <c r="A18" s="2">
        <v>16</v>
      </c>
      <c r="B18" s="3">
        <v>64</v>
      </c>
      <c r="C18" s="3">
        <v>42</v>
      </c>
      <c r="D18" s="3">
        <v>9</v>
      </c>
      <c r="E18" s="3">
        <v>10</v>
      </c>
      <c r="F18" s="2">
        <f t="shared" si="0"/>
        <v>0.9</v>
      </c>
      <c r="H18">
        <f>'C101-Data Instances'!F18*2</f>
        <v>2</v>
      </c>
      <c r="I18">
        <f t="shared" si="1"/>
        <v>10</v>
      </c>
    </row>
    <row r="19" spans="1:13" ht="15" x14ac:dyDescent="0.25">
      <c r="A19" s="2">
        <v>17</v>
      </c>
      <c r="B19" s="3">
        <v>31</v>
      </c>
      <c r="C19" s="3">
        <v>52</v>
      </c>
      <c r="D19" s="3">
        <v>27</v>
      </c>
      <c r="E19" s="3">
        <v>10</v>
      </c>
      <c r="F19" s="2">
        <f t="shared" si="0"/>
        <v>2.7</v>
      </c>
      <c r="H19">
        <f>'C101-Data Instances'!F19*2</f>
        <v>4</v>
      </c>
      <c r="I19">
        <f t="shared" si="1"/>
        <v>10</v>
      </c>
    </row>
    <row r="20" spans="1:13" ht="15" x14ac:dyDescent="0.25">
      <c r="A20" s="2">
        <v>18</v>
      </c>
      <c r="B20" s="3">
        <v>53</v>
      </c>
      <c r="C20" s="3">
        <v>52</v>
      </c>
      <c r="D20" s="3">
        <v>11</v>
      </c>
      <c r="E20" s="3">
        <v>10</v>
      </c>
      <c r="F20" s="2">
        <f t="shared" si="0"/>
        <v>1.1000000000000001</v>
      </c>
      <c r="H20">
        <f>'C101-Data Instances'!F20*2</f>
        <v>8</v>
      </c>
      <c r="I20">
        <f t="shared" si="1"/>
        <v>10</v>
      </c>
    </row>
    <row r="21" spans="1:13" ht="15" x14ac:dyDescent="0.25">
      <c r="A21" s="2">
        <v>19</v>
      </c>
      <c r="B21" s="3">
        <v>63</v>
      </c>
      <c r="C21" s="3">
        <v>65</v>
      </c>
      <c r="D21" s="3">
        <v>8</v>
      </c>
      <c r="E21" s="3">
        <v>10</v>
      </c>
      <c r="F21" s="2">
        <f t="shared" si="0"/>
        <v>0.8</v>
      </c>
      <c r="H21">
        <f>'C101-Data Instances'!F21*2</f>
        <v>2</v>
      </c>
      <c r="I21">
        <f t="shared" si="1"/>
        <v>10</v>
      </c>
    </row>
    <row r="22" spans="1:13" ht="15" x14ac:dyDescent="0.25">
      <c r="A22" s="2">
        <v>20</v>
      </c>
      <c r="B22" s="3">
        <v>20</v>
      </c>
      <c r="C22" s="3">
        <v>20</v>
      </c>
      <c r="D22" s="3">
        <v>8</v>
      </c>
      <c r="E22" s="3">
        <v>10</v>
      </c>
      <c r="F22" s="2">
        <f t="shared" si="0"/>
        <v>0.8</v>
      </c>
      <c r="H22">
        <f>'C101-Data Instances'!F22*2</f>
        <v>4</v>
      </c>
      <c r="I22">
        <f t="shared" si="1"/>
        <v>10</v>
      </c>
    </row>
    <row r="23" spans="1:13" ht="15" x14ac:dyDescent="0.25">
      <c r="A23" s="2">
        <v>21</v>
      </c>
      <c r="B23" s="3">
        <v>60</v>
      </c>
      <c r="C23" s="3">
        <v>12</v>
      </c>
      <c r="D23" s="3">
        <v>31</v>
      </c>
      <c r="E23" s="3">
        <v>10</v>
      </c>
      <c r="F23" s="2">
        <f t="shared" si="0"/>
        <v>3.1</v>
      </c>
      <c r="H23">
        <f>'C101-Data Instances'!F23*2</f>
        <v>4</v>
      </c>
      <c r="I23">
        <f t="shared" si="1"/>
        <v>10</v>
      </c>
    </row>
    <row r="24" spans="1:13" ht="15" x14ac:dyDescent="0.25">
      <c r="A24" s="2">
        <v>22</v>
      </c>
      <c r="B24" s="3">
        <v>42</v>
      </c>
      <c r="C24" s="3">
        <v>7</v>
      </c>
      <c r="D24" s="3">
        <v>5</v>
      </c>
      <c r="E24" s="3">
        <v>10</v>
      </c>
      <c r="F24" s="2">
        <f t="shared" si="0"/>
        <v>0.5</v>
      </c>
      <c r="H24">
        <f>'C101-Data Instances'!F24*2</f>
        <v>2</v>
      </c>
      <c r="I24">
        <f t="shared" si="1"/>
        <v>10</v>
      </c>
    </row>
    <row r="25" spans="1:13" ht="15" x14ac:dyDescent="0.25">
      <c r="A25" s="2">
        <v>23</v>
      </c>
      <c r="B25" s="3">
        <v>23</v>
      </c>
      <c r="C25" s="3">
        <v>3</v>
      </c>
      <c r="D25" s="3">
        <v>7</v>
      </c>
      <c r="E25" s="3">
        <v>10</v>
      </c>
      <c r="F25" s="2">
        <f t="shared" si="0"/>
        <v>0.7</v>
      </c>
      <c r="H25">
        <f>'C101-Data Instances'!F25*2</f>
        <v>2</v>
      </c>
      <c r="I25">
        <f t="shared" si="1"/>
        <v>10</v>
      </c>
    </row>
    <row r="26" spans="1:13" ht="15" x14ac:dyDescent="0.25">
      <c r="A26" s="2">
        <v>24</v>
      </c>
      <c r="B26" s="3">
        <v>6</v>
      </c>
      <c r="C26" s="3">
        <v>38</v>
      </c>
      <c r="D26" s="3">
        <v>16</v>
      </c>
      <c r="E26" s="3">
        <v>10</v>
      </c>
      <c r="F26" s="2">
        <f t="shared" si="0"/>
        <v>1.6</v>
      </c>
      <c r="H26">
        <f>'C101-Data Instances'!F26*2</f>
        <v>2</v>
      </c>
      <c r="I26">
        <f t="shared" si="1"/>
        <v>10</v>
      </c>
    </row>
    <row r="27" spans="1:13" ht="15" x14ac:dyDescent="0.25">
      <c r="A27" s="2">
        <v>25</v>
      </c>
      <c r="B27" s="3">
        <v>8</v>
      </c>
      <c r="C27" s="3">
        <v>56</v>
      </c>
      <c r="D27" s="3">
        <v>27</v>
      </c>
      <c r="E27" s="3">
        <v>10</v>
      </c>
      <c r="F27" s="2">
        <f t="shared" si="0"/>
        <v>2.7</v>
      </c>
      <c r="H27">
        <f>'C101-Data Instances'!F27*2</f>
        <v>2</v>
      </c>
      <c r="I27">
        <f t="shared" si="1"/>
        <v>10</v>
      </c>
    </row>
    <row r="28" spans="1:13" ht="15" x14ac:dyDescent="0.25">
      <c r="A28" s="2">
        <v>26</v>
      </c>
      <c r="B28" s="3">
        <v>6</v>
      </c>
      <c r="C28" s="3">
        <v>68</v>
      </c>
      <c r="D28" s="3">
        <v>30</v>
      </c>
      <c r="E28" s="3">
        <v>10</v>
      </c>
      <c r="F28" s="2">
        <f t="shared" si="0"/>
        <v>3</v>
      </c>
      <c r="H28">
        <f>'C101-Data Instances'!F28*2</f>
        <v>2</v>
      </c>
      <c r="I28">
        <f t="shared" si="1"/>
        <v>10</v>
      </c>
    </row>
    <row r="30" spans="1:13" ht="15" x14ac:dyDescent="0.25">
      <c r="A30" s="9" t="s">
        <v>42</v>
      </c>
      <c r="B30" s="9"/>
      <c r="C30" s="9"/>
      <c r="D30" s="9"/>
      <c r="E30" s="9"/>
      <c r="F30" s="9"/>
    </row>
    <row r="32" spans="1:13" x14ac:dyDescent="0.2">
      <c r="M32">
        <f>33*4</f>
        <v>132</v>
      </c>
    </row>
  </sheetData>
  <mergeCells count="6">
    <mergeCell ref="A30:F30"/>
    <mergeCell ref="A1:A2"/>
    <mergeCell ref="B1:C1"/>
    <mergeCell ref="D1:D2"/>
    <mergeCell ref="E1:E2"/>
    <mergeCell ref="F1:F2"/>
  </mergeCells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F9BEF-D137-4D84-94E1-E6EF29A2CE64}">
  <dimension ref="A1:I31"/>
  <sheetViews>
    <sheetView workbookViewId="0">
      <selection activeCell="K13" sqref="K13"/>
    </sheetView>
  </sheetViews>
  <sheetFormatPr defaultRowHeight="14.25" x14ac:dyDescent="0.2"/>
  <sheetData>
    <row r="1" spans="1:9" ht="15" x14ac:dyDescent="0.2">
      <c r="A1" s="6" t="s">
        <v>0</v>
      </c>
      <c r="B1" s="6" t="s">
        <v>1</v>
      </c>
      <c r="C1" s="6"/>
      <c r="D1" s="6" t="s">
        <v>4</v>
      </c>
      <c r="E1" s="6" t="s">
        <v>5</v>
      </c>
      <c r="F1" s="7" t="s">
        <v>6</v>
      </c>
    </row>
    <row r="2" spans="1:9" ht="15" x14ac:dyDescent="0.25">
      <c r="A2" s="6"/>
      <c r="B2" s="2" t="s">
        <v>2</v>
      </c>
      <c r="C2" s="2" t="s">
        <v>3</v>
      </c>
      <c r="D2" s="6"/>
      <c r="E2" s="6"/>
      <c r="F2" s="7"/>
    </row>
    <row r="3" spans="1:9" s="1" customFormat="1" ht="15" x14ac:dyDescent="0.25">
      <c r="A3" s="4">
        <v>1</v>
      </c>
      <c r="B3" s="4">
        <v>40</v>
      </c>
      <c r="C3" s="4">
        <v>50</v>
      </c>
      <c r="D3" s="4">
        <v>0</v>
      </c>
      <c r="E3" s="4">
        <v>0</v>
      </c>
      <c r="F3" s="4">
        <f>D3/10</f>
        <v>0</v>
      </c>
      <c r="G3" s="5" t="s">
        <v>7</v>
      </c>
    </row>
    <row r="4" spans="1:9" ht="15" x14ac:dyDescent="0.25">
      <c r="A4" s="2">
        <v>2</v>
      </c>
      <c r="B4" s="2">
        <v>25</v>
      </c>
      <c r="C4" s="2">
        <v>85</v>
      </c>
      <c r="D4" s="2">
        <v>20</v>
      </c>
      <c r="E4" s="2">
        <v>10</v>
      </c>
      <c r="F4" s="2">
        <f t="shared" ref="F4:F28" si="0">D4/10</f>
        <v>2</v>
      </c>
      <c r="H4">
        <f>'C101-Data Instances'!F4*2</f>
        <v>2</v>
      </c>
      <c r="I4">
        <f>E4</f>
        <v>10</v>
      </c>
    </row>
    <row r="5" spans="1:9" ht="15" x14ac:dyDescent="0.25">
      <c r="A5" s="2">
        <v>3</v>
      </c>
      <c r="B5" s="2">
        <v>22</v>
      </c>
      <c r="C5" s="2">
        <v>85</v>
      </c>
      <c r="D5" s="2">
        <v>10</v>
      </c>
      <c r="E5" s="2">
        <v>10</v>
      </c>
      <c r="F5" s="2">
        <f t="shared" si="0"/>
        <v>1</v>
      </c>
      <c r="H5">
        <f>'C101-Data Instances'!F5*2</f>
        <v>2</v>
      </c>
      <c r="I5">
        <f t="shared" ref="I5:I28" si="1">E5</f>
        <v>10</v>
      </c>
    </row>
    <row r="6" spans="1:9" ht="15" x14ac:dyDescent="0.25">
      <c r="A6" s="2">
        <v>4</v>
      </c>
      <c r="B6" s="2">
        <v>20</v>
      </c>
      <c r="C6" s="2">
        <v>85</v>
      </c>
      <c r="D6" s="2">
        <v>20</v>
      </c>
      <c r="E6" s="2">
        <v>10</v>
      </c>
      <c r="F6" s="2">
        <f t="shared" si="0"/>
        <v>2</v>
      </c>
      <c r="H6">
        <f>'C101-Data Instances'!F6*2</f>
        <v>2</v>
      </c>
      <c r="I6">
        <f t="shared" si="1"/>
        <v>10</v>
      </c>
    </row>
    <row r="7" spans="1:9" ht="15" x14ac:dyDescent="0.25">
      <c r="A7" s="2">
        <v>5</v>
      </c>
      <c r="B7" s="2">
        <v>15</v>
      </c>
      <c r="C7" s="2">
        <v>75</v>
      </c>
      <c r="D7" s="2">
        <v>20</v>
      </c>
      <c r="E7" s="2">
        <v>10</v>
      </c>
      <c r="F7" s="2">
        <f t="shared" si="0"/>
        <v>2</v>
      </c>
      <c r="H7">
        <f>'C101-Data Instances'!F7*2</f>
        <v>4</v>
      </c>
      <c r="I7">
        <f t="shared" si="1"/>
        <v>10</v>
      </c>
    </row>
    <row r="8" spans="1:9" ht="15" x14ac:dyDescent="0.25">
      <c r="A8" s="2">
        <v>6</v>
      </c>
      <c r="B8" s="2">
        <v>10</v>
      </c>
      <c r="C8" s="2">
        <v>35</v>
      </c>
      <c r="D8" s="2">
        <v>20</v>
      </c>
      <c r="E8" s="2">
        <v>10</v>
      </c>
      <c r="F8" s="2">
        <f t="shared" si="0"/>
        <v>2</v>
      </c>
      <c r="H8">
        <f>'C101-Data Instances'!F8*2</f>
        <v>2</v>
      </c>
      <c r="I8">
        <f t="shared" si="1"/>
        <v>10</v>
      </c>
    </row>
    <row r="9" spans="1:9" ht="15" x14ac:dyDescent="0.25">
      <c r="A9" s="2">
        <v>7</v>
      </c>
      <c r="B9" s="2">
        <v>8</v>
      </c>
      <c r="C9" s="2">
        <v>40</v>
      </c>
      <c r="D9" s="2">
        <v>40</v>
      </c>
      <c r="E9" s="2">
        <v>10</v>
      </c>
      <c r="F9" s="2">
        <f t="shared" si="0"/>
        <v>4</v>
      </c>
      <c r="H9">
        <f>'C101-Data Instances'!F9*2</f>
        <v>2</v>
      </c>
      <c r="I9">
        <f t="shared" si="1"/>
        <v>10</v>
      </c>
    </row>
    <row r="10" spans="1:9" ht="15" x14ac:dyDescent="0.25">
      <c r="A10" s="2">
        <v>8</v>
      </c>
      <c r="B10" s="2">
        <v>5</v>
      </c>
      <c r="C10" s="2">
        <v>35</v>
      </c>
      <c r="D10" s="2">
        <v>10</v>
      </c>
      <c r="E10" s="2">
        <v>10</v>
      </c>
      <c r="F10" s="2">
        <f t="shared" si="0"/>
        <v>1</v>
      </c>
      <c r="H10">
        <f>'C101-Data Instances'!F10*2</f>
        <v>6</v>
      </c>
      <c r="I10">
        <f t="shared" si="1"/>
        <v>10</v>
      </c>
    </row>
    <row r="11" spans="1:9" ht="15" x14ac:dyDescent="0.25">
      <c r="A11" s="2">
        <v>9</v>
      </c>
      <c r="B11" s="2">
        <v>2</v>
      </c>
      <c r="C11" s="2">
        <v>40</v>
      </c>
      <c r="D11" s="2">
        <v>20</v>
      </c>
      <c r="E11" s="2">
        <v>10</v>
      </c>
      <c r="F11" s="2">
        <f t="shared" si="0"/>
        <v>2</v>
      </c>
      <c r="H11">
        <f>'C101-Data Instances'!F11*2</f>
        <v>8</v>
      </c>
      <c r="I11">
        <f t="shared" si="1"/>
        <v>10</v>
      </c>
    </row>
    <row r="12" spans="1:9" ht="15" x14ac:dyDescent="0.25">
      <c r="A12" s="2">
        <v>10</v>
      </c>
      <c r="B12" s="2">
        <v>0</v>
      </c>
      <c r="C12" s="2">
        <v>45</v>
      </c>
      <c r="D12" s="2">
        <v>20</v>
      </c>
      <c r="E12" s="2">
        <v>10</v>
      </c>
      <c r="F12" s="2">
        <f t="shared" si="0"/>
        <v>2</v>
      </c>
      <c r="H12">
        <f>'C101-Data Instances'!F12*2</f>
        <v>4</v>
      </c>
      <c r="I12">
        <f t="shared" si="1"/>
        <v>10</v>
      </c>
    </row>
    <row r="13" spans="1:9" ht="15" x14ac:dyDescent="0.25">
      <c r="A13" s="2">
        <v>11</v>
      </c>
      <c r="B13" s="2">
        <v>42</v>
      </c>
      <c r="C13" s="2">
        <v>10</v>
      </c>
      <c r="D13" s="2">
        <v>40</v>
      </c>
      <c r="E13" s="2">
        <v>10</v>
      </c>
      <c r="F13" s="2">
        <f t="shared" si="0"/>
        <v>4</v>
      </c>
      <c r="H13">
        <f>'C101-Data Instances'!F13*2</f>
        <v>2</v>
      </c>
      <c r="I13">
        <f t="shared" si="1"/>
        <v>10</v>
      </c>
    </row>
    <row r="14" spans="1:9" ht="15" x14ac:dyDescent="0.25">
      <c r="A14" s="2">
        <v>12</v>
      </c>
      <c r="B14" s="2">
        <v>40</v>
      </c>
      <c r="C14" s="2">
        <v>5</v>
      </c>
      <c r="D14" s="2">
        <v>10</v>
      </c>
      <c r="E14" s="2">
        <v>10</v>
      </c>
      <c r="F14" s="2">
        <f t="shared" si="0"/>
        <v>1</v>
      </c>
      <c r="H14">
        <f>'C101-Data Instances'!F14*2</f>
        <v>4</v>
      </c>
      <c r="I14">
        <f t="shared" si="1"/>
        <v>10</v>
      </c>
    </row>
    <row r="15" spans="1:9" ht="15" x14ac:dyDescent="0.25">
      <c r="A15" s="2">
        <v>13</v>
      </c>
      <c r="B15" s="2">
        <v>38</v>
      </c>
      <c r="C15" s="2">
        <v>5</v>
      </c>
      <c r="D15" s="2">
        <v>30</v>
      </c>
      <c r="E15" s="2">
        <v>10</v>
      </c>
      <c r="F15" s="2">
        <f t="shared" si="0"/>
        <v>3</v>
      </c>
      <c r="H15">
        <f>'C101-Data Instances'!F15*2</f>
        <v>2</v>
      </c>
      <c r="I15">
        <f t="shared" si="1"/>
        <v>10</v>
      </c>
    </row>
    <row r="16" spans="1:9" ht="15" x14ac:dyDescent="0.25">
      <c r="A16" s="2">
        <v>14</v>
      </c>
      <c r="B16" s="2">
        <v>35</v>
      </c>
      <c r="C16" s="2">
        <v>5</v>
      </c>
      <c r="D16" s="2">
        <v>20</v>
      </c>
      <c r="E16" s="2">
        <v>10</v>
      </c>
      <c r="F16" s="2">
        <f t="shared" si="0"/>
        <v>2</v>
      </c>
      <c r="H16">
        <f>'C101-Data Instances'!F16*2</f>
        <v>8</v>
      </c>
      <c r="I16">
        <f t="shared" si="1"/>
        <v>10</v>
      </c>
    </row>
    <row r="17" spans="1:9" ht="15" x14ac:dyDescent="0.25">
      <c r="A17" s="2">
        <v>15</v>
      </c>
      <c r="B17" s="2">
        <v>95</v>
      </c>
      <c r="C17" s="2">
        <v>35</v>
      </c>
      <c r="D17" s="2">
        <v>20</v>
      </c>
      <c r="E17" s="2">
        <v>10</v>
      </c>
      <c r="F17" s="2">
        <f t="shared" si="0"/>
        <v>2</v>
      </c>
      <c r="H17">
        <f>'C101-Data Instances'!F17*2</f>
        <v>2</v>
      </c>
      <c r="I17">
        <f t="shared" si="1"/>
        <v>10</v>
      </c>
    </row>
    <row r="18" spans="1:9" ht="15" x14ac:dyDescent="0.25">
      <c r="A18" s="2">
        <v>16</v>
      </c>
      <c r="B18" s="2">
        <v>90</v>
      </c>
      <c r="C18" s="2">
        <v>35</v>
      </c>
      <c r="D18" s="2">
        <v>10</v>
      </c>
      <c r="E18" s="2">
        <v>10</v>
      </c>
      <c r="F18" s="2">
        <f t="shared" si="0"/>
        <v>1</v>
      </c>
      <c r="H18">
        <f>'C101-Data Instances'!F18*2</f>
        <v>2</v>
      </c>
      <c r="I18">
        <f t="shared" si="1"/>
        <v>10</v>
      </c>
    </row>
    <row r="19" spans="1:9" ht="15" x14ac:dyDescent="0.25">
      <c r="A19" s="2">
        <v>17</v>
      </c>
      <c r="B19" s="2">
        <v>88</v>
      </c>
      <c r="C19" s="2">
        <v>35</v>
      </c>
      <c r="D19" s="2">
        <v>20</v>
      </c>
      <c r="E19" s="2">
        <v>10</v>
      </c>
      <c r="F19" s="2">
        <f t="shared" si="0"/>
        <v>2</v>
      </c>
      <c r="H19">
        <f>'C101-Data Instances'!F19*2</f>
        <v>4</v>
      </c>
      <c r="I19">
        <f t="shared" si="1"/>
        <v>10</v>
      </c>
    </row>
    <row r="20" spans="1:9" ht="15" x14ac:dyDescent="0.25">
      <c r="A20" s="2">
        <v>18</v>
      </c>
      <c r="B20" s="2">
        <v>85</v>
      </c>
      <c r="C20" s="2">
        <v>25</v>
      </c>
      <c r="D20" s="2">
        <v>10</v>
      </c>
      <c r="E20" s="2">
        <v>10</v>
      </c>
      <c r="F20" s="2">
        <f t="shared" si="0"/>
        <v>1</v>
      </c>
      <c r="H20">
        <f>'C101-Data Instances'!F20*2</f>
        <v>8</v>
      </c>
      <c r="I20">
        <f t="shared" si="1"/>
        <v>10</v>
      </c>
    </row>
    <row r="21" spans="1:9" ht="15" x14ac:dyDescent="0.25">
      <c r="A21" s="2">
        <v>19</v>
      </c>
      <c r="B21" s="2">
        <v>67</v>
      </c>
      <c r="C21" s="2">
        <v>85</v>
      </c>
      <c r="D21" s="2">
        <v>20</v>
      </c>
      <c r="E21" s="2">
        <v>10</v>
      </c>
      <c r="F21" s="2">
        <f t="shared" si="0"/>
        <v>2</v>
      </c>
      <c r="H21">
        <f>'C101-Data Instances'!F21*2</f>
        <v>2</v>
      </c>
      <c r="I21">
        <f t="shared" si="1"/>
        <v>10</v>
      </c>
    </row>
    <row r="22" spans="1:9" ht="15" x14ac:dyDescent="0.25">
      <c r="A22" s="2">
        <v>20</v>
      </c>
      <c r="B22" s="2">
        <v>65</v>
      </c>
      <c r="C22" s="2">
        <v>82</v>
      </c>
      <c r="D22" s="2">
        <v>10</v>
      </c>
      <c r="E22" s="2">
        <v>10</v>
      </c>
      <c r="F22" s="2">
        <f t="shared" si="0"/>
        <v>1</v>
      </c>
      <c r="H22">
        <f>'C101-Data Instances'!F22*2</f>
        <v>4</v>
      </c>
      <c r="I22">
        <f t="shared" si="1"/>
        <v>10</v>
      </c>
    </row>
    <row r="23" spans="1:9" ht="15" x14ac:dyDescent="0.25">
      <c r="A23" s="2">
        <v>21</v>
      </c>
      <c r="B23" s="2">
        <v>60</v>
      </c>
      <c r="C23" s="2">
        <v>80</v>
      </c>
      <c r="D23" s="2">
        <v>10</v>
      </c>
      <c r="E23" s="2">
        <v>10</v>
      </c>
      <c r="F23" s="2">
        <f t="shared" si="0"/>
        <v>1</v>
      </c>
      <c r="H23">
        <f>'C101-Data Instances'!F23*2</f>
        <v>4</v>
      </c>
      <c r="I23">
        <f t="shared" si="1"/>
        <v>10</v>
      </c>
    </row>
    <row r="24" spans="1:9" ht="15" x14ac:dyDescent="0.25">
      <c r="A24" s="2">
        <v>22</v>
      </c>
      <c r="B24" s="2">
        <v>58</v>
      </c>
      <c r="C24" s="2">
        <v>75</v>
      </c>
      <c r="D24" s="2">
        <v>20</v>
      </c>
      <c r="E24" s="2">
        <v>10</v>
      </c>
      <c r="F24" s="2">
        <f t="shared" si="0"/>
        <v>2</v>
      </c>
      <c r="H24">
        <f>'C101-Data Instances'!F24*2</f>
        <v>2</v>
      </c>
      <c r="I24">
        <f t="shared" si="1"/>
        <v>10</v>
      </c>
    </row>
    <row r="25" spans="1:9" ht="15" x14ac:dyDescent="0.25">
      <c r="A25" s="2">
        <v>23</v>
      </c>
      <c r="B25" s="2">
        <v>55</v>
      </c>
      <c r="C25" s="2">
        <v>85</v>
      </c>
      <c r="D25" s="2">
        <v>20</v>
      </c>
      <c r="E25" s="2">
        <v>10</v>
      </c>
      <c r="F25" s="2">
        <f t="shared" si="0"/>
        <v>2</v>
      </c>
      <c r="H25">
        <f>'C101-Data Instances'!F25*2</f>
        <v>2</v>
      </c>
      <c r="I25">
        <f t="shared" si="1"/>
        <v>10</v>
      </c>
    </row>
    <row r="26" spans="1:9" ht="15" x14ac:dyDescent="0.25">
      <c r="A26" s="2">
        <v>24</v>
      </c>
      <c r="B26" s="2">
        <v>20</v>
      </c>
      <c r="C26" s="2">
        <v>82</v>
      </c>
      <c r="D26" s="2">
        <v>10</v>
      </c>
      <c r="E26" s="2">
        <v>10</v>
      </c>
      <c r="F26" s="2">
        <f t="shared" si="0"/>
        <v>1</v>
      </c>
      <c r="H26">
        <f>'C101-Data Instances'!F26*2</f>
        <v>2</v>
      </c>
      <c r="I26">
        <f t="shared" si="1"/>
        <v>10</v>
      </c>
    </row>
    <row r="27" spans="1:9" ht="15" x14ac:dyDescent="0.25">
      <c r="A27" s="2">
        <v>25</v>
      </c>
      <c r="B27" s="2">
        <v>2</v>
      </c>
      <c r="C27" s="2">
        <v>45</v>
      </c>
      <c r="D27" s="2">
        <v>10</v>
      </c>
      <c r="E27" s="2">
        <v>10</v>
      </c>
      <c r="F27" s="2">
        <f t="shared" si="0"/>
        <v>1</v>
      </c>
      <c r="H27">
        <f>'C101-Data Instances'!F27*2</f>
        <v>2</v>
      </c>
      <c r="I27">
        <f t="shared" si="1"/>
        <v>10</v>
      </c>
    </row>
    <row r="28" spans="1:9" ht="15" x14ac:dyDescent="0.25">
      <c r="A28" s="2">
        <v>26</v>
      </c>
      <c r="B28" s="2">
        <v>42</v>
      </c>
      <c r="C28" s="2">
        <v>12</v>
      </c>
      <c r="D28" s="2">
        <v>10</v>
      </c>
      <c r="E28" s="2">
        <v>10</v>
      </c>
      <c r="F28" s="2">
        <f t="shared" si="0"/>
        <v>1</v>
      </c>
      <c r="H28">
        <f>'C101-Data Instances'!F28*2</f>
        <v>2</v>
      </c>
      <c r="I28">
        <f t="shared" si="1"/>
        <v>10</v>
      </c>
    </row>
    <row r="31" spans="1:9" ht="15" x14ac:dyDescent="0.25">
      <c r="A31" s="9" t="s">
        <v>43</v>
      </c>
      <c r="B31" s="9"/>
      <c r="C31" s="9"/>
      <c r="D31" s="9"/>
      <c r="E31" s="9"/>
      <c r="F31" s="9"/>
    </row>
  </sheetData>
  <mergeCells count="6">
    <mergeCell ref="A31:F31"/>
    <mergeCell ref="A1:A2"/>
    <mergeCell ref="B1:C1"/>
    <mergeCell ref="D1:D2"/>
    <mergeCell ref="E1:E2"/>
    <mergeCell ref="F1:F2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15F2F-4399-48E0-BFB4-268AC89AB453}">
  <dimension ref="A2:J31"/>
  <sheetViews>
    <sheetView workbookViewId="0">
      <selection activeCell="J23" sqref="J23"/>
    </sheetView>
  </sheetViews>
  <sheetFormatPr defaultRowHeight="14.25" x14ac:dyDescent="0.2"/>
  <cols>
    <col min="1" max="1" width="20.375" customWidth="1"/>
    <col min="2" max="2" width="8.875" customWidth="1"/>
    <col min="3" max="3" width="10.75" customWidth="1"/>
    <col min="4" max="4" width="9.375" customWidth="1"/>
    <col min="5" max="5" width="8.375" customWidth="1"/>
    <col min="6" max="6" width="10.25" customWidth="1"/>
    <col min="8" max="8" width="10" customWidth="1"/>
    <col min="9" max="10" width="10.125" customWidth="1"/>
    <col min="11" max="11" width="9.375" customWidth="1"/>
    <col min="12" max="12" width="8.75" customWidth="1"/>
    <col min="15" max="15" width="13.75" customWidth="1"/>
  </cols>
  <sheetData>
    <row r="2" spans="1:8" x14ac:dyDescent="0.2">
      <c r="A2" s="10" t="s">
        <v>16</v>
      </c>
    </row>
    <row r="3" spans="1:8" ht="15" thickBot="1" x14ac:dyDescent="0.25">
      <c r="A3" s="11" t="s">
        <v>17</v>
      </c>
    </row>
    <row r="4" spans="1:8" ht="15" thickBot="1" x14ac:dyDescent="0.25">
      <c r="A4" s="14"/>
      <c r="B4" s="16" t="s">
        <v>18</v>
      </c>
      <c r="C4" s="18" t="s">
        <v>19</v>
      </c>
      <c r="D4" s="18"/>
      <c r="E4" s="18"/>
      <c r="F4" s="18" t="s">
        <v>20</v>
      </c>
      <c r="G4" s="18"/>
      <c r="H4" s="18"/>
    </row>
    <row r="5" spans="1:8" ht="15" thickBot="1" x14ac:dyDescent="0.25">
      <c r="A5" s="15"/>
      <c r="B5" s="17"/>
      <c r="C5" s="13" t="s">
        <v>21</v>
      </c>
      <c r="D5" s="13" t="s">
        <v>22</v>
      </c>
      <c r="E5" s="13" t="s">
        <v>23</v>
      </c>
      <c r="F5" s="13" t="s">
        <v>21</v>
      </c>
      <c r="G5" s="13" t="s">
        <v>22</v>
      </c>
      <c r="H5" s="13" t="s">
        <v>23</v>
      </c>
    </row>
    <row r="6" spans="1:8" x14ac:dyDescent="0.2">
      <c r="A6" s="20" t="s">
        <v>24</v>
      </c>
      <c r="B6" s="12" t="s">
        <v>25</v>
      </c>
      <c r="C6" s="12">
        <v>61</v>
      </c>
      <c r="D6" s="12">
        <v>40</v>
      </c>
      <c r="E6" s="12">
        <v>30</v>
      </c>
      <c r="F6" s="12">
        <v>55</v>
      </c>
      <c r="G6" s="12">
        <v>35</v>
      </c>
      <c r="H6" s="12">
        <v>30</v>
      </c>
    </row>
    <row r="7" spans="1:8" x14ac:dyDescent="0.2">
      <c r="A7" s="19"/>
      <c r="B7" s="12" t="s">
        <v>26</v>
      </c>
      <c r="C7" s="12">
        <v>67</v>
      </c>
      <c r="D7" s="12">
        <v>55</v>
      </c>
      <c r="E7" s="12">
        <v>40</v>
      </c>
      <c r="F7" s="12">
        <v>70</v>
      </c>
      <c r="G7" s="12">
        <v>50</v>
      </c>
      <c r="H7" s="12">
        <v>35</v>
      </c>
    </row>
    <row r="8" spans="1:8" x14ac:dyDescent="0.2">
      <c r="A8" s="19"/>
      <c r="B8" s="12" t="s">
        <v>27</v>
      </c>
      <c r="C8" s="12">
        <v>50</v>
      </c>
      <c r="D8" s="12">
        <v>45</v>
      </c>
      <c r="E8" s="12">
        <v>32</v>
      </c>
      <c r="F8" s="12">
        <v>45</v>
      </c>
      <c r="G8" s="12">
        <v>40</v>
      </c>
      <c r="H8" s="12">
        <v>30</v>
      </c>
    </row>
    <row r="9" spans="1:8" x14ac:dyDescent="0.2">
      <c r="A9" s="19" t="s">
        <v>28</v>
      </c>
      <c r="B9" s="12" t="s">
        <v>29</v>
      </c>
      <c r="C9" s="12">
        <v>50</v>
      </c>
      <c r="D9" s="12">
        <v>45</v>
      </c>
      <c r="E9" s="12">
        <v>35</v>
      </c>
      <c r="F9" s="12">
        <v>60</v>
      </c>
      <c r="G9" s="12">
        <v>40</v>
      </c>
      <c r="H9" s="12">
        <v>35</v>
      </c>
    </row>
    <row r="10" spans="1:8" x14ac:dyDescent="0.2">
      <c r="A10" s="19"/>
      <c r="B10" s="12" t="s">
        <v>30</v>
      </c>
      <c r="C10" s="12">
        <v>65</v>
      </c>
      <c r="D10" s="12">
        <v>60</v>
      </c>
      <c r="E10" s="12">
        <v>45</v>
      </c>
      <c r="F10" s="12">
        <v>65</v>
      </c>
      <c r="G10" s="12">
        <v>55</v>
      </c>
      <c r="H10" s="12">
        <v>40</v>
      </c>
    </row>
    <row r="11" spans="1:8" x14ac:dyDescent="0.2">
      <c r="A11" s="19"/>
      <c r="B11" s="12" t="s">
        <v>31</v>
      </c>
      <c r="C11" s="12">
        <v>55</v>
      </c>
      <c r="D11" s="12">
        <v>50</v>
      </c>
      <c r="E11" s="12">
        <v>37</v>
      </c>
      <c r="F11" s="12">
        <v>50</v>
      </c>
      <c r="G11" s="12">
        <v>45</v>
      </c>
      <c r="H11" s="12">
        <v>35</v>
      </c>
    </row>
    <row r="12" spans="1:8" x14ac:dyDescent="0.2">
      <c r="A12" s="19" t="s">
        <v>32</v>
      </c>
      <c r="B12" s="12" t="s">
        <v>29</v>
      </c>
      <c r="C12" s="12">
        <v>55</v>
      </c>
      <c r="D12" s="12">
        <v>50</v>
      </c>
      <c r="E12" s="12">
        <v>40</v>
      </c>
      <c r="F12" s="12">
        <v>65</v>
      </c>
      <c r="G12" s="12">
        <v>45</v>
      </c>
      <c r="H12" s="12">
        <v>40</v>
      </c>
    </row>
    <row r="13" spans="1:8" x14ac:dyDescent="0.2">
      <c r="A13" s="19"/>
      <c r="B13" s="12" t="s">
        <v>30</v>
      </c>
      <c r="C13" s="12">
        <v>70</v>
      </c>
      <c r="D13" s="12">
        <v>65</v>
      </c>
      <c r="E13" s="12">
        <v>50</v>
      </c>
      <c r="F13" s="12">
        <v>70</v>
      </c>
      <c r="G13" s="12">
        <v>60</v>
      </c>
      <c r="H13" s="12">
        <v>45</v>
      </c>
    </row>
    <row r="14" spans="1:8" ht="15" thickBot="1" x14ac:dyDescent="0.25">
      <c r="A14" s="21"/>
      <c r="B14" s="13" t="s">
        <v>33</v>
      </c>
      <c r="C14" s="13">
        <v>60</v>
      </c>
      <c r="D14" s="13">
        <v>55</v>
      </c>
      <c r="E14" s="13">
        <v>42</v>
      </c>
      <c r="F14" s="13">
        <v>55</v>
      </c>
      <c r="G14" s="13">
        <v>50</v>
      </c>
      <c r="H14" s="13">
        <v>40</v>
      </c>
    </row>
    <row r="15" spans="1:8" x14ac:dyDescent="0.2">
      <c r="A15" s="22"/>
    </row>
    <row r="16" spans="1:8" x14ac:dyDescent="0.2">
      <c r="A16" s="23" t="s">
        <v>34</v>
      </c>
    </row>
    <row r="17" spans="1:10" ht="15" thickBot="1" x14ac:dyDescent="0.25">
      <c r="A17" s="26" t="s">
        <v>44</v>
      </c>
    </row>
    <row r="18" spans="1:10" ht="15" thickBot="1" x14ac:dyDescent="0.25">
      <c r="A18" s="24" t="s">
        <v>35</v>
      </c>
      <c r="B18" s="18" t="s">
        <v>40</v>
      </c>
      <c r="C18" s="18"/>
      <c r="D18" s="18"/>
      <c r="E18" s="18"/>
      <c r="F18" s="18"/>
      <c r="G18" s="18"/>
    </row>
    <row r="19" spans="1:10" x14ac:dyDescent="0.2">
      <c r="A19" s="25"/>
      <c r="B19" s="12">
        <v>1</v>
      </c>
      <c r="C19" s="12">
        <v>2</v>
      </c>
      <c r="D19" s="12">
        <v>3</v>
      </c>
      <c r="E19" s="12">
        <v>4</v>
      </c>
      <c r="F19" s="12">
        <v>5</v>
      </c>
      <c r="G19" s="12">
        <v>6</v>
      </c>
    </row>
    <row r="20" spans="1:10" x14ac:dyDescent="0.2">
      <c r="A20" s="12" t="s">
        <v>36</v>
      </c>
      <c r="B20" s="12">
        <v>0.1</v>
      </c>
      <c r="C20" s="12">
        <v>0.5</v>
      </c>
      <c r="D20" s="12">
        <v>0.9</v>
      </c>
      <c r="E20" s="12">
        <v>0.9</v>
      </c>
      <c r="F20" s="12">
        <v>0.5</v>
      </c>
      <c r="G20" s="12">
        <v>0.1</v>
      </c>
    </row>
    <row r="21" spans="1:10" x14ac:dyDescent="0.2">
      <c r="A21" s="12" t="s">
        <v>37</v>
      </c>
      <c r="B21" s="12">
        <v>0.9</v>
      </c>
      <c r="C21" s="12">
        <v>0.5</v>
      </c>
      <c r="D21" s="12">
        <v>0.1</v>
      </c>
      <c r="E21" s="12">
        <v>0.1</v>
      </c>
      <c r="F21" s="12">
        <v>0.5</v>
      </c>
      <c r="G21" s="12">
        <v>0.9</v>
      </c>
    </row>
    <row r="22" spans="1:10" x14ac:dyDescent="0.2">
      <c r="A22" s="12" t="s">
        <v>38</v>
      </c>
      <c r="B22" s="12">
        <v>0.8</v>
      </c>
      <c r="C22" s="12">
        <v>0.2</v>
      </c>
      <c r="D22" s="12">
        <v>0.8</v>
      </c>
      <c r="E22" s="12">
        <v>0.8</v>
      </c>
      <c r="F22" s="12">
        <v>0.2</v>
      </c>
      <c r="G22" s="12">
        <v>0.8</v>
      </c>
    </row>
    <row r="23" spans="1:10" ht="15" thickBot="1" x14ac:dyDescent="0.25">
      <c r="A23" s="13" t="s">
        <v>39</v>
      </c>
      <c r="B23" s="13">
        <v>0.2</v>
      </c>
      <c r="C23" s="13">
        <v>0.8</v>
      </c>
      <c r="D23" s="13">
        <v>0.2</v>
      </c>
      <c r="E23" s="13">
        <v>0.2</v>
      </c>
      <c r="F23" s="13">
        <v>0.8</v>
      </c>
      <c r="G23" s="13">
        <v>0.2</v>
      </c>
    </row>
    <row r="27" spans="1:10" ht="15" x14ac:dyDescent="0.25">
      <c r="A27" s="3" t="s">
        <v>45</v>
      </c>
    </row>
    <row r="29" spans="1:10" ht="22.5" customHeight="1" x14ac:dyDescent="0.25">
      <c r="B29" s="28" t="s">
        <v>49</v>
      </c>
      <c r="C29" s="3" t="s">
        <v>50</v>
      </c>
      <c r="F29" t="s">
        <v>51</v>
      </c>
      <c r="J29" t="s">
        <v>52</v>
      </c>
    </row>
    <row r="31" spans="1:10" ht="15" x14ac:dyDescent="0.25">
      <c r="A31" s="3" t="s">
        <v>46</v>
      </c>
      <c r="B31" s="3" t="s">
        <v>47</v>
      </c>
      <c r="C31" s="3"/>
      <c r="D31" s="27" t="s">
        <v>48</v>
      </c>
      <c r="E31" s="27"/>
      <c r="F31" s="27"/>
      <c r="G31" s="27"/>
    </row>
  </sheetData>
  <mergeCells count="10">
    <mergeCell ref="F4:H4"/>
    <mergeCell ref="A6:A8"/>
    <mergeCell ref="A18:A19"/>
    <mergeCell ref="B18:G18"/>
    <mergeCell ref="D31:G31"/>
    <mergeCell ref="A9:A11"/>
    <mergeCell ref="A12:A14"/>
    <mergeCell ref="A4:A5"/>
    <mergeCell ref="B4:B5"/>
    <mergeCell ref="C4:E4"/>
  </mergeCells>
  <phoneticPr fontId="1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1025" r:id="rId4">
          <objectPr defaultSize="0" autoPict="0" r:id="rId5">
            <anchor moveWithCells="1" sizeWithCells="1">
              <from>
                <xdr:col>8</xdr:col>
                <xdr:colOff>0</xdr:colOff>
                <xdr:row>28</xdr:row>
                <xdr:rowOff>0</xdr:rowOff>
              </from>
              <to>
                <xdr:col>8</xdr:col>
                <xdr:colOff>247650</xdr:colOff>
                <xdr:row>28</xdr:row>
                <xdr:rowOff>238125</xdr:rowOff>
              </to>
            </anchor>
          </objectPr>
        </oleObject>
      </mc:Choice>
      <mc:Fallback>
        <oleObject progId="Equation.DSMT4" shapeId="102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45D04-6D28-49D2-B5A5-2634FC0155A9}">
  <dimension ref="A3:G24"/>
  <sheetViews>
    <sheetView tabSelected="1" topLeftCell="A4" workbookViewId="0">
      <selection activeCell="J23" sqref="J23"/>
    </sheetView>
  </sheetViews>
  <sheetFormatPr defaultRowHeight="14.25" x14ac:dyDescent="0.2"/>
  <sheetData>
    <row r="3" spans="1:7" ht="15" x14ac:dyDescent="0.25">
      <c r="A3" s="9" t="s">
        <v>53</v>
      </c>
      <c r="B3" s="9"/>
      <c r="C3" s="9"/>
      <c r="D3" s="9"/>
      <c r="E3" s="9"/>
      <c r="F3" s="9"/>
      <c r="G3" s="9"/>
    </row>
    <row r="23" spans="3:5" x14ac:dyDescent="0.2">
      <c r="C23" s="6" t="s">
        <v>54</v>
      </c>
      <c r="D23" s="6"/>
      <c r="E23" s="6"/>
    </row>
    <row r="24" spans="3:5" x14ac:dyDescent="0.2">
      <c r="C24" s="6"/>
      <c r="D24" s="6"/>
      <c r="E24" s="6"/>
    </row>
  </sheetData>
  <mergeCells count="2">
    <mergeCell ref="A3:G3"/>
    <mergeCell ref="C23:E24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outline</vt:lpstr>
      <vt:lpstr>C101-Data Instances</vt:lpstr>
      <vt:lpstr>R101-Data Instances2</vt:lpstr>
      <vt:lpstr>rc101-Data Instances3</vt:lpstr>
      <vt:lpstr>Speed-text instances</vt:lpstr>
      <vt:lpstr>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2023-10-17T06:44:47Z</dcterms:modified>
</cp:coreProperties>
</file>