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tudent.ads.gvsu.edu\DFS\F\FRANCIKE\My Documents\EGR 434\434-final-main\"/>
    </mc:Choice>
  </mc:AlternateContent>
  <xr:revisionPtr revIDLastSave="0" documentId="8_{0C5E7B3D-00E0-4AD2-8F0F-7D6E566C0143}" xr6:coauthVersionLast="47" xr6:coauthVersionMax="47" xr10:uidLastSave="{00000000-0000-0000-0000-000000000000}"/>
  <bookViews>
    <workbookView xWindow="-108" yWindow="-108" windowWidth="23256" windowHeight="12576" xr2:uid="{89F46160-C6F5-4B70-AAD3-2D14BF53E7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35" i="1"/>
  <c r="F36" i="1"/>
  <c r="F37" i="1"/>
  <c r="F38" i="1"/>
  <c r="F39" i="1"/>
  <c r="F40" i="1"/>
  <c r="F41" i="1"/>
  <c r="F29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I24" i="1"/>
  <c r="I23" i="1"/>
  <c r="I22" i="1"/>
  <c r="I21" i="1"/>
  <c r="I20" i="1"/>
  <c r="I19" i="1"/>
  <c r="I13" i="1"/>
  <c r="I14" i="1"/>
  <c r="I15" i="1"/>
  <c r="I16" i="1"/>
  <c r="I17" i="1"/>
  <c r="I18" i="1"/>
  <c r="I12" i="1"/>
  <c r="I11" i="1"/>
  <c r="I10" i="1"/>
  <c r="I7" i="1"/>
  <c r="I8" i="1"/>
  <c r="I9" i="1"/>
  <c r="I6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<sst xmlns="http://schemas.openxmlformats.org/spreadsheetml/2006/main" count="15" uniqueCount="9">
  <si>
    <t>Allison</t>
  </si>
  <si>
    <t>Hannah</t>
  </si>
  <si>
    <t>Iris</t>
  </si>
  <si>
    <t xml:space="preserve">Kendra </t>
  </si>
  <si>
    <t xml:space="preserve">Leigha </t>
  </si>
  <si>
    <t>Megan</t>
  </si>
  <si>
    <t>Avg</t>
  </si>
  <si>
    <t>Total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</si>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</sst>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Avgerage of Participants HR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Sheet1!$A$6:$A$24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Sheet1!$I$6:$I$24</c:f>
              <c:numCache>
                <c:formatCode>General</c:formatCode>
                <c:ptCount val="19"/>
                <c:pt idx="0">
                  <c:v>98.520676713282811</c:v>
                </c:pt>
                <c:pt idx="1">
                  <c:v>98.82466822279298</c:v>
                </c:pt>
                <c:pt idx="2">
                  <c:v>104.11631662358535</c:v>
                </c:pt>
                <c:pt idx="3">
                  <c:v>107.53193736504676</c:v>
                </c:pt>
                <c:pt idx="4">
                  <c:v>104.02096447257807</c:v>
                </c:pt>
                <c:pt idx="5">
                  <c:v>102.52172614247692</c:v>
                </c:pt>
                <c:pt idx="6">
                  <c:v>94.780633585548614</c:v>
                </c:pt>
                <c:pt idx="7">
                  <c:v>94.496118290824995</c:v>
                </c:pt>
                <c:pt idx="8">
                  <c:v>95.694228162375381</c:v>
                </c:pt>
                <c:pt idx="9">
                  <c:v>93.685630968235941</c:v>
                </c:pt>
                <c:pt idx="10">
                  <c:v>95.324524826319077</c:v>
                </c:pt>
                <c:pt idx="11">
                  <c:v>95.28228855463685</c:v>
                </c:pt>
                <c:pt idx="12">
                  <c:v>93.105464285924029</c:v>
                </c:pt>
                <c:pt idx="13">
                  <c:v>100.0375033959246</c:v>
                </c:pt>
                <c:pt idx="14">
                  <c:v>96.838037040055355</c:v>
                </c:pt>
                <c:pt idx="15">
                  <c:v>103.45249901226001</c:v>
                </c:pt>
                <c:pt idx="16">
                  <c:v>96.343185036313301</c:v>
                </c:pt>
                <c:pt idx="17">
                  <c:v>101.78256275163599</c:v>
                </c:pt>
                <c:pt idx="18">
                  <c:v>102.22566097537199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6-4C65-AFB9-4475BDAC7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10079"/>
        <c:axId val="1173964143"/>
      </c:scatterChart>
      <c:valAx>
        <c:axId val="111311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64143"/>
        <c:crosses val="autoZero"/>
        <c:crossBetween val="midCat"/>
      </c:valAx>
      <c:valAx>
        <c:axId val="11739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1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HR</a:t>
            </a:r>
            <a:r>
              <a:rPr lang="en-US" baseline="0"/>
              <a:t> of First 40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Sheet1!$I$6:$I$9</c:f>
              <c:numCache>
                <c:formatCode>General</c:formatCode>
                <c:ptCount val="4"/>
                <c:pt idx="0">
                  <c:v>98.520676713282811</c:v>
                </c:pt>
                <c:pt idx="1">
                  <c:v>98.82466822279298</c:v>
                </c:pt>
                <c:pt idx="2">
                  <c:v>104.11631662358535</c:v>
                </c:pt>
                <c:pt idx="3">
                  <c:v>107.53193736504676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B-4F85-97A3-C7E95870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786815"/>
        <c:axId val="1731787231"/>
      </c:scatterChart>
      <c:valAx>
        <c:axId val="17317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87231"/>
        <c:crosses val="autoZero"/>
        <c:crossBetween val="midCat"/>
      </c:valAx>
      <c:valAx>
        <c:axId val="17317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8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</a:t>
            </a:r>
            <a:r>
              <a:rPr lang="en-US" baseline="0"/>
              <a:t> Second Avg of Top Three Longest Participants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Sheet1!$F$28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Sheet1!$A$29:$A$41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Sheet1!$F$29:$F$41</c:f>
              <c:numCache>
                <c:formatCode>General</c:formatCode>
                <c:ptCount val="13"/>
                <c:pt idx="0">
                  <c:v>94.811220978917547</c:v>
                </c:pt>
                <c:pt idx="1">
                  <c:v>92.351798530799442</c:v>
                </c:pt>
                <c:pt idx="2">
                  <c:v>94.087741824693339</c:v>
                </c:pt>
                <c:pt idx="3">
                  <c:v>104.13412130743883</c:v>
                </c:pt>
                <c:pt idx="4">
                  <c:v>98.315621740882804</c:v>
                </c:pt>
                <c:pt idx="5">
                  <c:v>96.368939176947904</c:v>
                </c:pt>
                <c:pt idx="6">
                  <c:v>94.780633585548614</c:v>
                </c:pt>
                <c:pt idx="7">
                  <c:v>94.496118290824995</c:v>
                </c:pt>
                <c:pt idx="8">
                  <c:v>95.694228162375381</c:v>
                </c:pt>
                <c:pt idx="9">
                  <c:v>93.685630968235941</c:v>
                </c:pt>
                <c:pt idx="10">
                  <c:v>95.324524826319077</c:v>
                </c:pt>
                <c:pt idx="11">
                  <c:v>95.28228855463685</c:v>
                </c:pt>
                <c:pt idx="12">
                  <c:v>93.105464285924029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2-466C-A755-120EF5DB1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431711"/>
        <c:axId val="1728416319"/>
      </c:scatterChart>
      <c:valAx>
        <c:axId val="172843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16319"/>
        <c:crosses val="autoZero"/>
        <c:crossBetween val="midCat"/>
      </c:valAx>
      <c:valAx>
        <c:axId val="17284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3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2</xdr:row>
      <xdr:rowOff>41910</xdr:rowOff>
    </xdr:from>
    <xdr:to>
      <xdr:col>17</xdr:col>
      <xdr:colOff>601980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69C8B-2A6A-45C1-BBB4-B411A8673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495300</xdr:colOff>
      <xdr:row>1</xdr:row>
      <xdr:rowOff>179070</xdr:rowOff>
    </xdr:from>
    <xdr:to>
      <xdr:col>25</xdr:col>
      <xdr:colOff>190500</xdr:colOff>
      <xdr:row>16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542C9B-6550-4D4F-A2BC-423ED498B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510540</xdr:colOff>
      <xdr:row>27</xdr:row>
      <xdr:rowOff>179070</xdr:rowOff>
    </xdr:from>
    <xdr:to>
      <xdr:col>15</xdr:col>
      <xdr:colOff>205740</xdr:colOff>
      <xdr:row>42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B564D4-B603-4AFF-B230-5C6B3C9B5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E304-869D-4791-BA60-659F984A4F1D}">
  <dimension ref="A5:I47"/>
  <sheetViews>
    <sheetView tabSelected="1" topLeftCell="A22" workbookViewId="0">
      <selection activeCell="R28" sqref="R28"/>
    </sheetView>
  </sheetViews>
  <sheetFormatPr defaultRowHeight="14.4" x14ac:dyDescent="0.3"/>
  <cols>
    <col min="1" max="1" width="9.21875" bestFit="1" customWidth="1"/>
  </cols>
  <sheetData>
    <row r="5" spans="1:9" x14ac:dyDescent="0.3">
      <c r="A5" t="s">
        <v>8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7</v>
      </c>
      <c r="I5" t="s">
        <v>6</v>
      </c>
    </row>
    <row r="6" spans="1:9" x14ac:dyDescent="0.3">
      <c r="A6">
        <v>10</v>
      </c>
      <c r="B6">
        <v>82.636525164877</v>
      </c>
      <c r="C6">
        <v>106.858486002321</v>
      </c>
      <c r="D6">
        <v>80.364900092744307</v>
      </c>
      <c r="E6">
        <v>98.626088402680594</v>
      </c>
      <c r="F6">
        <v>119.467011247879</v>
      </c>
      <c r="G6">
        <v>103.171049369195</v>
      </c>
      <c r="H6">
        <f>SUM(B6:G6)</f>
        <v>591.12406027969689</v>
      </c>
      <c r="I6">
        <f>H6/6</f>
        <v>98.520676713282811</v>
      </c>
    </row>
    <row r="7" spans="1:9" x14ac:dyDescent="0.3">
      <c r="A7">
        <v>20</v>
      </c>
      <c r="B7">
        <v>82.781274789060006</v>
      </c>
      <c r="C7">
        <v>111.88816064321399</v>
      </c>
      <c r="D7">
        <v>86.889948193542594</v>
      </c>
      <c r="E7">
        <v>90.8508369197733</v>
      </c>
      <c r="F7">
        <v>117.11450490760301</v>
      </c>
      <c r="G7">
        <v>103.42328388356501</v>
      </c>
      <c r="H7">
        <f>SUM(B7:G7)</f>
        <v>592.94800933675788</v>
      </c>
      <c r="I7">
        <f t="shared" ref="I7:I9" si="0">H7/6</f>
        <v>98.82466822279298</v>
      </c>
    </row>
    <row r="8" spans="1:9" x14ac:dyDescent="0.3">
      <c r="A8">
        <v>30</v>
      </c>
      <c r="B8">
        <v>90.641417124481904</v>
      </c>
      <c r="C8">
        <v>116.177105583873</v>
      </c>
      <c r="D8">
        <v>104.784801760425</v>
      </c>
      <c r="E8">
        <v>90.584127019561095</v>
      </c>
      <c r="F8">
        <v>121.472766923134</v>
      </c>
      <c r="G8">
        <v>101.037681330037</v>
      </c>
      <c r="H8">
        <f>SUM(B8:G8)</f>
        <v>624.69789974151206</v>
      </c>
      <c r="I8">
        <f t="shared" si="0"/>
        <v>104.11631662358535</v>
      </c>
    </row>
    <row r="9" spans="1:9" x14ac:dyDescent="0.3">
      <c r="A9">
        <v>40</v>
      </c>
      <c r="B9">
        <v>89.763666687897498</v>
      </c>
      <c r="C9">
        <v>116.600646703629</v>
      </c>
      <c r="D9">
        <v>110.05776461183601</v>
      </c>
      <c r="E9">
        <v>111.466140311221</v>
      </c>
      <c r="F9">
        <v>106.13084895249899</v>
      </c>
      <c r="G9">
        <v>111.172556923198</v>
      </c>
      <c r="H9">
        <f>SUM(B9:G9)</f>
        <v>645.19162419028055</v>
      </c>
      <c r="I9">
        <f t="shared" si="0"/>
        <v>107.53193736504676</v>
      </c>
    </row>
    <row r="10" spans="1:9" x14ac:dyDescent="0.3">
      <c r="A10">
        <v>50</v>
      </c>
      <c r="B10">
        <v>85.329994824984098</v>
      </c>
      <c r="D10">
        <v>118.010072519153</v>
      </c>
      <c r="E10">
        <v>95.429941553191298</v>
      </c>
      <c r="F10">
        <v>107.14788462108901</v>
      </c>
      <c r="G10">
        <v>114.186928844473</v>
      </c>
      <c r="H10">
        <f>SUM(B10:G10)</f>
        <v>520.10482236289033</v>
      </c>
      <c r="I10">
        <f>H10/5</f>
        <v>104.02096447257807</v>
      </c>
    </row>
    <row r="11" spans="1:9" x14ac:dyDescent="0.3">
      <c r="A11">
        <v>60</v>
      </c>
      <c r="B11">
        <v>83.371214986098707</v>
      </c>
      <c r="D11">
        <v>120.980087039064</v>
      </c>
      <c r="E11">
        <v>98.918258904214994</v>
      </c>
      <c r="G11">
        <v>106.81734364053</v>
      </c>
      <c r="H11">
        <f>SUM(B11:G11)</f>
        <v>410.08690456990769</v>
      </c>
      <c r="I11">
        <f>H11/4</f>
        <v>102.52172614247692</v>
      </c>
    </row>
    <row r="12" spans="1:9" x14ac:dyDescent="0.3">
      <c r="A12">
        <v>70</v>
      </c>
      <c r="B12">
        <v>77.898874791527206</v>
      </c>
      <c r="E12">
        <v>96.3904933832696</v>
      </c>
      <c r="G12">
        <v>110.05253258184899</v>
      </c>
      <c r="H12">
        <f>SUM(B12:G12)</f>
        <v>284.34190075664583</v>
      </c>
      <c r="I12">
        <f>H12/3</f>
        <v>94.780633585548614</v>
      </c>
    </row>
    <row r="13" spans="1:9" x14ac:dyDescent="0.3">
      <c r="A13">
        <v>80</v>
      </c>
      <c r="B13">
        <v>82.458512763313905</v>
      </c>
      <c r="E13">
        <v>96.249671603389103</v>
      </c>
      <c r="G13">
        <v>104.78017050577201</v>
      </c>
      <c r="H13">
        <f>SUM(B13:G13)</f>
        <v>283.48835487247499</v>
      </c>
      <c r="I13">
        <f t="shared" ref="I13:I18" si="1">H13/3</f>
        <v>94.496118290824995</v>
      </c>
    </row>
    <row r="14" spans="1:9" x14ac:dyDescent="0.3">
      <c r="A14">
        <v>90</v>
      </c>
      <c r="B14">
        <v>88.477679160605007</v>
      </c>
      <c r="E14">
        <v>96.928462021270093</v>
      </c>
      <c r="G14">
        <v>101.676543305251</v>
      </c>
      <c r="H14">
        <f>SUM(B14:G14)</f>
        <v>287.08268448712613</v>
      </c>
      <c r="I14">
        <f t="shared" si="1"/>
        <v>95.694228162375381</v>
      </c>
    </row>
    <row r="15" spans="1:9" x14ac:dyDescent="0.3">
      <c r="A15">
        <v>100</v>
      </c>
      <c r="B15">
        <v>89.633115907492794</v>
      </c>
      <c r="E15">
        <v>91.920970726912003</v>
      </c>
      <c r="G15">
        <v>99.502806270302997</v>
      </c>
      <c r="H15">
        <f>SUM(B15:G15)</f>
        <v>281.05689290470781</v>
      </c>
      <c r="I15">
        <f t="shared" si="1"/>
        <v>93.685630968235941</v>
      </c>
    </row>
    <row r="16" spans="1:9" x14ac:dyDescent="0.3">
      <c r="A16">
        <v>110</v>
      </c>
      <c r="B16">
        <v>85.888603164389707</v>
      </c>
      <c r="E16">
        <v>96.452364630013506</v>
      </c>
      <c r="G16">
        <v>103.63260668455401</v>
      </c>
      <c r="H16">
        <f>SUM(B16:G16)</f>
        <v>285.97357447895723</v>
      </c>
      <c r="I16">
        <f t="shared" si="1"/>
        <v>95.324524826319077</v>
      </c>
    </row>
    <row r="17" spans="1:9" x14ac:dyDescent="0.3">
      <c r="A17">
        <v>120</v>
      </c>
      <c r="B17">
        <v>81.480171384570895</v>
      </c>
      <c r="E17">
        <v>96.894106210083606</v>
      </c>
      <c r="G17">
        <v>107.47258806925601</v>
      </c>
      <c r="H17">
        <f>SUM(B17:G17)</f>
        <v>285.84686566391053</v>
      </c>
      <c r="I17">
        <f t="shared" si="1"/>
        <v>95.28228855463685</v>
      </c>
    </row>
    <row r="18" spans="1:9" x14ac:dyDescent="0.3">
      <c r="A18">
        <v>130</v>
      </c>
      <c r="B18">
        <v>81.079033439374598</v>
      </c>
      <c r="E18">
        <v>93.222609817612494</v>
      </c>
      <c r="G18">
        <v>105.014749600785</v>
      </c>
      <c r="H18">
        <f>SUM(B18:G18)</f>
        <v>279.31639285777209</v>
      </c>
      <c r="I18">
        <f t="shared" si="1"/>
        <v>93.105464285924029</v>
      </c>
    </row>
    <row r="19" spans="1:9" x14ac:dyDescent="0.3">
      <c r="A19">
        <v>140</v>
      </c>
      <c r="E19">
        <v>96.649959293278201</v>
      </c>
      <c r="G19">
        <v>103.425047498571</v>
      </c>
      <c r="H19">
        <f>SUM(E19:G19)</f>
        <v>200.07500679184921</v>
      </c>
      <c r="I19">
        <f>H19/2</f>
        <v>100.0375033959246</v>
      </c>
    </row>
    <row r="20" spans="1:9" x14ac:dyDescent="0.3">
      <c r="A20">
        <v>150</v>
      </c>
      <c r="E20">
        <v>91.047126182386705</v>
      </c>
      <c r="G20">
        <v>102.628947897724</v>
      </c>
      <c r="H20">
        <f>SUM(E20:G20)</f>
        <v>193.67607408011071</v>
      </c>
      <c r="I20">
        <f>H20/2</f>
        <v>96.838037040055355</v>
      </c>
    </row>
    <row r="21" spans="1:9" x14ac:dyDescent="0.3">
      <c r="A21">
        <v>160</v>
      </c>
      <c r="G21">
        <v>103.45249901226001</v>
      </c>
      <c r="H21">
        <f>SUM(G21)</f>
        <v>103.45249901226001</v>
      </c>
      <c r="I21">
        <f>SUM(H21)</f>
        <v>103.45249901226001</v>
      </c>
    </row>
    <row r="22" spans="1:9" x14ac:dyDescent="0.3">
      <c r="A22">
        <v>170</v>
      </c>
      <c r="G22">
        <v>96.343185036313301</v>
      </c>
      <c r="H22">
        <f>SUM(G22)</f>
        <v>96.343185036313301</v>
      </c>
      <c r="I22">
        <f>SUM(H22)</f>
        <v>96.343185036313301</v>
      </c>
    </row>
    <row r="23" spans="1:9" x14ac:dyDescent="0.3">
      <c r="A23">
        <v>180</v>
      </c>
      <c r="G23">
        <v>101.78256275163599</v>
      </c>
      <c r="H23">
        <f>SUM(G23)</f>
        <v>101.78256275163599</v>
      </c>
      <c r="I23">
        <f>SUM(H23)</f>
        <v>101.78256275163599</v>
      </c>
    </row>
    <row r="24" spans="1:9" x14ac:dyDescent="0.3">
      <c r="A24">
        <v>190</v>
      </c>
      <c r="G24">
        <v>102.22566097537199</v>
      </c>
      <c r="H24">
        <f>SUM(G24)</f>
        <v>102.22566097537199</v>
      </c>
      <c r="I24">
        <f>SUM(H24)</f>
        <v>102.22566097537199</v>
      </c>
    </row>
    <row r="28" spans="1:9" x14ac:dyDescent="0.3">
      <c r="A28" t="s">
        <v>8</v>
      </c>
      <c r="B28" t="s">
        <v>0</v>
      </c>
      <c r="C28" t="s">
        <v>3</v>
      </c>
      <c r="D28" t="s">
        <v>5</v>
      </c>
      <c r="E28" t="s">
        <v>7</v>
      </c>
      <c r="F28" t="s">
        <v>6</v>
      </c>
    </row>
    <row r="29" spans="1:9" x14ac:dyDescent="0.3">
      <c r="A29">
        <v>10</v>
      </c>
      <c r="B29">
        <v>82.636525164877</v>
      </c>
      <c r="C29">
        <v>98.626088402680594</v>
      </c>
      <c r="D29">
        <v>103.171049369195</v>
      </c>
      <c r="E29">
        <f>SUM(B29:D29)</f>
        <v>284.43366293675263</v>
      </c>
      <c r="F29">
        <f>E29/3</f>
        <v>94.811220978917547</v>
      </c>
    </row>
    <row r="30" spans="1:9" x14ac:dyDescent="0.3">
      <c r="A30">
        <v>20</v>
      </c>
      <c r="B30">
        <v>82.781274789060006</v>
      </c>
      <c r="C30">
        <v>90.8508369197733</v>
      </c>
      <c r="D30">
        <v>103.42328388356501</v>
      </c>
      <c r="E30">
        <f>SUM(B30:D30)</f>
        <v>277.05539559239833</v>
      </c>
      <c r="F30">
        <f t="shared" ref="F30:F41" si="2">E30/3</f>
        <v>92.351798530799442</v>
      </c>
    </row>
    <row r="31" spans="1:9" x14ac:dyDescent="0.3">
      <c r="A31">
        <v>30</v>
      </c>
      <c r="B31">
        <v>90.641417124481904</v>
      </c>
      <c r="C31">
        <v>90.584127019561095</v>
      </c>
      <c r="D31">
        <v>101.037681330037</v>
      </c>
      <c r="E31">
        <f>SUM(B31:D31)</f>
        <v>282.26322547408</v>
      </c>
      <c r="F31">
        <f t="shared" si="2"/>
        <v>94.087741824693339</v>
      </c>
    </row>
    <row r="32" spans="1:9" x14ac:dyDescent="0.3">
      <c r="A32">
        <v>40</v>
      </c>
      <c r="B32">
        <v>89.763666687897498</v>
      </c>
      <c r="C32">
        <v>111.466140311221</v>
      </c>
      <c r="D32">
        <v>111.172556923198</v>
      </c>
      <c r="E32">
        <f>SUM(B32:D32)</f>
        <v>312.40236392231651</v>
      </c>
      <c r="F32">
        <f t="shared" si="2"/>
        <v>104.13412130743883</v>
      </c>
    </row>
    <row r="33" spans="1:6" x14ac:dyDescent="0.3">
      <c r="A33">
        <v>50</v>
      </c>
      <c r="B33">
        <v>85.329994824984098</v>
      </c>
      <c r="C33">
        <v>95.429941553191298</v>
      </c>
      <c r="D33">
        <v>114.186928844473</v>
      </c>
      <c r="E33">
        <f>SUM(B33:D33)</f>
        <v>294.9468652226484</v>
      </c>
      <c r="F33">
        <f t="shared" si="2"/>
        <v>98.315621740882804</v>
      </c>
    </row>
    <row r="34" spans="1:6" x14ac:dyDescent="0.3">
      <c r="A34">
        <v>60</v>
      </c>
      <c r="B34">
        <v>83.371214986098707</v>
      </c>
      <c r="C34">
        <v>98.918258904214994</v>
      </c>
      <c r="D34">
        <v>106.81734364053</v>
      </c>
      <c r="E34">
        <f>SUM(B34:D34)</f>
        <v>289.10681753084373</v>
      </c>
      <c r="F34">
        <f t="shared" si="2"/>
        <v>96.368939176947904</v>
      </c>
    </row>
    <row r="35" spans="1:6" x14ac:dyDescent="0.3">
      <c r="A35">
        <v>70</v>
      </c>
      <c r="B35">
        <v>77.898874791527206</v>
      </c>
      <c r="C35">
        <v>96.3904933832696</v>
      </c>
      <c r="D35">
        <v>110.05253258184899</v>
      </c>
      <c r="E35">
        <f>SUM(B35:D35)</f>
        <v>284.34190075664583</v>
      </c>
      <c r="F35">
        <f t="shared" si="2"/>
        <v>94.780633585548614</v>
      </c>
    </row>
    <row r="36" spans="1:6" x14ac:dyDescent="0.3">
      <c r="A36">
        <v>80</v>
      </c>
      <c r="B36">
        <v>82.458512763313905</v>
      </c>
      <c r="C36">
        <v>96.249671603389103</v>
      </c>
      <c r="D36">
        <v>104.78017050577201</v>
      </c>
      <c r="E36">
        <f>SUM(B36:D36)</f>
        <v>283.48835487247499</v>
      </c>
      <c r="F36">
        <f t="shared" si="2"/>
        <v>94.496118290824995</v>
      </c>
    </row>
    <row r="37" spans="1:6" x14ac:dyDescent="0.3">
      <c r="A37">
        <v>90</v>
      </c>
      <c r="B37">
        <v>88.477679160605007</v>
      </c>
      <c r="C37">
        <v>96.928462021270093</v>
      </c>
      <c r="D37">
        <v>101.676543305251</v>
      </c>
      <c r="E37">
        <f>SUM(B37:D37)</f>
        <v>287.08268448712613</v>
      </c>
      <c r="F37">
        <f t="shared" si="2"/>
        <v>95.694228162375381</v>
      </c>
    </row>
    <row r="38" spans="1:6" x14ac:dyDescent="0.3">
      <c r="A38">
        <v>100</v>
      </c>
      <c r="B38">
        <v>89.633115907492794</v>
      </c>
      <c r="C38">
        <v>91.920970726912003</v>
      </c>
      <c r="D38">
        <v>99.502806270302997</v>
      </c>
      <c r="E38">
        <f>SUM(B38:D38)</f>
        <v>281.05689290470781</v>
      </c>
      <c r="F38">
        <f t="shared" si="2"/>
        <v>93.685630968235941</v>
      </c>
    </row>
    <row r="39" spans="1:6" x14ac:dyDescent="0.3">
      <c r="A39">
        <v>110</v>
      </c>
      <c r="B39">
        <v>85.888603164389707</v>
      </c>
      <c r="C39">
        <v>96.452364630013506</v>
      </c>
      <c r="D39">
        <v>103.63260668455401</v>
      </c>
      <c r="E39">
        <f>SUM(B39:D39)</f>
        <v>285.97357447895723</v>
      </c>
      <c r="F39">
        <f t="shared" si="2"/>
        <v>95.324524826319077</v>
      </c>
    </row>
    <row r="40" spans="1:6" x14ac:dyDescent="0.3">
      <c r="A40">
        <v>120</v>
      </c>
      <c r="B40">
        <v>81.480171384570895</v>
      </c>
      <c r="C40">
        <v>96.894106210083606</v>
      </c>
      <c r="D40">
        <v>107.47258806925601</v>
      </c>
      <c r="E40">
        <f>SUM(B40:D40)</f>
        <v>285.84686566391053</v>
      </c>
      <c r="F40">
        <f t="shared" si="2"/>
        <v>95.28228855463685</v>
      </c>
    </row>
    <row r="41" spans="1:6" x14ac:dyDescent="0.3">
      <c r="A41">
        <v>130</v>
      </c>
      <c r="B41">
        <v>81.079033439374598</v>
      </c>
      <c r="C41">
        <v>93.222609817612494</v>
      </c>
      <c r="D41">
        <v>105.014749600785</v>
      </c>
      <c r="E41">
        <f>SUM(B41:D41)</f>
        <v>279.31639285777209</v>
      </c>
      <c r="F41">
        <f t="shared" si="2"/>
        <v>93.105464285924029</v>
      </c>
    </row>
    <row r="42" spans="1:6" x14ac:dyDescent="0.3">
      <c r="C42">
        <v>96.649959293278201</v>
      </c>
      <c r="D42">
        <v>103.425047498571</v>
      </c>
    </row>
    <row r="43" spans="1:6" x14ac:dyDescent="0.3">
      <c r="C43">
        <v>91.047126182386705</v>
      </c>
      <c r="D43">
        <v>102.628947897724</v>
      </c>
    </row>
    <row r="44" spans="1:6" x14ac:dyDescent="0.3">
      <c r="D44">
        <v>103.45249901226001</v>
      </c>
    </row>
    <row r="45" spans="1:6" x14ac:dyDescent="0.3">
      <c r="D45">
        <v>96.343185036313301</v>
      </c>
    </row>
    <row r="46" spans="1:6" x14ac:dyDescent="0.3">
      <c r="D46">
        <v>101.78256275163599</v>
      </c>
    </row>
    <row r="47" spans="1:6" x14ac:dyDescent="0.3">
      <c r="D47">
        <v>102.22566097537199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L. Francis</dc:creator>
  <cp:lastModifiedBy>Kendra L. Francis</cp:lastModifiedBy>
  <dcterms:created xsi:type="dcterms:W3CDTF">2021-12-07T01:20:20Z</dcterms:created>
  <dcterms:modified xsi:type="dcterms:W3CDTF">2021-12-07T01:50:20Z</dcterms:modified>
</cp:coreProperties>
</file>