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interainc-my.sharepoint.com/personal/mearll_intera_com/Documents/Models/DWR_Contract/Long_term_sites_data/00_Model_Input_files/250/"/>
    </mc:Choice>
  </mc:AlternateContent>
  <xr:revisionPtr revIDLastSave="49" documentId="13_ncr:1_{D1A893F4-564B-4D6A-9172-42423F7ECD48}" xr6:coauthVersionLast="47" xr6:coauthVersionMax="47" xr10:uidLastSave="{0E711AFB-9B48-434B-B64A-88BA60FDC762}"/>
  <bookViews>
    <workbookView xWindow="6390" yWindow="1905" windowWidth="18195" windowHeight="12720" xr2:uid="{5DFCA8DB-E838-45AE-8EA2-ACBA3F797179}"/>
  </bookViews>
  <sheets>
    <sheet name="250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M8" i="1"/>
  <c r="L8" i="1"/>
  <c r="K8" i="1"/>
  <c r="M7" i="1"/>
  <c r="L7" i="1"/>
  <c r="K7" i="1"/>
  <c r="M2" i="1"/>
  <c r="L2" i="1"/>
</calcChain>
</file>

<file path=xl/sharedStrings.xml><?xml version="1.0" encoding="utf-8"?>
<sst xmlns="http://schemas.openxmlformats.org/spreadsheetml/2006/main" count="62" uniqueCount="49">
  <si>
    <t>Lat</t>
  </si>
  <si>
    <t>Long</t>
  </si>
  <si>
    <t>ft</t>
  </si>
  <si>
    <t>Upper</t>
  </si>
  <si>
    <t>Upper PCS0/PCH</t>
  </si>
  <si>
    <t>ft of drawdown</t>
  </si>
  <si>
    <t>Lower</t>
  </si>
  <si>
    <t>Lower PCS0/PCH</t>
  </si>
  <si>
    <t>Kv</t>
  </si>
  <si>
    <t>parameters from Sneed</t>
  </si>
  <si>
    <t>cdelay</t>
  </si>
  <si>
    <t>pcs0</t>
  </si>
  <si>
    <t>ib_thickness</t>
  </si>
  <si>
    <t>ib_rnb</t>
  </si>
  <si>
    <t>ssv</t>
  </si>
  <si>
    <t>sse</t>
  </si>
  <si>
    <t>ib_theta</t>
  </si>
  <si>
    <t>ib_kv</t>
  </si>
  <si>
    <t>ib_head</t>
  </si>
  <si>
    <t>ib_name</t>
  </si>
  <si>
    <t>cg_ske_cr</t>
  </si>
  <si>
    <t>cg_theta</t>
  </si>
  <si>
    <t>initial elastic coarse-grained material specific storage</t>
  </si>
  <si>
    <t>initial porosity of coarse materials</t>
  </si>
  <si>
    <t>bool</t>
  </si>
  <si>
    <t>initial offset from calculated initial effective stress</t>
  </si>
  <si>
    <t>description</t>
  </si>
  <si>
    <t>thick_frac</t>
  </si>
  <si>
    <t>interbed material factor equivalent number of interbeds in interbed system</t>
  </si>
  <si>
    <t>initial inelastic specific storage</t>
  </si>
  <si>
    <t>mapping to provided pars</t>
  </si>
  <si>
    <t>initial elastic specific storage</t>
  </si>
  <si>
    <t>initial interbed porosity</t>
  </si>
  <si>
    <t>interbed vertical hydraulic conductivity</t>
  </si>
  <si>
    <t>interbed initial head</t>
  </si>
  <si>
    <t>interbed thickness OR cell fraction of interbed</t>
  </si>
  <si>
    <t>parameter</t>
  </si>
  <si>
    <t>thk</t>
  </si>
  <si>
    <t>nodelay</t>
  </si>
  <si>
    <t>delay</t>
  </si>
  <si>
    <t>rnb</t>
  </si>
  <si>
    <t>ssv_cc</t>
  </si>
  <si>
    <t>sse_cr</t>
  </si>
  <si>
    <t>theta</t>
  </si>
  <si>
    <t>kv</t>
  </si>
  <si>
    <t>h0</t>
  </si>
  <si>
    <t xml:space="preserve"> </t>
  </si>
  <si>
    <t>Corcoran</t>
  </si>
  <si>
    <t>Used OCTOL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</si>
</sst>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1" fillId="0" borderId="0" xfId="0" applyFont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3A2E-15BE-48BB-8BE7-324FA39E0EFB}">
  <dimension ref="A1:T33"/>
  <sheetViews>
    <sheetView tabSelected="1" zoomScale="80" zoomScaleNormal="80" workbookViewId="0">
      <selection activeCell="E3" sqref="E3"/>
    </sheetView>
  </sheetViews>
  <sheetFormatPr defaultColWidth="8.85546875" defaultRowHeight="15" x14ac:dyDescent="0.25"/>
  <cols>
    <col min="3" max="3" width="12" customWidth="1"/>
    <col min="4" max="4" width="33" bestFit="1" customWidth="1"/>
    <col min="5" max="5" width="13.42578125" customWidth="1"/>
    <col min="6" max="6" width="12.7109375" customWidth="1"/>
    <col min="10" max="10" width="12" bestFit="1" customWidth="1"/>
    <col min="11" max="11" width="11.140625" bestFit="1" customWidth="1"/>
    <col min="12" max="12" width="11.140625" customWidth="1"/>
    <col min="18" max="18" width="21.85546875" bestFit="1" customWidth="1"/>
    <col min="19" max="19" width="67.85546875" bestFit="1" customWidth="1"/>
    <col min="20" max="20" width="24" bestFit="1" customWidth="1"/>
  </cols>
  <sheetData>
    <row r="1" spans="1:20" x14ac:dyDescent="0.25">
      <c r="A1" s="1"/>
      <c r="B1" s="1" t="s">
        <v>0</v>
      </c>
      <c r="C1" s="1">
        <v>36.328099999999999</v>
      </c>
      <c r="D1" s="1"/>
      <c r="E1" s="5" t="s">
        <v>48</v>
      </c>
      <c r="F1" s="1"/>
      <c r="G1" s="1"/>
      <c r="H1" s="1"/>
      <c r="I1" s="1"/>
      <c r="J1" s="1" t="s">
        <v>36</v>
      </c>
      <c r="K1" s="1" t="s">
        <v>3</v>
      </c>
      <c r="L1" t="s">
        <v>47</v>
      </c>
      <c r="M1" s="1" t="s">
        <v>6</v>
      </c>
      <c r="N1" s="1"/>
      <c r="R1" t="s">
        <v>9</v>
      </c>
      <c r="S1" t="s">
        <v>26</v>
      </c>
      <c r="T1" t="s">
        <v>30</v>
      </c>
    </row>
    <row r="2" spans="1:20" x14ac:dyDescent="0.25">
      <c r="A2" s="1"/>
      <c r="B2" s="1" t="s">
        <v>1</v>
      </c>
      <c r="C2" s="1">
        <v>-119.64700000000001</v>
      </c>
      <c r="D2" s="1"/>
      <c r="E2" s="1"/>
      <c r="F2" s="1"/>
      <c r="G2" s="1"/>
      <c r="H2" s="1"/>
      <c r="I2" s="1"/>
      <c r="J2" s="1" t="s">
        <v>37</v>
      </c>
      <c r="K2" s="1">
        <f>C3</f>
        <v>378</v>
      </c>
      <c r="L2" s="1">
        <f>C5</f>
        <v>36</v>
      </c>
      <c r="M2" s="1">
        <f>C4</f>
        <v>500</v>
      </c>
      <c r="N2" s="1"/>
      <c r="R2" t="s">
        <v>10</v>
      </c>
      <c r="S2" t="s">
        <v>24</v>
      </c>
    </row>
    <row r="3" spans="1:20" x14ac:dyDescent="0.25">
      <c r="A3" s="1"/>
      <c r="B3" s="2" t="s">
        <v>3</v>
      </c>
      <c r="C3" s="1">
        <v>378</v>
      </c>
      <c r="D3" s="1" t="s">
        <v>2</v>
      </c>
      <c r="E3" s="1"/>
      <c r="F3" s="1"/>
      <c r="G3" s="1"/>
      <c r="H3" s="1"/>
      <c r="I3" s="1"/>
      <c r="J3" t="s">
        <v>10</v>
      </c>
      <c r="K3" t="s">
        <v>38</v>
      </c>
      <c r="L3" t="s">
        <v>39</v>
      </c>
      <c r="M3" t="s">
        <v>39</v>
      </c>
      <c r="N3" s="1"/>
      <c r="R3" t="s">
        <v>11</v>
      </c>
      <c r="S3" t="s">
        <v>25</v>
      </c>
      <c r="T3" t="s">
        <v>4</v>
      </c>
    </row>
    <row r="4" spans="1:20" x14ac:dyDescent="0.25">
      <c r="A4" s="1"/>
      <c r="B4" s="2" t="s">
        <v>6</v>
      </c>
      <c r="C4" s="1">
        <v>500</v>
      </c>
      <c r="D4" s="1" t="s">
        <v>2</v>
      </c>
      <c r="E4" s="1"/>
      <c r="F4" s="1"/>
      <c r="G4" s="1"/>
      <c r="H4" s="1"/>
      <c r="I4" s="1"/>
      <c r="J4" t="s">
        <v>11</v>
      </c>
      <c r="K4">
        <v>52</v>
      </c>
      <c r="L4">
        <v>57</v>
      </c>
      <c r="M4">
        <v>65</v>
      </c>
      <c r="N4" s="1"/>
      <c r="R4" t="s">
        <v>12</v>
      </c>
    </row>
    <row r="5" spans="1:20" x14ac:dyDescent="0.25">
      <c r="A5" s="1"/>
      <c r="B5" t="s">
        <v>47</v>
      </c>
      <c r="C5">
        <v>36</v>
      </c>
      <c r="D5" t="s">
        <v>2</v>
      </c>
      <c r="E5" s="1"/>
      <c r="F5" s="1"/>
      <c r="G5" s="1"/>
      <c r="H5" s="1"/>
      <c r="I5" s="1"/>
      <c r="J5" t="s">
        <v>27</v>
      </c>
      <c r="N5" s="1"/>
      <c r="R5" t="s">
        <v>13</v>
      </c>
      <c r="S5" t="s">
        <v>28</v>
      </c>
    </row>
    <row r="6" spans="1:20" x14ac:dyDescent="0.25">
      <c r="A6" s="1"/>
      <c r="B6" s="2" t="s">
        <v>4</v>
      </c>
      <c r="C6" s="3">
        <v>19.699999999999989</v>
      </c>
      <c r="D6" s="1" t="s">
        <v>5</v>
      </c>
      <c r="E6" s="1"/>
      <c r="F6" s="1"/>
      <c r="G6" s="1"/>
      <c r="H6" s="1"/>
      <c r="I6" s="1"/>
      <c r="J6" t="s">
        <v>40</v>
      </c>
      <c r="N6" s="1"/>
      <c r="R6" t="s">
        <v>14</v>
      </c>
      <c r="S6" t="s">
        <v>29</v>
      </c>
    </row>
    <row r="7" spans="1:20" x14ac:dyDescent="0.25">
      <c r="A7" s="1"/>
      <c r="B7" s="2" t="s">
        <v>7</v>
      </c>
      <c r="C7" s="3">
        <v>36.399999999999977</v>
      </c>
      <c r="D7" s="1" t="s">
        <v>5</v>
      </c>
      <c r="E7" s="1"/>
      <c r="F7" s="1"/>
      <c r="G7" s="1"/>
      <c r="H7" s="1"/>
      <c r="I7" s="1"/>
      <c r="J7" t="s">
        <v>41</v>
      </c>
      <c r="K7" s="7">
        <f>2.3*10^-4</f>
        <v>2.2999999999999998E-4</v>
      </c>
      <c r="L7" s="7">
        <f>2.3*10^-4</f>
        <v>2.2999999999999998E-4</v>
      </c>
      <c r="M7" s="7">
        <f>2.3*10^-4</f>
        <v>2.2999999999999998E-4</v>
      </c>
      <c r="N7" s="1"/>
      <c r="R7" t="s">
        <v>15</v>
      </c>
      <c r="S7" t="s">
        <v>31</v>
      </c>
    </row>
    <row r="8" spans="1:20" x14ac:dyDescent="0.25">
      <c r="A8" s="1"/>
      <c r="B8" s="4"/>
      <c r="C8" s="4"/>
      <c r="D8" s="4"/>
      <c r="E8" s="1"/>
      <c r="F8" s="1"/>
      <c r="G8" s="1"/>
      <c r="H8" s="1"/>
      <c r="I8" s="1"/>
      <c r="J8" t="s">
        <v>42</v>
      </c>
      <c r="K8" s="7">
        <f>0.0000028</f>
        <v>2.7999999999999999E-6</v>
      </c>
      <c r="L8" s="7">
        <f>0.0000028</f>
        <v>2.7999999999999999E-6</v>
      </c>
      <c r="M8" s="7">
        <f>0.0000028</f>
        <v>2.7999999999999999E-6</v>
      </c>
      <c r="N8" s="1"/>
      <c r="R8" t="s">
        <v>16</v>
      </c>
      <c r="S8" t="s">
        <v>32</v>
      </c>
    </row>
    <row r="9" spans="1:20" x14ac:dyDescent="0.25">
      <c r="A9" s="1"/>
      <c r="B9" s="2"/>
      <c r="C9" s="1"/>
      <c r="D9" s="1"/>
      <c r="E9" s="4"/>
      <c r="F9" s="4"/>
      <c r="G9" s="4"/>
      <c r="H9" s="1"/>
      <c r="I9" s="1"/>
      <c r="J9" t="s">
        <v>43</v>
      </c>
      <c r="K9">
        <v>0.4</v>
      </c>
      <c r="L9">
        <v>0.4</v>
      </c>
      <c r="M9">
        <v>0.4</v>
      </c>
      <c r="N9" s="1"/>
      <c r="R9" t="s">
        <v>17</v>
      </c>
      <c r="S9" t="s">
        <v>33</v>
      </c>
      <c r="T9" t="s">
        <v>8</v>
      </c>
    </row>
    <row r="10" spans="1:20" x14ac:dyDescent="0.25">
      <c r="A10" s="1"/>
      <c r="B10" s="1"/>
      <c r="C10" s="1"/>
      <c r="D10" s="1"/>
      <c r="E10" s="1"/>
      <c r="F10" s="1"/>
      <c r="G10" s="1"/>
      <c r="H10" s="1"/>
      <c r="I10" s="1"/>
      <c r="J10" t="s">
        <v>44</v>
      </c>
      <c r="K10">
        <v>1.5200000000000001E-3</v>
      </c>
      <c r="L10">
        <v>1.5200000000000001E-3</v>
      </c>
      <c r="M10">
        <v>1.5200000000000001E-3</v>
      </c>
      <c r="N10" s="1"/>
      <c r="R10" t="s">
        <v>18</v>
      </c>
      <c r="S10" t="s">
        <v>34</v>
      </c>
    </row>
    <row r="11" spans="1:20" x14ac:dyDescent="0.25">
      <c r="A11" s="1"/>
      <c r="C11" s="1"/>
      <c r="D11" s="6"/>
      <c r="E11" s="1"/>
      <c r="F11" s="1"/>
      <c r="G11" s="1"/>
      <c r="H11" s="1"/>
      <c r="I11" s="1"/>
      <c r="J11" t="s">
        <v>45</v>
      </c>
      <c r="K11">
        <v>0</v>
      </c>
      <c r="L11">
        <v>0</v>
      </c>
      <c r="M11">
        <v>0</v>
      </c>
      <c r="N11" s="1"/>
      <c r="R11" t="s">
        <v>19</v>
      </c>
    </row>
    <row r="12" spans="1:20" x14ac:dyDescent="0.25">
      <c r="A12" s="1"/>
      <c r="B12" s="1"/>
      <c r="C12" s="6"/>
      <c r="D12" s="6"/>
      <c r="E12" s="9"/>
      <c r="F12" s="9"/>
      <c r="G12" s="9"/>
      <c r="H12" s="1"/>
      <c r="I12" s="1"/>
      <c r="J12" t="s">
        <v>20</v>
      </c>
      <c r="K12" s="7">
        <v>2.7999999999999999E-6</v>
      </c>
      <c r="L12" s="7">
        <v>2.7999999999999999E-6</v>
      </c>
      <c r="M12" s="7">
        <v>2.7999999999999999E-6</v>
      </c>
      <c r="N12" s="1"/>
      <c r="R12" t="s">
        <v>27</v>
      </c>
      <c r="S12" t="s">
        <v>35</v>
      </c>
    </row>
    <row r="13" spans="1:20" x14ac:dyDescent="0.25">
      <c r="A13" s="1"/>
      <c r="B13" s="1"/>
      <c r="C13" s="1"/>
      <c r="D13" s="1"/>
      <c r="E13" s="10"/>
      <c r="F13" s="7"/>
      <c r="G13" s="10"/>
      <c r="H13" s="1"/>
      <c r="I13" s="6"/>
      <c r="J13" s="9" t="s">
        <v>17</v>
      </c>
      <c r="K13" s="8">
        <v>9.9999999999999995E-7</v>
      </c>
      <c r="L13" s="8">
        <v>9.9999999999999995E-7</v>
      </c>
      <c r="M13" s="8">
        <v>9.9999999999999995E-7</v>
      </c>
      <c r="N13" s="1"/>
    </row>
    <row r="14" spans="1:20" x14ac:dyDescent="0.25">
      <c r="A14" s="1"/>
      <c r="B14" s="1"/>
      <c r="C14" s="1"/>
      <c r="D14" s="1"/>
      <c r="E14" s="10"/>
      <c r="F14" s="7"/>
      <c r="G14" s="10"/>
      <c r="H14" s="1"/>
      <c r="I14" s="1"/>
      <c r="J14" s="1"/>
      <c r="K14" s="1"/>
      <c r="L14" s="1"/>
      <c r="M14" s="1"/>
      <c r="N14" s="1"/>
      <c r="Q14" t="s">
        <v>20</v>
      </c>
      <c r="R14" t="s">
        <v>22</v>
      </c>
    </row>
    <row r="15" spans="1:20" x14ac:dyDescent="0.25">
      <c r="A15" s="1"/>
      <c r="B15" s="1"/>
      <c r="C15" s="1"/>
      <c r="D15" s="1"/>
      <c r="E15" s="10"/>
      <c r="F15" s="7"/>
      <c r="G15" s="10"/>
      <c r="H15" s="1"/>
      <c r="I15" s="1"/>
      <c r="J15" s="1"/>
      <c r="K15" s="1"/>
      <c r="L15" s="1"/>
      <c r="M15" s="1"/>
      <c r="N15" s="1"/>
      <c r="Q15" t="s">
        <v>21</v>
      </c>
      <c r="R15" t="s">
        <v>23</v>
      </c>
    </row>
    <row r="16" spans="1:20" x14ac:dyDescent="0.25">
      <c r="A16" s="1"/>
      <c r="B16" s="1"/>
      <c r="C16" s="1"/>
      <c r="D16" s="1"/>
      <c r="E16" s="7"/>
      <c r="F16" s="7"/>
      <c r="G16" s="7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7"/>
      <c r="F17" s="7"/>
      <c r="G17" s="7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7"/>
      <c r="G18" s="7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5"/>
      <c r="C19" s="5"/>
      <c r="D19" s="5"/>
      <c r="E19" s="5"/>
      <c r="F19" s="5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9" spans="1:14" x14ac:dyDescent="0.25">
      <c r="F29" t="s">
        <v>46</v>
      </c>
    </row>
    <row r="33" ht="1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3086B75032B64DB34150BB0186A2C3" ma:contentTypeVersion="16" ma:contentTypeDescription="Create a new document." ma:contentTypeScope="" ma:versionID="6f811fed7ec76b69a2fe73333b0881e9">
  <xsd:schema xmlns:xsd="http://www.w3.org/2001/XMLSchema" xmlns:xs="http://www.w3.org/2001/XMLSchema" xmlns:p="http://schemas.microsoft.com/office/2006/metadata/properties" xmlns:ns3="43f450d6-c7e2-47fd-a9bf-53824f1809db" xmlns:ns4="f05a7dec-63b6-4d32-83ea-1f7900633414" targetNamespace="http://schemas.microsoft.com/office/2006/metadata/properties" ma:root="true" ma:fieldsID="ae12a500b6a41a23147cb20202262367" ns3:_="" ns4:_="">
    <xsd:import namespace="43f450d6-c7e2-47fd-a9bf-53824f1809db"/>
    <xsd:import namespace="f05a7dec-63b6-4d32-83ea-1f79006334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450d6-c7e2-47fd-a9bf-53824f180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a7dec-63b6-4d32-83ea-1f7900633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f450d6-c7e2-47fd-a9bf-53824f1809db" xsi:nil="true"/>
  </documentManagement>
</p:properties>
</file>

<file path=customXml/itemProps1.xml><?xml version="1.0" encoding="utf-8"?>
<ds:datastoreItem xmlns:ds="http://schemas.openxmlformats.org/officeDocument/2006/customXml" ds:itemID="{153C8F86-C431-450F-BF06-3F0BF1A8C9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806B79-A01B-4461-9D99-63D249F79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450d6-c7e2-47fd-a9bf-53824f1809db"/>
    <ds:schemaRef ds:uri="f05a7dec-63b6-4d32-83ea-1f7900633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8EEB76-B9F2-4694-B418-32A4E14BE931}">
  <ds:schemaRefs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f05a7dec-63b6-4d32-83ea-1f7900633414"/>
    <ds:schemaRef ds:uri="43f450d6-c7e2-47fd-a9bf-53824f1809db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Marisa Earll</cp:lastModifiedBy>
  <dcterms:created xsi:type="dcterms:W3CDTF">2024-04-22T23:03:10Z</dcterms:created>
  <dcterms:modified xsi:type="dcterms:W3CDTF">2024-12-17T21:46:41Z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0x010100BD3086B75032B64DB34150BB0186A2C3</vt:lpwstr>
  </property>
</Properties>
</file>