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 Study\001-研究成果\论文\010-论文10\Drones-manuscript-code\Simu 1 different initial value\"/>
    </mc:Choice>
  </mc:AlternateContent>
  <xr:revisionPtr revIDLastSave="0" documentId="13_ncr:1_{D1C688B9-63E5-44C7-B791-CA4EB4A06AF1}" xr6:coauthVersionLast="47" xr6:coauthVersionMax="47" xr10:uidLastSave="{00000000-0000-0000-0000-000000000000}"/>
  <bookViews>
    <workbookView xWindow="3120" yWindow="1710" windowWidth="17310" windowHeight="16605" activeTab="3" xr2:uid="{4820EA37-DA5F-4B11-B838-8AE49E121263}"/>
  </bookViews>
  <sheets>
    <sheet name="Benefit" sheetId="1" r:id="rId1"/>
    <sheet name="Mean Benefit" sheetId="2" r:id="rId2"/>
    <sheet name="Attrtion" sheetId="3" r:id="rId3"/>
    <sheet name="Attrition ra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4" l="1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7" i="4"/>
  <c r="J7" i="4"/>
  <c r="I7" i="4"/>
  <c r="H7" i="4"/>
  <c r="K6" i="4"/>
  <c r="J6" i="4"/>
  <c r="I6" i="4"/>
  <c r="H6" i="4"/>
  <c r="K5" i="4"/>
  <c r="J5" i="4"/>
  <c r="I5" i="4"/>
  <c r="H5" i="4"/>
  <c r="K4" i="4"/>
  <c r="J4" i="4"/>
  <c r="I4" i="4"/>
  <c r="H4" i="4"/>
  <c r="K11" i="1"/>
  <c r="K12" i="1"/>
  <c r="K13" i="1"/>
  <c r="K10" i="1"/>
  <c r="J11" i="1"/>
  <c r="J12" i="1"/>
  <c r="J13" i="1"/>
  <c r="J10" i="1"/>
  <c r="I11" i="1"/>
  <c r="I12" i="1"/>
  <c r="I13" i="1"/>
  <c r="I10" i="1"/>
  <c r="H11" i="1"/>
  <c r="H12" i="1"/>
  <c r="H13" i="1"/>
  <c r="H10" i="1"/>
  <c r="K5" i="1"/>
  <c r="K6" i="1"/>
  <c r="K7" i="1"/>
  <c r="K4" i="1"/>
  <c r="J5" i="1"/>
  <c r="J6" i="1"/>
  <c r="J7" i="1"/>
  <c r="J4" i="1"/>
  <c r="I5" i="1"/>
  <c r="I6" i="1"/>
  <c r="I7" i="1"/>
  <c r="I4" i="1"/>
  <c r="H5" i="1"/>
  <c r="H6" i="1"/>
  <c r="H7" i="1"/>
  <c r="H4" i="1"/>
</calcChain>
</file>

<file path=xl/sharedStrings.xml><?xml version="1.0" encoding="utf-8"?>
<sst xmlns="http://schemas.openxmlformats.org/spreadsheetml/2006/main" count="132" uniqueCount="54">
  <si>
    <t>Objective value</t>
    <phoneticPr fontId="3" type="noConversion"/>
  </si>
  <si>
    <t>Type</t>
    <phoneticPr fontId="3" type="noConversion"/>
  </si>
  <si>
    <t>High-tech attacker</t>
    <phoneticPr fontId="3" type="noConversion"/>
  </si>
  <si>
    <t>Low-tech attacker</t>
    <phoneticPr fontId="3" type="noConversion"/>
  </si>
  <si>
    <t>Character</t>
  </si>
  <si>
    <t>Attacker</t>
    <phoneticPr fontId="3" type="noConversion"/>
  </si>
  <si>
    <t>Defender</t>
    <phoneticPr fontId="3" type="noConversion"/>
  </si>
  <si>
    <t>$(a_1,d_1)$</t>
  </si>
  <si>
    <t>$(a_1,d_2)$</t>
  </si>
  <si>
    <t>$(a_1,d_3)$</t>
  </si>
  <si>
    <t>$(a_1,d_4)$</t>
  </si>
  <si>
    <t>$(a_2,d_1)$</t>
  </si>
  <si>
    <t>$(a_2,d_2)$</t>
  </si>
  <si>
    <t>$(a_2,d_3)$</t>
  </si>
  <si>
    <t>$(a_2,d_4)$</t>
  </si>
  <si>
    <t>$(a_3,d_1)$</t>
  </si>
  <si>
    <t>$(a_3,d_2)$</t>
  </si>
  <si>
    <t>$(a_3,d_3)$</t>
  </si>
  <si>
    <t>$(a_3,d_4)$</t>
  </si>
  <si>
    <t>$(a_4,d_1)$</t>
  </si>
  <si>
    <t>$(a_4,d_2)$</t>
  </si>
  <si>
    <t>$(a_4,d_3)$</t>
  </si>
  <si>
    <t>$(a_4,d_4)$</t>
  </si>
  <si>
    <t>Mean Benefit</t>
    <phoneticPr fontId="3" type="noConversion"/>
  </si>
  <si>
    <t>Benefit</t>
    <phoneticPr fontId="3" type="noConversion"/>
  </si>
  <si>
    <t>H-A-a1</t>
    <phoneticPr fontId="3" type="noConversion"/>
  </si>
  <si>
    <t>L-A-a1</t>
    <phoneticPr fontId="3" type="noConversion"/>
  </si>
  <si>
    <t>H-A-a2</t>
  </si>
  <si>
    <t>L-A-a2</t>
  </si>
  <si>
    <t>H-A-a3</t>
  </si>
  <si>
    <t>L-A-a3</t>
  </si>
  <si>
    <t>H-A-a4</t>
  </si>
  <si>
    <t>L-A-a4</t>
  </si>
  <si>
    <t>H-D-a1</t>
    <phoneticPr fontId="3" type="noConversion"/>
  </si>
  <si>
    <t>L-D-a1</t>
    <phoneticPr fontId="3" type="noConversion"/>
  </si>
  <si>
    <t>H-D-a2</t>
  </si>
  <si>
    <t>L-D-a2</t>
  </si>
  <si>
    <t>H-D-a3</t>
  </si>
  <si>
    <t>L-D-a3</t>
  </si>
  <si>
    <t>H-D-a4</t>
  </si>
  <si>
    <t>L-D-a4</t>
  </si>
  <si>
    <t>High-tech attacker type</t>
    <phoneticPr fontId="3" type="noConversion"/>
  </si>
  <si>
    <t>Low-tech attacker type</t>
    <phoneticPr fontId="3" type="noConversion"/>
  </si>
  <si>
    <t>Strategies</t>
    <phoneticPr fontId="3" type="noConversion"/>
  </si>
  <si>
    <t>$a_1$</t>
    <phoneticPr fontId="3" type="noConversion"/>
  </si>
  <si>
    <t>$a_2$</t>
    <phoneticPr fontId="3" type="noConversion"/>
  </si>
  <si>
    <t>$a_3$</t>
    <phoneticPr fontId="3" type="noConversion"/>
  </si>
  <si>
    <t>$a_4$</t>
    <phoneticPr fontId="3" type="noConversion"/>
  </si>
  <si>
    <t>$d_1$</t>
    <phoneticPr fontId="3" type="noConversion"/>
  </si>
  <si>
    <t>$d_2$</t>
    <phoneticPr fontId="3" type="noConversion"/>
  </si>
  <si>
    <t>$d_3$</t>
    <phoneticPr fontId="3" type="noConversion"/>
  </si>
  <si>
    <t>$d_4$</t>
    <phoneticPr fontId="3" type="noConversion"/>
  </si>
  <si>
    <t>Game benefit in Case #2</t>
    <phoneticPr fontId="3" type="noConversion"/>
  </si>
  <si>
    <t>Attrition rate in Case #2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</si>
</sst>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/>
    <xf numFmtId="176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27F51-E053-4E71-B060-7CB9B6B422F3}">
  <dimension ref="A1:O19"/>
  <sheetViews>
    <sheetView workbookViewId="0">
      <selection activeCell="I12" sqref="I12"/>
    </sheetView>
  </sheetViews>
  <sheetFormatPr defaultRowHeight="14.25" x14ac:dyDescent="0.2"/>
  <cols>
    <col min="6" max="7" width="9" customWidth="1"/>
    <col min="8" max="15" width="14.625" customWidth="1"/>
  </cols>
  <sheetData>
    <row r="1" spans="1:15" ht="15.75" x14ac:dyDescent="0.2">
      <c r="A1" s="20" t="s">
        <v>0</v>
      </c>
      <c r="B1" s="21"/>
      <c r="C1" s="21"/>
      <c r="D1" s="21"/>
      <c r="E1" s="21"/>
      <c r="G1" s="19" t="s">
        <v>52</v>
      </c>
      <c r="H1" s="19"/>
      <c r="I1" s="19"/>
      <c r="J1" s="19"/>
      <c r="K1" s="19"/>
      <c r="L1" s="17"/>
      <c r="M1" s="17"/>
      <c r="N1" s="17"/>
      <c r="O1" s="17"/>
    </row>
    <row r="2" spans="1:15" ht="15.75" x14ac:dyDescent="0.2">
      <c r="A2" s="1" t="s">
        <v>1</v>
      </c>
      <c r="B2" s="20" t="s">
        <v>2</v>
      </c>
      <c r="C2" s="21"/>
      <c r="D2" s="20" t="s">
        <v>3</v>
      </c>
      <c r="E2" s="21"/>
      <c r="G2" s="18" t="s">
        <v>2</v>
      </c>
      <c r="H2" s="18"/>
      <c r="I2" s="18"/>
      <c r="J2" s="18"/>
      <c r="K2" s="18"/>
    </row>
    <row r="3" spans="1:15" ht="15.75" customHeight="1" x14ac:dyDescent="0.2">
      <c r="A3" s="2" t="s">
        <v>4</v>
      </c>
      <c r="B3" s="2" t="s">
        <v>5</v>
      </c>
      <c r="C3" s="2" t="s">
        <v>6</v>
      </c>
      <c r="D3" s="2" t="s">
        <v>5</v>
      </c>
      <c r="E3" s="2" t="s">
        <v>6</v>
      </c>
      <c r="G3" s="16"/>
      <c r="H3" s="16" t="s">
        <v>44</v>
      </c>
      <c r="I3" s="16" t="s">
        <v>45</v>
      </c>
      <c r="J3" s="16" t="s">
        <v>46</v>
      </c>
      <c r="K3" s="16" t="s">
        <v>47</v>
      </c>
    </row>
    <row r="4" spans="1:15" ht="15.75" x14ac:dyDescent="0.2">
      <c r="A4" s="3" t="s">
        <v>7</v>
      </c>
      <c r="B4" s="4">
        <v>417.98197857714769</v>
      </c>
      <c r="C4" s="4">
        <v>-477.98197857714769</v>
      </c>
      <c r="D4" s="4">
        <v>-164.29520927237002</v>
      </c>
      <c r="E4" s="4">
        <v>136.29520927237002</v>
      </c>
      <c r="G4" s="3" t="s">
        <v>48</v>
      </c>
      <c r="H4" s="4" t="str">
        <f>"["&amp; ROUND(C4,2) &amp; ", " &amp;ROUND(B4,2)&amp;"]"</f>
        <v>[-477.98, 417.98]</v>
      </c>
      <c r="I4" s="4" t="str">
        <f xml:space="preserve"> "["&amp;ROUND(C8,2) &amp; ", " &amp;ROUND(B8,2)&amp;"]"</f>
        <v>[-467.78, 496.78]</v>
      </c>
      <c r="J4" s="3" t="str">
        <f xml:space="preserve"> "["&amp;ROUND(C12,2) &amp; ", " &amp;ROUND(B12,2)&amp;"]"</f>
        <v>[132.38, -193.38]</v>
      </c>
      <c r="K4" s="3" t="str">
        <f>"["&amp; ROUND(C16,2) &amp; ", " &amp;ROUND(B16,2)&amp;"]"</f>
        <v>[152.2, -116.2]</v>
      </c>
    </row>
    <row r="5" spans="1:15" ht="15.75" x14ac:dyDescent="0.2">
      <c r="A5" s="3" t="s">
        <v>8</v>
      </c>
      <c r="B5" s="4">
        <v>475.52244412146831</v>
      </c>
      <c r="C5" s="4">
        <v>-482.52244412146831</v>
      </c>
      <c r="D5" s="4">
        <v>-212.46480937601535</v>
      </c>
      <c r="E5" s="4">
        <v>140.46480937601535</v>
      </c>
      <c r="G5" s="3" t="s">
        <v>49</v>
      </c>
      <c r="H5" s="4" t="str">
        <f>"["&amp; ROUND(C5,2) &amp; ", " &amp;ROUND(B5,2)&amp;"]"</f>
        <v>[-482.52, 475.52]</v>
      </c>
      <c r="I5" s="4" t="str">
        <f xml:space="preserve"> "["&amp;ROUND(C9,2) &amp; ", " &amp;ROUND(B9,2)&amp;"]"</f>
        <v>[-487.3, 471.3]</v>
      </c>
      <c r="J5" s="3" t="str">
        <f xml:space="preserve"> "["&amp;ROUND(C13,2) &amp; ", " &amp;ROUND(B13,2)&amp;"]"</f>
        <v>[135.72, -213.72]</v>
      </c>
      <c r="K5" s="3" t="str">
        <f>"["&amp; ROUND(C17,2) &amp; ", " &amp;ROUND(B17,2)&amp;"]"</f>
        <v>[136.68, -18.68]</v>
      </c>
    </row>
    <row r="6" spans="1:15" ht="15.75" x14ac:dyDescent="0.2">
      <c r="A6" s="3" t="s">
        <v>9</v>
      </c>
      <c r="B6" s="4">
        <v>485.57522191707108</v>
      </c>
      <c r="C6" s="4">
        <v>-561.57522191707108</v>
      </c>
      <c r="D6" s="4">
        <v>496.8784214714176</v>
      </c>
      <c r="E6" s="4">
        <v>-564.8784214714176</v>
      </c>
      <c r="G6" s="3" t="s">
        <v>50</v>
      </c>
      <c r="H6" s="4" t="str">
        <f>"["&amp; ROUND(C6,2) &amp; ", " &amp;ROUND(B6,2)&amp;"]"</f>
        <v>[-561.58, 485.58]</v>
      </c>
      <c r="I6" s="4" t="str">
        <f xml:space="preserve"> "["&amp;ROUND(C10,2) &amp; ", " &amp;ROUND(B10,2)&amp;"]"</f>
        <v>[-547.57, 498.57]</v>
      </c>
      <c r="J6" s="3" t="str">
        <f xml:space="preserve"> "["&amp;ROUND(C14,2) &amp; ", " &amp;ROUND(B14,2)&amp;"]"</f>
        <v>[-311.48, 274.48]</v>
      </c>
      <c r="K6" s="3" t="str">
        <f>"["&amp; ROUND(C18,2) &amp; ", " &amp;ROUND(B18,2)&amp;"]"</f>
        <v>[-304.54, 311.54]</v>
      </c>
    </row>
    <row r="7" spans="1:15" ht="15.75" x14ac:dyDescent="0.2">
      <c r="A7" s="3" t="s">
        <v>10</v>
      </c>
      <c r="B7" s="4">
        <v>461.66255605317019</v>
      </c>
      <c r="C7" s="4">
        <v>-635.66255605317019</v>
      </c>
      <c r="D7" s="4">
        <v>503.3115956313045</v>
      </c>
      <c r="E7" s="4">
        <v>-638.3115956313045</v>
      </c>
      <c r="G7" s="2" t="s">
        <v>51</v>
      </c>
      <c r="H7" s="4" t="str">
        <f>"["&amp; ROUND(C7,2) &amp; ", " &amp;ROUND(B7,2)&amp;"]"</f>
        <v>[-635.66, 461.66]</v>
      </c>
      <c r="I7" s="4" t="str">
        <f xml:space="preserve"> "["&amp;ROUND(C11,2) &amp; ", " &amp;ROUND(B11,2)&amp;"]"</f>
        <v>[-634.65, 470.65]</v>
      </c>
      <c r="J7" s="3" t="str">
        <f xml:space="preserve"> "["&amp;ROUND(C15,2) &amp; ", " &amp;ROUND(B15,2)&amp;"]"</f>
        <v>[-377.38, 294.38]</v>
      </c>
      <c r="K7" s="3" t="str">
        <f>"["&amp; ROUND(C19,2) &amp; ", " &amp;ROUND(B19,2)&amp;"]"</f>
        <v>[-277.46, 381.46]</v>
      </c>
    </row>
    <row r="8" spans="1:15" ht="15.75" x14ac:dyDescent="0.2">
      <c r="A8" s="3" t="s">
        <v>11</v>
      </c>
      <c r="B8" s="4">
        <v>496.77973922748151</v>
      </c>
      <c r="C8" s="4">
        <v>-467.77973922748151</v>
      </c>
      <c r="D8" s="4">
        <v>-154.26354356671067</v>
      </c>
      <c r="E8" s="4">
        <v>149.26354356671067</v>
      </c>
      <c r="G8" s="18" t="s">
        <v>3</v>
      </c>
      <c r="H8" s="18"/>
      <c r="I8" s="18"/>
      <c r="J8" s="18"/>
      <c r="K8" s="18"/>
    </row>
    <row r="9" spans="1:15" ht="15.75" customHeight="1" x14ac:dyDescent="0.2">
      <c r="A9" s="3" t="s">
        <v>12</v>
      </c>
      <c r="B9" s="4">
        <v>471.30283199083624</v>
      </c>
      <c r="C9" s="4">
        <v>-487.30283199083624</v>
      </c>
      <c r="D9" s="4">
        <v>-127.43707374902164</v>
      </c>
      <c r="E9" s="4">
        <v>129.43707374902164</v>
      </c>
      <c r="H9" s="16" t="s">
        <v>44</v>
      </c>
      <c r="I9" s="16" t="s">
        <v>45</v>
      </c>
      <c r="J9" s="16" t="s">
        <v>46</v>
      </c>
      <c r="K9" s="16" t="s">
        <v>47</v>
      </c>
    </row>
    <row r="10" spans="1:15" ht="15.75" x14ac:dyDescent="0.2">
      <c r="A10" s="3" t="s">
        <v>13</v>
      </c>
      <c r="B10" s="4">
        <v>498.56702991831469</v>
      </c>
      <c r="C10" s="4">
        <v>-547.56702991831469</v>
      </c>
      <c r="D10" s="4">
        <v>453.74610643598282</v>
      </c>
      <c r="E10" s="4">
        <v>-558.74610643598282</v>
      </c>
      <c r="G10" s="1" t="s">
        <v>48</v>
      </c>
      <c r="H10" s="1" t="str">
        <f xml:space="preserve"> "["&amp;ROUND(E4,2) &amp; ", " &amp;ROUND(D4,2)&amp;"]"</f>
        <v>[136.3, -164.3]</v>
      </c>
      <c r="I10" s="1" t="str">
        <f xml:space="preserve"> "["&amp;ROUND(E8,2) &amp; ", " &amp;ROUND(D8,2)&amp;"]"</f>
        <v>[149.26, -154.26]</v>
      </c>
      <c r="J10" s="1" t="str">
        <f>"["&amp;ROUND(E12,2)&amp;", "&amp;ROUND(D12,2)&amp;"]"</f>
        <v>[166.25, -196.25]</v>
      </c>
      <c r="K10" s="1" t="str">
        <f>"["&amp;ROUND(E16,2)&amp;", "&amp;ROUND(D16,2)&amp;"]"</f>
        <v>[144.22, -116.22]</v>
      </c>
    </row>
    <row r="11" spans="1:15" ht="15.75" x14ac:dyDescent="0.2">
      <c r="A11" s="3" t="s">
        <v>14</v>
      </c>
      <c r="B11" s="4">
        <v>470.65298106445891</v>
      </c>
      <c r="C11" s="4">
        <v>-634.65298106445891</v>
      </c>
      <c r="D11" s="4">
        <v>459.17441098010522</v>
      </c>
      <c r="E11" s="4">
        <v>-648.17441098010522</v>
      </c>
      <c r="G11" s="3" t="s">
        <v>49</v>
      </c>
      <c r="H11" s="3" t="str">
        <f xml:space="preserve"> "["&amp;ROUND(E5,2) &amp; ", " &amp;ROUND(D5,2)&amp;"]"</f>
        <v>[140.46, -212.46]</v>
      </c>
      <c r="I11" s="3" t="str">
        <f xml:space="preserve"> "["&amp;ROUND(E9,2) &amp; ", " &amp;ROUND(D9,2)&amp;"]"</f>
        <v>[129.44, -127.44]</v>
      </c>
      <c r="J11" s="3" t="str">
        <f>"["&amp;ROUND(E13,2)&amp;", "&amp;ROUND(D13,2)&amp;"]"</f>
        <v>[148.98, -146.98]</v>
      </c>
      <c r="K11" s="3" t="str">
        <f>"["&amp;ROUND(E17,2)&amp;", "&amp;ROUND(D17,2)&amp;"]"</f>
        <v>[136.96, -100.96]</v>
      </c>
    </row>
    <row r="12" spans="1:15" ht="15.75" x14ac:dyDescent="0.2">
      <c r="A12" s="3" t="s">
        <v>15</v>
      </c>
      <c r="B12" s="4">
        <v>-193.38327309841441</v>
      </c>
      <c r="C12" s="4">
        <v>132.38327309841441</v>
      </c>
      <c r="D12" s="4">
        <v>-196.24679724234505</v>
      </c>
      <c r="E12" s="4">
        <v>166.24679724234505</v>
      </c>
      <c r="G12" s="3" t="s">
        <v>50</v>
      </c>
      <c r="H12" s="3" t="str">
        <f xml:space="preserve"> "["&amp;ROUND(E6,2) &amp; ", " &amp;ROUND(D6,2)&amp;"]"</f>
        <v>[-564.88, 496.88]</v>
      </c>
      <c r="I12" s="3" t="str">
        <f xml:space="preserve"> "["&amp;ROUND(E10,2) &amp; ", " &amp;ROUND(D10,2)&amp;"]"</f>
        <v>[-558.75, 453.75]</v>
      </c>
      <c r="J12" s="3" t="str">
        <f>"["&amp;ROUND(E14,2)&amp;", "&amp;ROUND(D14,2)&amp;"]"</f>
        <v>[-15.65, -36.35]</v>
      </c>
      <c r="K12" s="3" t="str">
        <f>"["&amp;ROUND(E18,2)&amp;", "&amp;ROUND(D18,2)&amp;"]"</f>
        <v>[-15.62, 65.62]</v>
      </c>
    </row>
    <row r="13" spans="1:15" ht="15.75" x14ac:dyDescent="0.2">
      <c r="A13" s="3" t="s">
        <v>16</v>
      </c>
      <c r="B13" s="4">
        <v>-213.71711526287561</v>
      </c>
      <c r="C13" s="4">
        <v>135.71711526287561</v>
      </c>
      <c r="D13" s="4">
        <v>-146.97928893505014</v>
      </c>
      <c r="E13" s="4">
        <v>148.97928893505014</v>
      </c>
      <c r="G13" s="2" t="s">
        <v>51</v>
      </c>
      <c r="H13" s="2" t="str">
        <f xml:space="preserve"> "["&amp;ROUND(E7,2) &amp; ", " &amp;ROUND(D7,2)&amp;"]"</f>
        <v>[-638.31, 503.31]</v>
      </c>
      <c r="I13" s="2" t="str">
        <f xml:space="preserve"> "["&amp;ROUND(E11,2) &amp; ", " &amp;ROUND(D11,2)&amp;"]"</f>
        <v>[-648.17, 459.17]</v>
      </c>
      <c r="J13" s="2" t="str">
        <f>"["&amp;ROUND(E15,2)&amp;", "&amp;ROUND(D15,2)&amp;"]"</f>
        <v>[-105.21, -24.79]</v>
      </c>
      <c r="K13" s="2" t="str">
        <f>"["&amp;ROUND(E19,2)&amp;", "&amp;ROUND(D19,2)&amp;"]"</f>
        <v>[3.94, 98.06]</v>
      </c>
    </row>
    <row r="14" spans="1:15" ht="15.75" x14ac:dyDescent="0.2">
      <c r="A14" s="3" t="s">
        <v>17</v>
      </c>
      <c r="B14" s="4">
        <v>274.47691377092326</v>
      </c>
      <c r="C14" s="4">
        <v>-311.47691377092326</v>
      </c>
      <c r="D14" s="4">
        <v>-36.351291067479053</v>
      </c>
      <c r="E14" s="4">
        <v>-15.648708932520947</v>
      </c>
    </row>
    <row r="15" spans="1:15" ht="15.75" x14ac:dyDescent="0.2">
      <c r="A15" s="3" t="s">
        <v>18</v>
      </c>
      <c r="B15" s="4">
        <v>294.38161101327125</v>
      </c>
      <c r="C15" s="4">
        <v>-377.38161101327125</v>
      </c>
      <c r="D15" s="4">
        <v>-24.794908142768747</v>
      </c>
      <c r="E15" s="4">
        <v>-105.20509185723125</v>
      </c>
    </row>
    <row r="16" spans="1:15" ht="15.75" x14ac:dyDescent="0.2">
      <c r="A16" s="3" t="s">
        <v>19</v>
      </c>
      <c r="B16" s="4">
        <v>-116.204728025897</v>
      </c>
      <c r="C16" s="4">
        <v>152.204728025897</v>
      </c>
      <c r="D16" s="4">
        <v>-116.21961497662323</v>
      </c>
      <c r="E16" s="4">
        <v>144.21961497662323</v>
      </c>
    </row>
    <row r="17" spans="1:5" ht="15.75" x14ac:dyDescent="0.2">
      <c r="A17" s="3" t="s">
        <v>20</v>
      </c>
      <c r="B17" s="4">
        <v>-18.684818493802481</v>
      </c>
      <c r="C17" s="4">
        <v>136.68481849380248</v>
      </c>
      <c r="D17" s="4">
        <v>-100.95548385790528</v>
      </c>
      <c r="E17" s="4">
        <v>136.95548385790528</v>
      </c>
    </row>
    <row r="18" spans="1:5" ht="15.75" x14ac:dyDescent="0.2">
      <c r="A18" s="3" t="s">
        <v>21</v>
      </c>
      <c r="B18" s="4">
        <v>311.53789872331902</v>
      </c>
      <c r="C18" s="4">
        <v>-304.53789872331902</v>
      </c>
      <c r="D18" s="4">
        <v>65.620864020674446</v>
      </c>
      <c r="E18" s="4">
        <v>-15.620864020674446</v>
      </c>
    </row>
    <row r="19" spans="1:5" ht="15.75" x14ac:dyDescent="0.2">
      <c r="A19" s="2" t="s">
        <v>22</v>
      </c>
      <c r="B19" s="5">
        <v>381.45784968229231</v>
      </c>
      <c r="C19" s="5">
        <v>-277.45784968229231</v>
      </c>
      <c r="D19" s="5">
        <v>98.057218753039251</v>
      </c>
      <c r="E19" s="5">
        <v>3.9427812469607488</v>
      </c>
    </row>
  </sheetData>
  <mergeCells count="6">
    <mergeCell ref="G8:K8"/>
    <mergeCell ref="G2:K2"/>
    <mergeCell ref="G1:K1"/>
    <mergeCell ref="A1:E1"/>
    <mergeCell ref="B2:C2"/>
    <mergeCell ref="D2:E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41FD-09C5-4953-9014-05A7A9B1E799}">
  <dimension ref="A1:D11"/>
  <sheetViews>
    <sheetView workbookViewId="0">
      <selection activeCell="D4" sqref="D4:D11"/>
    </sheetView>
  </sheetViews>
  <sheetFormatPr defaultRowHeight="14.25" x14ac:dyDescent="0.2"/>
  <sheetData>
    <row r="1" spans="1:4" ht="15.75" x14ac:dyDescent="0.2">
      <c r="A1" s="22" t="s">
        <v>23</v>
      </c>
      <c r="B1" s="23"/>
      <c r="C1" s="23"/>
      <c r="D1" s="24"/>
    </row>
    <row r="2" spans="1:4" ht="15.75" x14ac:dyDescent="0.2">
      <c r="A2" s="22" t="s">
        <v>5</v>
      </c>
      <c r="B2" s="24"/>
      <c r="C2" s="6" t="s">
        <v>6</v>
      </c>
      <c r="D2" s="7"/>
    </row>
    <row r="3" spans="1:4" ht="15.75" x14ac:dyDescent="0.2">
      <c r="A3" s="8" t="s">
        <v>1</v>
      </c>
      <c r="B3" s="8" t="s">
        <v>24</v>
      </c>
      <c r="C3" s="8" t="s">
        <v>1</v>
      </c>
      <c r="D3" s="8" t="s">
        <v>24</v>
      </c>
    </row>
    <row r="4" spans="1:4" ht="15.75" x14ac:dyDescent="0.2">
      <c r="A4" s="8" t="s">
        <v>25</v>
      </c>
      <c r="B4" s="9">
        <v>460.18555016721433</v>
      </c>
      <c r="C4" s="8" t="s">
        <v>26</v>
      </c>
      <c r="D4" s="9">
        <v>155.8574996135842</v>
      </c>
    </row>
    <row r="5" spans="1:4" ht="15.75" x14ac:dyDescent="0.2">
      <c r="A5" s="8" t="s">
        <v>27</v>
      </c>
      <c r="B5" s="9">
        <v>484.32564555027284</v>
      </c>
      <c r="C5" s="8" t="s">
        <v>28</v>
      </c>
      <c r="D5" s="9">
        <v>157.80497502508894</v>
      </c>
    </row>
    <row r="6" spans="1:4" ht="15.75" x14ac:dyDescent="0.2">
      <c r="A6" s="8" t="s">
        <v>29</v>
      </c>
      <c r="B6" s="9">
        <v>40.439534105726125</v>
      </c>
      <c r="C6" s="8" t="s">
        <v>30</v>
      </c>
      <c r="D6" s="9">
        <v>-101.09307134691075</v>
      </c>
    </row>
    <row r="7" spans="1:4" ht="15.75" x14ac:dyDescent="0.2">
      <c r="A7" s="8" t="s">
        <v>31</v>
      </c>
      <c r="B7" s="9">
        <v>139.52655047147795</v>
      </c>
      <c r="C7" s="8" t="s">
        <v>32</v>
      </c>
      <c r="D7" s="9">
        <v>-13.374254015203704</v>
      </c>
    </row>
    <row r="8" spans="1:4" ht="15.75" x14ac:dyDescent="0.25">
      <c r="A8" s="10" t="s">
        <v>33</v>
      </c>
      <c r="B8" s="9">
        <v>-539.43555016721439</v>
      </c>
      <c r="C8" s="10" t="s">
        <v>34</v>
      </c>
      <c r="D8" s="9">
        <v>-231.6074996135842</v>
      </c>
    </row>
    <row r="9" spans="1:4" ht="15.75" x14ac:dyDescent="0.25">
      <c r="A9" s="10" t="s">
        <v>35</v>
      </c>
      <c r="B9" s="9">
        <v>-534.32564555027284</v>
      </c>
      <c r="C9" s="10" t="s">
        <v>36</v>
      </c>
      <c r="D9" s="9">
        <v>-232.05497502508894</v>
      </c>
    </row>
    <row r="10" spans="1:4" ht="15.75" x14ac:dyDescent="0.25">
      <c r="A10" s="10" t="s">
        <v>37</v>
      </c>
      <c r="B10" s="9">
        <v>-105.18953410572612</v>
      </c>
      <c r="C10" s="10" t="s">
        <v>38</v>
      </c>
      <c r="D10" s="9">
        <v>48.593071346910747</v>
      </c>
    </row>
    <row r="11" spans="1:4" ht="15.75" x14ac:dyDescent="0.25">
      <c r="A11" s="10" t="s">
        <v>39</v>
      </c>
      <c r="B11" s="9">
        <v>-73.276550471477961</v>
      </c>
      <c r="C11" s="10" t="s">
        <v>40</v>
      </c>
      <c r="D11" s="9">
        <v>67.374254015203704</v>
      </c>
    </row>
  </sheetData>
  <mergeCells count="2">
    <mergeCell ref="A1:D1"/>
    <mergeCell ref="A2:B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E0E35-0EE3-42C6-B6BC-5E9BA22F5C92}">
  <dimension ref="A1:E18"/>
  <sheetViews>
    <sheetView workbookViewId="0">
      <selection activeCell="E3" sqref="E3:E18"/>
    </sheetView>
  </sheetViews>
  <sheetFormatPr defaultRowHeight="14.25" x14ac:dyDescent="0.2"/>
  <sheetData>
    <row r="1" spans="1:5" ht="15" x14ac:dyDescent="0.25">
      <c r="A1" s="11"/>
      <c r="B1" s="25" t="s">
        <v>41</v>
      </c>
      <c r="C1" s="25"/>
      <c r="D1" s="26" t="s">
        <v>42</v>
      </c>
      <c r="E1" s="26"/>
    </row>
    <row r="2" spans="1:5" ht="15" x14ac:dyDescent="0.2">
      <c r="A2" s="13" t="s">
        <v>43</v>
      </c>
      <c r="B2" s="13" t="s">
        <v>5</v>
      </c>
      <c r="C2" s="13" t="s">
        <v>6</v>
      </c>
      <c r="D2" s="13" t="s">
        <v>5</v>
      </c>
      <c r="E2" s="13" t="s">
        <v>6</v>
      </c>
    </row>
    <row r="3" spans="1:5" ht="15" x14ac:dyDescent="0.2">
      <c r="A3" s="11" t="s">
        <v>7</v>
      </c>
      <c r="B3" s="14">
        <v>61.019551193542881</v>
      </c>
      <c r="C3" s="14">
        <v>330.00152977069058</v>
      </c>
      <c r="D3" s="14">
        <v>380.00350195766714</v>
      </c>
      <c r="E3" s="14">
        <v>6.7082926852971454</v>
      </c>
    </row>
    <row r="4" spans="1:5" ht="15" x14ac:dyDescent="0.2">
      <c r="A4" s="11" t="s">
        <v>8</v>
      </c>
      <c r="B4" s="14">
        <v>60.478652020742871</v>
      </c>
      <c r="C4" s="14">
        <v>330.00109614221117</v>
      </c>
      <c r="D4" s="14">
        <v>380.00405216295036</v>
      </c>
      <c r="E4" s="14">
        <v>7.5392427869350414</v>
      </c>
    </row>
    <row r="5" spans="1:5" ht="15" x14ac:dyDescent="0.2">
      <c r="A5" s="11" t="s">
        <v>9</v>
      </c>
      <c r="B5" s="14">
        <v>11.42569949572875</v>
      </c>
      <c r="C5" s="14">
        <v>330.00092141279981</v>
      </c>
      <c r="D5" s="14">
        <v>33.124316439601344</v>
      </c>
      <c r="E5" s="14">
        <v>330.00273791101898</v>
      </c>
    </row>
    <row r="6" spans="1:5" ht="15" x14ac:dyDescent="0.2">
      <c r="A6" s="11" t="s">
        <v>10</v>
      </c>
      <c r="B6" s="14">
        <v>11.340498964976803</v>
      </c>
      <c r="C6" s="14">
        <v>330.00305501814694</v>
      </c>
      <c r="D6" s="14">
        <v>33.694663884882402</v>
      </c>
      <c r="E6" s="14">
        <v>330.00625951618696</v>
      </c>
    </row>
    <row r="7" spans="1:5" ht="15" x14ac:dyDescent="0.2">
      <c r="A7" s="11" t="s">
        <v>11</v>
      </c>
      <c r="B7" s="14">
        <v>61.2268353197259</v>
      </c>
      <c r="C7" s="14">
        <v>330.00657454720738</v>
      </c>
      <c r="D7" s="14">
        <v>380.00267297750702</v>
      </c>
      <c r="E7" s="14">
        <v>6.7391294107963944</v>
      </c>
    </row>
    <row r="8" spans="1:5" ht="15" x14ac:dyDescent="0.2">
      <c r="A8" s="11" t="s">
        <v>12</v>
      </c>
      <c r="B8" s="14">
        <v>60.700227135348023</v>
      </c>
      <c r="C8" s="14">
        <v>330.00305912618427</v>
      </c>
      <c r="D8" s="14">
        <v>380.00390908686319</v>
      </c>
      <c r="E8" s="14">
        <v>7.5668353378415318</v>
      </c>
    </row>
    <row r="9" spans="1:5" ht="15" x14ac:dyDescent="0.2">
      <c r="A9" s="11" t="s">
        <v>13</v>
      </c>
      <c r="B9" s="14">
        <v>11.433569929366328</v>
      </c>
      <c r="C9" s="14">
        <v>330.00059984768109</v>
      </c>
      <c r="D9" s="14">
        <v>33.260225886023704</v>
      </c>
      <c r="E9" s="14">
        <v>330.00633232200653</v>
      </c>
    </row>
    <row r="10" spans="1:5" ht="15" x14ac:dyDescent="0.2">
      <c r="A10" s="11" t="s">
        <v>14</v>
      </c>
      <c r="B10" s="14">
        <v>11.348825338613224</v>
      </c>
      <c r="C10" s="14">
        <v>330.00180640307212</v>
      </c>
      <c r="D10" s="14">
        <v>33.828085364880565</v>
      </c>
      <c r="E10" s="14">
        <v>330.00249634498584</v>
      </c>
    </row>
    <row r="11" spans="1:5" ht="15" x14ac:dyDescent="0.2">
      <c r="A11" s="11" t="s">
        <v>15</v>
      </c>
      <c r="B11" s="14">
        <v>380.00433621460877</v>
      </c>
      <c r="C11" s="14">
        <v>33.621063116194307</v>
      </c>
      <c r="D11" s="14">
        <v>380.00086408602289</v>
      </c>
      <c r="E11" s="14">
        <v>-3.2459331563221667</v>
      </c>
    </row>
    <row r="12" spans="1:5" ht="15" x14ac:dyDescent="0.2">
      <c r="A12" s="11" t="s">
        <v>16</v>
      </c>
      <c r="B12" s="14">
        <v>380.00335759074449</v>
      </c>
      <c r="C12" s="14">
        <v>35.286242327868877</v>
      </c>
      <c r="D12" s="14">
        <v>380.00143235506897</v>
      </c>
      <c r="E12" s="14">
        <v>-2.9778565799812071</v>
      </c>
    </row>
    <row r="13" spans="1:5" ht="15" x14ac:dyDescent="0.2">
      <c r="A13" s="11" t="s">
        <v>17</v>
      </c>
      <c r="B13" s="14">
        <v>205.44799305698325</v>
      </c>
      <c r="C13" s="14">
        <v>273.92490682790651</v>
      </c>
      <c r="D13" s="14">
        <v>380.0005247011357</v>
      </c>
      <c r="E13" s="14">
        <v>142.64923363365662</v>
      </c>
    </row>
    <row r="14" spans="1:5" ht="15" x14ac:dyDescent="0.2">
      <c r="A14" s="11" t="s">
        <v>18</v>
      </c>
      <c r="B14" s="14">
        <v>202.81625057016652</v>
      </c>
      <c r="C14" s="14">
        <v>274.19786158343777</v>
      </c>
      <c r="D14" s="14">
        <v>380.00279743266429</v>
      </c>
      <c r="E14" s="14">
        <v>145.20788928989555</v>
      </c>
    </row>
    <row r="15" spans="1:5" ht="15" x14ac:dyDescent="0.2">
      <c r="A15" s="11" t="s">
        <v>19</v>
      </c>
      <c r="B15" s="14">
        <v>380.002119973682</v>
      </c>
      <c r="C15" s="14">
        <v>34.797391947785002</v>
      </c>
      <c r="D15" s="14">
        <v>380.00125135182981</v>
      </c>
      <c r="E15" s="14">
        <v>-3.2183636247934828</v>
      </c>
    </row>
    <row r="16" spans="1:5" ht="15" x14ac:dyDescent="0.2">
      <c r="A16" s="11" t="s">
        <v>20</v>
      </c>
      <c r="B16" s="14">
        <v>380.00132578660669</v>
      </c>
      <c r="C16" s="14">
        <v>35.316507292804218</v>
      </c>
      <c r="D16" s="14">
        <v>380.00262026078406</v>
      </c>
      <c r="E16" s="14">
        <v>-2.9528635971212651</v>
      </c>
    </row>
    <row r="17" spans="1:5" ht="15" x14ac:dyDescent="0.2">
      <c r="A17" s="11" t="s">
        <v>21</v>
      </c>
      <c r="B17" s="14">
        <v>206.14673185761137</v>
      </c>
      <c r="C17" s="14">
        <v>273.68463058093039</v>
      </c>
      <c r="D17" s="14">
        <v>380.00046686259429</v>
      </c>
      <c r="E17" s="14">
        <v>143.62133088326874</v>
      </c>
    </row>
    <row r="18" spans="1:5" ht="15" x14ac:dyDescent="0.2">
      <c r="A18" s="12" t="s">
        <v>22</v>
      </c>
      <c r="B18" s="15">
        <v>203.49408650630838</v>
      </c>
      <c r="C18" s="15">
        <v>273.95193618860071</v>
      </c>
      <c r="D18" s="15">
        <v>380.00334889891116</v>
      </c>
      <c r="E18" s="15">
        <v>145.06056765195041</v>
      </c>
    </row>
  </sheetData>
  <mergeCells count="2">
    <mergeCell ref="B1:C1"/>
    <mergeCell ref="D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0351-4192-45CB-AC65-D01154B162CF}">
  <dimension ref="A1:K18"/>
  <sheetViews>
    <sheetView tabSelected="1" workbookViewId="0">
      <selection activeCell="G9" sqref="G9:K13"/>
    </sheetView>
  </sheetViews>
  <sheetFormatPr defaultRowHeight="14.25" x14ac:dyDescent="0.2"/>
  <sheetData>
    <row r="1" spans="1:11" ht="15.75" x14ac:dyDescent="0.25">
      <c r="A1" s="11"/>
      <c r="B1" s="25" t="s">
        <v>41</v>
      </c>
      <c r="C1" s="25"/>
      <c r="D1" s="26" t="s">
        <v>42</v>
      </c>
      <c r="E1" s="26"/>
      <c r="G1" s="19" t="s">
        <v>53</v>
      </c>
      <c r="H1" s="19"/>
      <c r="I1" s="19"/>
      <c r="J1" s="19"/>
      <c r="K1" s="19"/>
    </row>
    <row r="2" spans="1:11" ht="15.75" x14ac:dyDescent="0.2">
      <c r="A2" s="13" t="s">
        <v>43</v>
      </c>
      <c r="B2" s="13" t="s">
        <v>5</v>
      </c>
      <c r="C2" s="13" t="s">
        <v>6</v>
      </c>
      <c r="D2" s="13" t="s">
        <v>5</v>
      </c>
      <c r="E2" s="13" t="s">
        <v>6</v>
      </c>
      <c r="G2" s="18" t="s">
        <v>2</v>
      </c>
      <c r="H2" s="18"/>
      <c r="I2" s="18"/>
      <c r="J2" s="18"/>
      <c r="K2" s="18"/>
    </row>
    <row r="3" spans="1:11" ht="15.75" x14ac:dyDescent="0.2">
      <c r="A3" s="11" t="s">
        <v>7</v>
      </c>
      <c r="B3" s="14">
        <v>0.16057776629879705</v>
      </c>
      <c r="C3" s="14">
        <v>1.0000046356687593</v>
      </c>
      <c r="D3" s="14">
        <v>1.0000092156780713</v>
      </c>
      <c r="E3" s="14">
        <v>2.0328159652415592E-2</v>
      </c>
      <c r="G3" s="2"/>
      <c r="H3" s="1" t="s">
        <v>44</v>
      </c>
      <c r="I3" s="1" t="s">
        <v>45</v>
      </c>
      <c r="J3" s="1" t="s">
        <v>46</v>
      </c>
      <c r="K3" s="1" t="s">
        <v>47</v>
      </c>
    </row>
    <row r="4" spans="1:11" ht="15.75" x14ac:dyDescent="0.2">
      <c r="A4" s="11" t="s">
        <v>8</v>
      </c>
      <c r="B4" s="14">
        <v>0.15915434742300755</v>
      </c>
      <c r="C4" s="14">
        <v>1.0000033216430642</v>
      </c>
      <c r="D4" s="14">
        <v>1.0000106635867114</v>
      </c>
      <c r="E4" s="14">
        <v>2.2846190263439519E-2</v>
      </c>
      <c r="G4" s="1" t="s">
        <v>48</v>
      </c>
      <c r="H4" s="27" t="str">
        <f>"["&amp; ROUND(C3,2) &amp; ", " &amp;ROUND(B3,2)&amp;"]"</f>
        <v>[1, 0.16]</v>
      </c>
      <c r="I4" s="27" t="str">
        <f xml:space="preserve"> "["&amp;ROUND(C7,2) &amp; ", " &amp;ROUND(B7,2)&amp;"]"</f>
        <v>[1, 0.16]</v>
      </c>
      <c r="J4" s="1" t="str">
        <f xml:space="preserve"> "["&amp;ROUND(C11,2) &amp; ", " &amp;ROUND(B11,2)&amp;"]"</f>
        <v>[0.1, 1]</v>
      </c>
      <c r="K4" s="1" t="str">
        <f>"["&amp; ROUND(C15,2) &amp; ", " &amp;ROUND(B15,2)&amp;"]"</f>
        <v>[0.11, 1]</v>
      </c>
    </row>
    <row r="5" spans="1:11" ht="15.75" x14ac:dyDescent="0.2">
      <c r="A5" s="11" t="s">
        <v>9</v>
      </c>
      <c r="B5" s="14">
        <v>3.0067630251917762E-2</v>
      </c>
      <c r="C5" s="14">
        <v>1.0000027921599994</v>
      </c>
      <c r="D5" s="14">
        <v>8.7169253788424592E-2</v>
      </c>
      <c r="E5" s="14">
        <v>1.0000082967000574</v>
      </c>
      <c r="G5" s="3" t="s">
        <v>49</v>
      </c>
      <c r="H5" s="4" t="str">
        <f>"["&amp; ROUND(C4,2) &amp; ", " &amp;ROUND(B4,2)&amp;"]"</f>
        <v>[1, 0.16]</v>
      </c>
      <c r="I5" s="4" t="str">
        <f t="shared" ref="I5:I7" si="0" xml:space="preserve"> "["&amp;ROUND(C8,2) &amp; ", " &amp;ROUND(B8,2)&amp;"]"</f>
        <v>[1, 0.16]</v>
      </c>
      <c r="J5" s="3" t="str">
        <f t="shared" ref="J5:J7" si="1" xml:space="preserve"> "["&amp;ROUND(C12,2) &amp; ", " &amp;ROUND(B12,2)&amp;"]"</f>
        <v>[0.11, 1]</v>
      </c>
      <c r="K5" s="3" t="str">
        <f t="shared" ref="K5:K7" si="2">"["&amp; ROUND(C16,2) &amp; ", " &amp;ROUND(B16,2)&amp;"]"</f>
        <v>[0.11, 1]</v>
      </c>
    </row>
    <row r="6" spans="1:11" ht="15.75" x14ac:dyDescent="0.2">
      <c r="A6" s="11" t="s">
        <v>10</v>
      </c>
      <c r="B6" s="14">
        <v>2.9843418328886324E-2</v>
      </c>
      <c r="C6" s="14">
        <v>1.0000092576307482</v>
      </c>
      <c r="D6" s="14">
        <v>8.8670168118111584E-2</v>
      </c>
      <c r="E6" s="14">
        <v>1.0000189682308696</v>
      </c>
      <c r="G6" s="3" t="s">
        <v>50</v>
      </c>
      <c r="H6" s="4" t="str">
        <f>"["&amp; ROUND(C5,2) &amp; ", " &amp;ROUND(B5,2)&amp;"]"</f>
        <v>[1, 0.03]</v>
      </c>
      <c r="I6" s="4" t="str">
        <f t="shared" si="0"/>
        <v>[1, 0.03]</v>
      </c>
      <c r="J6" s="3" t="str">
        <f t="shared" si="1"/>
        <v>[0.83, 0.54]</v>
      </c>
      <c r="K6" s="3" t="str">
        <f t="shared" si="2"/>
        <v>[0.83, 0.54]</v>
      </c>
    </row>
    <row r="7" spans="1:11" ht="15.75" x14ac:dyDescent="0.2">
      <c r="A7" s="11" t="s">
        <v>11</v>
      </c>
      <c r="B7" s="14">
        <v>0.16112325084138396</v>
      </c>
      <c r="C7" s="14">
        <v>1.0000199228703255</v>
      </c>
      <c r="D7" s="14">
        <v>1.0000070341513343</v>
      </c>
      <c r="E7" s="14">
        <v>2.042160427514059E-2</v>
      </c>
      <c r="G7" s="2" t="s">
        <v>51</v>
      </c>
      <c r="H7" s="4" t="str">
        <f>"["&amp; ROUND(C6,2) &amp; ", " &amp;ROUND(B6,2)&amp;"]"</f>
        <v>[1, 0.03]</v>
      </c>
      <c r="I7" s="4" t="str">
        <f t="shared" si="0"/>
        <v>[1, 0.03]</v>
      </c>
      <c r="J7" s="3" t="str">
        <f t="shared" si="1"/>
        <v>[0.83, 0.53]</v>
      </c>
      <c r="K7" s="3" t="str">
        <f t="shared" si="2"/>
        <v>[0.83, 0.54]</v>
      </c>
    </row>
    <row r="8" spans="1:11" ht="15.75" x14ac:dyDescent="0.2">
      <c r="A8" s="11" t="s">
        <v>12</v>
      </c>
      <c r="B8" s="14">
        <v>0.15973743982986321</v>
      </c>
      <c r="C8" s="14">
        <v>1.0000092700793464</v>
      </c>
      <c r="D8" s="14">
        <v>1.0000102870706926</v>
      </c>
      <c r="E8" s="14">
        <v>2.2929804054065247E-2</v>
      </c>
      <c r="G8" s="18" t="s">
        <v>3</v>
      </c>
      <c r="H8" s="18"/>
      <c r="I8" s="18"/>
      <c r="J8" s="18"/>
      <c r="K8" s="18"/>
    </row>
    <row r="9" spans="1:11" ht="15.75" x14ac:dyDescent="0.2">
      <c r="A9" s="11" t="s">
        <v>13</v>
      </c>
      <c r="B9" s="14">
        <v>3.0088341919385073E-2</v>
      </c>
      <c r="C9" s="14">
        <v>1.0000018177202457</v>
      </c>
      <c r="D9" s="14">
        <v>8.7526910226378166E-2</v>
      </c>
      <c r="E9" s="14">
        <v>1.0000191888545653</v>
      </c>
      <c r="H9" s="1" t="s">
        <v>44</v>
      </c>
      <c r="I9" s="1" t="s">
        <v>45</v>
      </c>
      <c r="J9" s="1" t="s">
        <v>46</v>
      </c>
      <c r="K9" s="1" t="s">
        <v>47</v>
      </c>
    </row>
    <row r="10" spans="1:11" ht="15.75" x14ac:dyDescent="0.2">
      <c r="A10" s="11" t="s">
        <v>14</v>
      </c>
      <c r="B10" s="14">
        <v>2.9865329838455853E-2</v>
      </c>
      <c r="C10" s="14">
        <v>1.0000054739487034</v>
      </c>
      <c r="D10" s="14">
        <v>8.9021277276001481E-2</v>
      </c>
      <c r="E10" s="14">
        <v>1.0000075646817752</v>
      </c>
      <c r="G10" s="1" t="s">
        <v>48</v>
      </c>
      <c r="H10" s="1" t="str">
        <f xml:space="preserve"> "["&amp;ROUND(E3,2) &amp; ", " &amp;ROUND(D3,2)&amp;"]"</f>
        <v>[0.02, 1]</v>
      </c>
      <c r="I10" s="1" t="str">
        <f xml:space="preserve"> "["&amp;ROUND(E7,2) &amp; ", " &amp;ROUND(D7,2)&amp;"]"</f>
        <v>[0.02, 1]</v>
      </c>
      <c r="J10" s="1" t="str">
        <f>"["&amp;ROUND(E11,2)&amp;", "&amp;ROUND(D11,2)&amp;"]"</f>
        <v>[0.01, 1]</v>
      </c>
      <c r="K10" s="1" t="str">
        <f>"["&amp;ROUND(E15,2)&amp;", "&amp;ROUND(D15,2)&amp;"]"</f>
        <v>[0.01, 1]</v>
      </c>
    </row>
    <row r="11" spans="1:11" ht="15.75" x14ac:dyDescent="0.2">
      <c r="A11" s="11" t="s">
        <v>15</v>
      </c>
      <c r="B11" s="14">
        <v>1.0000114110910756</v>
      </c>
      <c r="C11" s="14">
        <v>0.10188200944301305</v>
      </c>
      <c r="D11" s="14">
        <v>1.0000022739105865</v>
      </c>
      <c r="E11" s="14">
        <v>9.836161079764141E-3</v>
      </c>
      <c r="G11" s="3" t="s">
        <v>49</v>
      </c>
      <c r="H11" s="3" t="str">
        <f t="shared" ref="H11:H13" si="3" xml:space="preserve"> "["&amp;ROUND(E4,2) &amp; ", " &amp;ROUND(D4,2)&amp;"]"</f>
        <v>[0.02, 1]</v>
      </c>
      <c r="I11" s="3" t="str">
        <f t="shared" ref="I11:I13" si="4" xml:space="preserve"> "["&amp;ROUND(E8,2) &amp; ", " &amp;ROUND(D8,2)&amp;"]"</f>
        <v>[0.02, 1]</v>
      </c>
      <c r="J11" s="3" t="str">
        <f t="shared" ref="J11:J13" si="5">"["&amp;ROUND(E12,2)&amp;", "&amp;ROUND(D12,2)&amp;"]"</f>
        <v>[0.01, 1]</v>
      </c>
      <c r="K11" s="3" t="str">
        <f t="shared" ref="K11:K13" si="6">"["&amp;ROUND(E16,2)&amp;", "&amp;ROUND(D16,2)&amp;"]"</f>
        <v>[0.01, 1]</v>
      </c>
    </row>
    <row r="12" spans="1:11" ht="15.75" x14ac:dyDescent="0.2">
      <c r="A12" s="11" t="s">
        <v>16</v>
      </c>
      <c r="B12" s="14">
        <v>1.0000088357651171</v>
      </c>
      <c r="C12" s="14">
        <v>0.10692800705414811</v>
      </c>
      <c r="D12" s="14">
        <v>1.0000037693554447</v>
      </c>
      <c r="E12" s="14">
        <v>9.0238078181248699E-3</v>
      </c>
      <c r="G12" s="3" t="s">
        <v>50</v>
      </c>
      <c r="H12" s="3" t="str">
        <f t="shared" si="3"/>
        <v>[1, 0.09]</v>
      </c>
      <c r="I12" s="3" t="str">
        <f t="shared" si="4"/>
        <v>[1, 0.09]</v>
      </c>
      <c r="J12" s="3" t="str">
        <f t="shared" si="5"/>
        <v>[0.43, 1]</v>
      </c>
      <c r="K12" s="3" t="str">
        <f t="shared" si="6"/>
        <v>[0.44, 1]</v>
      </c>
    </row>
    <row r="13" spans="1:11" ht="15.75" x14ac:dyDescent="0.2">
      <c r="A13" s="11" t="s">
        <v>17</v>
      </c>
      <c r="B13" s="14">
        <v>0.54065261330785064</v>
      </c>
      <c r="C13" s="14">
        <v>0.83007547523608038</v>
      </c>
      <c r="D13" s="14">
        <v>1.0000013807924624</v>
      </c>
      <c r="E13" s="14">
        <v>0.43227040495047458</v>
      </c>
      <c r="G13" s="2" t="s">
        <v>51</v>
      </c>
      <c r="H13" s="2" t="str">
        <f t="shared" si="3"/>
        <v>[1, 0.09]</v>
      </c>
      <c r="I13" s="2" t="str">
        <f t="shared" si="4"/>
        <v>[1, 0.09]</v>
      </c>
      <c r="J13" s="2" t="str">
        <f t="shared" si="5"/>
        <v>[0.44, 1]</v>
      </c>
      <c r="K13" s="2" t="str">
        <f t="shared" si="6"/>
        <v>[0.44, 1]</v>
      </c>
    </row>
    <row r="14" spans="1:11" ht="15" x14ac:dyDescent="0.2">
      <c r="A14" s="11" t="s">
        <v>18</v>
      </c>
      <c r="B14" s="14">
        <v>0.53372697518464873</v>
      </c>
      <c r="C14" s="14">
        <v>0.83090261085890238</v>
      </c>
      <c r="D14" s="14">
        <v>1.0000073616649061</v>
      </c>
      <c r="E14" s="14">
        <v>0.44002390693907739</v>
      </c>
    </row>
    <row r="15" spans="1:11" ht="15" x14ac:dyDescent="0.2">
      <c r="A15" s="11" t="s">
        <v>19</v>
      </c>
      <c r="B15" s="14">
        <v>1.0000055788781106</v>
      </c>
      <c r="C15" s="14">
        <v>0.10544664226601516</v>
      </c>
      <c r="D15" s="14">
        <v>1.0000032930311311</v>
      </c>
      <c r="E15" s="14">
        <v>9.7526170448287361E-3</v>
      </c>
    </row>
    <row r="16" spans="1:11" ht="15" x14ac:dyDescent="0.2">
      <c r="A16" s="11" t="s">
        <v>20</v>
      </c>
      <c r="B16" s="14">
        <v>1.0000034889121228</v>
      </c>
      <c r="C16" s="14">
        <v>0.10701971906910369</v>
      </c>
      <c r="D16" s="14">
        <v>1.0000068954231158</v>
      </c>
      <c r="E16" s="14">
        <v>8.9480715064280767E-3</v>
      </c>
    </row>
    <row r="17" spans="1:5" ht="15" x14ac:dyDescent="0.2">
      <c r="A17" s="11" t="s">
        <v>21</v>
      </c>
      <c r="B17" s="14">
        <v>0.54249139962529314</v>
      </c>
      <c r="C17" s="14">
        <v>0.8293473653967588</v>
      </c>
      <c r="D17" s="14">
        <v>1.0000012285857744</v>
      </c>
      <c r="E17" s="14">
        <v>0.43521615419172344</v>
      </c>
    </row>
    <row r="18" spans="1:5" ht="15" x14ac:dyDescent="0.2">
      <c r="A18" s="12" t="s">
        <v>22</v>
      </c>
      <c r="B18" s="15">
        <v>0.53551075396396941</v>
      </c>
      <c r="C18" s="15">
        <v>0.83015738238969916</v>
      </c>
      <c r="D18" s="15">
        <v>1.0000088128918714</v>
      </c>
      <c r="E18" s="15">
        <v>0.43957747773318306</v>
      </c>
    </row>
  </sheetData>
  <mergeCells count="5">
    <mergeCell ref="B1:C1"/>
    <mergeCell ref="D1:E1"/>
    <mergeCell ref="G1:K1"/>
    <mergeCell ref="G2:K2"/>
    <mergeCell ref="G8:K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Benefit</vt:lpstr>
      <vt:lpstr>Mean Benefit</vt:lpstr>
      <vt:lpstr>Attrtion</vt:lpstr>
      <vt:lpstr>Attrition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凌炜 李</dc:creator>
  <cp:lastModifiedBy>凌炜 李</cp:lastModifiedBy>
  <dcterms:created xsi:type="dcterms:W3CDTF">2025-02-24T12:37:21Z</dcterms:created>
  <dcterms:modified xsi:type="dcterms:W3CDTF">2025-08-04T03:33:33Z</dcterms:modified>
</cp:coreProperties>
</file>