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SingleExe" sheetId="1" state="visible" r:id="rId2"/>
    <sheet name="2gpus" sheetId="2" state="visible" r:id="rId3"/>
    <sheet name="bigjobs" sheetId="3" state="visible" r:id="rId4"/>
  </sheets>
  <externalReferences>
    <externalReference r:id="rId5"/>
  </externalReferenc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<sst xmlns="http://schemas.openxmlformats.org/spreadsheetml/2006/main" count="253" uniqueCount="131">
  <si>
    <t xml:space="preserve">seq1</t>
  </si>
  <si>
    <t xml:space="preserve">seq2</t>
  </si>
  <si>
    <t xml:space="preserve">Duration</t>
  </si>
  <si>
    <t xml:space="preserve">test2</t>
  </si>
  <si>
    <t xml:space="preserve">test3</t>
  </si>
  <si>
    <t xml:space="preserve">Min</t>
  </si>
  <si>
    <t xml:space="preserve">seq3</t>
  </si>
  <si>
    <t xml:space="preserve">./0-cudasdk_matrixMul.sh</t>
  </si>
  <si>
    <t xml:space="preserve">./1-cudasdk_vectorAdd.sh</t>
  </si>
  <si>
    <t xml:space="preserve">./2-cudasdk_convolutionFFT2D.sh</t>
  </si>
  <si>
    <t xml:space="preserve">./3-cudasdk_convolutionSeparable.sh</t>
  </si>
  <si>
    <t xml:space="preserve">./4-cudasdk_convolutionTexture.sh</t>
  </si>
  <si>
    <t xml:space="preserve">./5-cudasdk_dct8x8.sh</t>
  </si>
  <si>
    <t xml:space="preserve">./6-cudasdk_dwtHaar1D.sh</t>
  </si>
  <si>
    <t xml:space="preserve">./7-cudasdk_dxtc.sh</t>
  </si>
  <si>
    <t xml:space="preserve">./8-cudasdk_stereoDisparity.sh</t>
  </si>
  <si>
    <t xml:space="preserve">./9-cudasdk_binomialOptions.sh</t>
  </si>
  <si>
    <t xml:space="preserve">./10-cudasdk_BlackScholes.sh</t>
  </si>
  <si>
    <t xml:space="preserve">./11-cudasdk_quasirandomGenerator.sh</t>
  </si>
  <si>
    <t xml:space="preserve">./12-cudasdk_SobolQRNG.sh</t>
  </si>
  <si>
    <t xml:space="preserve">./13-cudasdk_c++11Cuda.sh</t>
  </si>
  <si>
    <t xml:space="preserve">./14-cudasdk_concurrentKernels.sh</t>
  </si>
  <si>
    <t xml:space="preserve">./15-cudasdk_eigenvalues.sh</t>
  </si>
  <si>
    <t xml:space="preserve">./16-cudasdk_fastWalshTransform.sh</t>
  </si>
  <si>
    <t xml:space="preserve">./17-cudasdk_FDTD3d.sh</t>
  </si>
  <si>
    <t xml:space="preserve">./18-cudasdk_interval.sh</t>
  </si>
  <si>
    <t xml:space="preserve">./19-cudasdk_lineOfSight.sh</t>
  </si>
  <si>
    <t xml:space="preserve">./20-cudasdk_mergeSort.sh</t>
  </si>
  <si>
    <t xml:space="preserve">./21-cudasdk_radixSortThrust.sh</t>
  </si>
  <si>
    <t xml:space="preserve">./22-cudasdk_reduction.sh</t>
  </si>
  <si>
    <t xml:space="preserve">./23-cudasdk_scalarProd.sh</t>
  </si>
  <si>
    <t xml:space="preserve">./24-cudasdk_scan.sh</t>
  </si>
  <si>
    <t xml:space="preserve">./25-cudasdk_segmentationTreeThrust.sh</t>
  </si>
  <si>
    <t xml:space="preserve">./26-cudasdk_shflscan.sh</t>
  </si>
  <si>
    <t xml:space="preserve">./27-cudasdk_sortingNetworks.sh</t>
  </si>
  <si>
    <t xml:space="preserve">./28-cudasdk_threadFenceReduction.sh</t>
  </si>
  <si>
    <t xml:space="preserve">./29-cudasdk_transpose.sh</t>
  </si>
  <si>
    <t xml:space="preserve">./30-cudasdk_batchCUBLAS.sh</t>
  </si>
  <si>
    <t xml:space="preserve">./31-cudasdk_boxFilterNPP.sh</t>
  </si>
  <si>
    <t xml:space="preserve">./32-cudasdk_MCEstimatePiInlineP.sh</t>
  </si>
  <si>
    <t xml:space="preserve">./33-cudasdk_MCEstimatePiInlineQ.sh</t>
  </si>
  <si>
    <t xml:space="preserve">./34-cudasdk_MCEstimatePiP.sh</t>
  </si>
  <si>
    <t xml:space="preserve">./35-cudasdk_MCEstimatePiQ.sh</t>
  </si>
  <si>
    <t xml:space="preserve">./36-cudasdk_MCSingleAsianOptionP.sh</t>
  </si>
  <si>
    <t xml:space="preserve">./37-cudasdk_simpleCUBLAS.sh</t>
  </si>
  <si>
    <t xml:space="preserve">./38-cudasdk_simpleCUFFTcallback.sh</t>
  </si>
  <si>
    <t xml:space="preserve">./39-poly_2dconv.sh39</t>
  </si>
  <si>
    <t xml:space="preserve">./40-poly_3dconv.sh40</t>
  </si>
  <si>
    <t xml:space="preserve">./41-poly_3mm.sh</t>
  </si>
  <si>
    <t xml:space="preserve">./42-poly_atax.sh</t>
  </si>
  <si>
    <t xml:space="preserve">./43-poly_bicg.sh</t>
  </si>
  <si>
    <t xml:space="preserve">./44-poly_correlation.sh</t>
  </si>
  <si>
    <t xml:space="preserve">./45-poly_covariance.sh</t>
  </si>
  <si>
    <t xml:space="preserve">./46-poly_fdtd2d.sh</t>
  </si>
  <si>
    <t xml:space="preserve">./47-poly_gemm.sh</t>
  </si>
  <si>
    <t xml:space="preserve">./48-poly_gesummv.sh</t>
  </si>
  <si>
    <t xml:space="preserve">./49-poly_mvt.sh</t>
  </si>
  <si>
    <t xml:space="preserve">./50-poly_syr2k.sh</t>
  </si>
  <si>
    <t xml:space="preserve">./51-poly_syrk.sh</t>
  </si>
  <si>
    <t xml:space="preserve">./52-lonestar_bh.sh</t>
  </si>
  <si>
    <t xml:space="preserve">./53-lonestar_dmr.sh</t>
  </si>
  <si>
    <t xml:space="preserve">./54-lonestar_mst.sh</t>
  </si>
  <si>
    <t xml:space="preserve">./55-lonestar_sssp.sh</t>
  </si>
  <si>
    <t xml:space="preserve">./56-parboil_bfs.sh</t>
  </si>
  <si>
    <t xml:space="preserve">./57-parboil_cutcp.sh</t>
  </si>
  <si>
    <t xml:space="preserve">./58-parboil_lbm.sh</t>
  </si>
  <si>
    <t xml:space="preserve">./59-parboil_mriq.sh</t>
  </si>
  <si>
    <t xml:space="preserve">./60-parboil_sgemm.sh</t>
  </si>
  <si>
    <t xml:space="preserve">./61-parboil_stencil.sh</t>
  </si>
  <si>
    <t xml:space="preserve">./62-rodinia_backprop.sh</t>
  </si>
  <si>
    <t xml:space="preserve">./63-rodinia_b+tree.sh</t>
  </si>
  <si>
    <t xml:space="preserve">./64-rodinia_dwt2d.sh</t>
  </si>
  <si>
    <t xml:space="preserve">./65-rodinia_gaussian.sh</t>
  </si>
  <si>
    <t xml:space="preserve">./66-rodinia_heartwall.sh</t>
  </si>
  <si>
    <t xml:space="preserve">./67-rodinia_hybridsort.sh</t>
  </si>
  <si>
    <t xml:space="preserve">./68-rodinia_hotspot.sh</t>
  </si>
  <si>
    <t xml:space="preserve">./69-rodinia_lud.sh</t>
  </si>
  <si>
    <t xml:space="preserve">./70-rodinia_lavaMD.sh</t>
  </si>
  <si>
    <t xml:space="preserve">./71-rodinia_needle.sh</t>
  </si>
  <si>
    <t xml:space="preserve">./72-rodinia_pathfinder.sh</t>
  </si>
  <si>
    <t xml:space="preserve">./73-shoc_lev1BFS.sh</t>
  </si>
  <si>
    <t xml:space="preserve">./74-shoc_lev1sort.sh</t>
  </si>
  <si>
    <t xml:space="preserve">./75-shoc_lev1fft.sh</t>
  </si>
  <si>
    <t xml:space="preserve">./76-shoc_lev1GEMM.sh</t>
  </si>
  <si>
    <t xml:space="preserve">./77-shoc_lev1md5hash.sh</t>
  </si>
  <si>
    <t xml:space="preserve">./78-shoc_lev1reduction.sh</t>
  </si>
  <si>
    <t xml:space="preserve">test1</t>
  </si>
  <si>
    <t xml:space="preserve">dedicated</t>
  </si>
  <si>
    <t xml:space="preserve">Apps</t>
  </si>
  <si>
    <t xml:space="preserve">Gpu-ID</t>
  </si>
  <si>
    <t xml:space="preserve">Runtime-ms</t>
  </si>
  <si>
    <t xml:space="preserve">Speedup</t>
  </si>
  <si>
    <t xml:space="preserve">convolutionSeparable</t>
  </si>
  <si>
    <t xml:space="preserve">fastWashTransform:</t>
  </si>
  <si>
    <t xml:space="preserve">syrk:</t>
  </si>
  <si>
    <t xml:space="preserve">mcx1</t>
  </si>
  <si>
    <t xml:space="preserve">segmentationTreeThrust</t>
  </si>
  <si>
    <t xml:space="preserve">MC_EstimatePiInlineP:</t>
  </si>
  <si>
    <t xml:space="preserve">MC_EstimatePiInlineQ:</t>
  </si>
  <si>
    <t xml:space="preserve">AppName</t>
  </si>
  <si>
    <t xml:space="preserve">Runtime(s)</t>
  </si>
  <si>
    <t xml:space="preserve">GPU</t>
  </si>
  <si>
    <t xml:space="preserve">Test1</t>
  </si>
  <si>
    <t xml:space="preserve">cusdk-convSep</t>
  </si>
  <si>
    <t xml:space="preserve">Cusdk-fwt</t>
  </si>
  <si>
    <t xml:space="preserve">GEMM:</t>
  </si>
  <si>
    <t xml:space="preserve">Test2</t>
  </si>
  <si>
    <t xml:space="preserve">Poly-corr</t>
  </si>
  <si>
    <t xml:space="preserve">Poly-cov</t>
  </si>
  <si>
    <t xml:space="preserve">Test3</t>
  </si>
  <si>
    <t xml:space="preserve">Cusdk-stereo</t>
  </si>
  <si>
    <t xml:space="preserve">poly-3mm</t>
  </si>
  <si>
    <t xml:space="preserve">lavaMD:</t>
  </si>
  <si>
    <t xml:space="preserve">concurrentKernels:</t>
  </si>
  <si>
    <t xml:space="preserve">select</t>
  </si>
  <si>
    <t xml:space="preserve">app1</t>
  </si>
  <si>
    <t xml:space="preserve">app2</t>
  </si>
  <si>
    <t xml:space="preserve">app1-speedup</t>
  </si>
  <si>
    <t xml:space="preserve">app2-speedup</t>
  </si>
  <si>
    <t xml:space="preserve">similarity</t>
  </si>
  <si>
    <t xml:space="preserve">cudasdk_segmentationTreeThrust</t>
  </si>
  <si>
    <t xml:space="preserve">poly_3mm</t>
  </si>
  <si>
    <t xml:space="preserve">perfmodel</t>
  </si>
  <si>
    <t xml:space="preserve">cudasdk_MCEstimatePiInlineP</t>
  </si>
  <si>
    <t xml:space="preserve">cudasdk_MCEstimatePiInlineQ</t>
  </si>
  <si>
    <t xml:space="preserve">dinn</t>
  </si>
  <si>
    <t xml:space="preserve">cudasdk_interval</t>
  </si>
  <si>
    <t xml:space="preserve">poly_gemm</t>
  </si>
  <si>
    <t xml:space="preserve">rodinia_lavaMD</t>
  </si>
  <si>
    <t xml:space="preserve">cudasdk_concurrentKernels</t>
  </si>
  <si>
    <t xml:space="preserve">dedeciated exe – old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</si>
</sst>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2gpus_j1/traces_poly_correlation.csv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es_poly_correlation"/>
    </sheetNames>
    <sheetDataSet>
      <sheetData sheetId="0">
        <row r="15">
          <cell r="B15">
            <v>0.040152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0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90" zoomScaleNormal="90" zoomScalePageLayoutView="100" workbookViewId="0">
      <selection pane="topLeft" activeCell="C43" activeCellId="0" sqref="C43"/>
    </sheetView>
  </sheetViews>
  <sheetFormatPr defaultRowHeight="12.8"/>
  <cols>
    <col collapsed="false" hidden="false" max="1" min="1" style="0" width="8.50510204081633"/>
    <col collapsed="false" hidden="false" max="2" min="2" style="0" width="32.1275510204082"/>
    <col collapsed="false" hidden="false" max="3" min="3" style="0" width="48.4642857142857"/>
    <col collapsed="false" hidden="false" max="1025" min="4" style="0" width="8.50510204081633"/>
  </cols>
  <sheetData>
    <row r="1" customFormat="false" ht="12.8" hidden="false" customHeight="false" outlineLevel="0" collapsed="false">
      <c r="A1" s="1" t="s">
        <v>0</v>
      </c>
      <c r="E1" s="1" t="s">
        <v>1</v>
      </c>
      <c r="F1" s="1"/>
      <c r="G1" s="0" t="s">
        <v>2</v>
      </c>
      <c r="H1" s="1" t="s">
        <v>3</v>
      </c>
      <c r="J1" s="1" t="s">
        <v>4</v>
      </c>
      <c r="K1" s="0" t="s">
        <v>2</v>
      </c>
      <c r="L1" s="0" t="s">
        <v>5</v>
      </c>
      <c r="P1" s="1" t="s">
        <v>6</v>
      </c>
      <c r="R1" s="0" t="s">
        <v>2</v>
      </c>
      <c r="S1" s="0" t="s">
        <v>2</v>
      </c>
      <c r="T1" s="0" t="s">
        <v>2</v>
      </c>
      <c r="U1" s="0" t="s">
        <v>5</v>
      </c>
    </row>
    <row r="2" customFormat="false" ht="12.8" hidden="false" customHeight="false" outlineLevel="0" collapsed="false">
      <c r="B2" s="0" t="n">
        <v>0.562</v>
      </c>
      <c r="C2" s="0" t="s">
        <v>7</v>
      </c>
      <c r="G2" s="0" t="n">
        <v>1.78525400162</v>
      </c>
      <c r="I2" s="0" t="n">
        <v>1.93375587463</v>
      </c>
      <c r="K2" s="0" t="n">
        <v>1.76687693596</v>
      </c>
      <c r="L2" s="0" t="n">
        <f aca="false">MIN(SingleExe!G2:K2)</f>
        <v>1.76687693596</v>
      </c>
      <c r="R2" s="0" t="n">
        <v>1.60819888115</v>
      </c>
      <c r="S2" s="0" t="n">
        <v>1.54600000381</v>
      </c>
      <c r="T2" s="0" t="n">
        <v>1.61506509781</v>
      </c>
      <c r="U2" s="0" t="n">
        <f aca="false">MIN(SingleExe!R2:T2)</f>
        <v>1.54600000381</v>
      </c>
    </row>
    <row r="3" customFormat="false" ht="12.8" hidden="false" customHeight="false" outlineLevel="0" collapsed="false">
      <c r="B3" s="0" t="n">
        <v>0.568</v>
      </c>
      <c r="C3" s="0" t="s">
        <v>8</v>
      </c>
      <c r="G3" s="0" t="n">
        <v>3.63665795326</v>
      </c>
      <c r="I3" s="0" t="n">
        <v>3.65084695816</v>
      </c>
      <c r="K3" s="0" t="n">
        <v>3.61061000824</v>
      </c>
      <c r="L3" s="0" t="n">
        <f aca="false">MIN(SingleExe!G3:K3)</f>
        <v>3.61061000824</v>
      </c>
      <c r="R3" s="0" t="n">
        <v>1.73773789406</v>
      </c>
      <c r="S3" s="0" t="n">
        <v>1.82181501389</v>
      </c>
      <c r="T3" s="0" t="n">
        <v>1.84210109711</v>
      </c>
      <c r="U3" s="0" t="n">
        <f aca="false">MIN(SingleExe!R3:T3)</f>
        <v>1.73773789406</v>
      </c>
    </row>
    <row r="4" customFormat="false" ht="12.8" hidden="false" customHeight="false" outlineLevel="0" collapsed="false">
      <c r="B4" s="0" t="n">
        <v>4.029</v>
      </c>
      <c r="C4" s="0" t="s">
        <v>9</v>
      </c>
      <c r="G4" s="0" t="n">
        <v>1.88391304016</v>
      </c>
      <c r="I4" s="0" t="n">
        <v>1.78332495689</v>
      </c>
      <c r="K4" s="0" t="n">
        <v>1.89606404305</v>
      </c>
      <c r="L4" s="0" t="n">
        <f aca="false">MIN(SingleExe!G4:K4)</f>
        <v>1.78332495689</v>
      </c>
      <c r="R4" s="0" t="n">
        <v>1.96228981018</v>
      </c>
      <c r="S4" s="0" t="n">
        <v>1.70652914047</v>
      </c>
      <c r="T4" s="0" t="n">
        <v>1.87115001678</v>
      </c>
      <c r="U4" s="0" t="n">
        <f aca="false">MIN(SingleExe!R4:T4)</f>
        <v>1.70652914047</v>
      </c>
    </row>
    <row r="5" customFormat="false" ht="12.8" hidden="false" customHeight="false" outlineLevel="0" collapsed="false">
      <c r="B5" s="0" t="n">
        <v>2.136</v>
      </c>
      <c r="C5" s="0" t="s">
        <v>10</v>
      </c>
      <c r="G5" s="0" t="n">
        <v>2.06693291664</v>
      </c>
      <c r="I5" s="0" t="n">
        <v>2.28346896172</v>
      </c>
      <c r="K5" s="0" t="n">
        <v>2.05995202065</v>
      </c>
      <c r="L5" s="0" t="n">
        <f aca="false">MIN(SingleExe!G5:K5)</f>
        <v>2.05995202065</v>
      </c>
      <c r="R5" s="0" t="n">
        <v>1.83249902725</v>
      </c>
      <c r="S5" s="0" t="n">
        <v>1.89556288719</v>
      </c>
      <c r="T5" s="0" t="n">
        <v>1.80293893814</v>
      </c>
      <c r="U5" s="0" t="n">
        <f aca="false">MIN(SingleExe!R5:T5)</f>
        <v>1.80293893814</v>
      </c>
    </row>
    <row r="6" customFormat="false" ht="12.8" hidden="false" customHeight="false" outlineLevel="0" collapsed="false">
      <c r="B6" s="0" t="n">
        <v>1.28</v>
      </c>
      <c r="C6" s="0" t="s">
        <v>11</v>
      </c>
      <c r="G6" s="0" t="n">
        <v>1.43866086006</v>
      </c>
      <c r="I6" s="0" t="n">
        <v>1.4746530056</v>
      </c>
      <c r="K6" s="0" t="n">
        <v>1.50906991959</v>
      </c>
      <c r="L6" s="0" t="n">
        <f aca="false">MIN(SingleExe!G6:K6)</f>
        <v>1.43866086006</v>
      </c>
      <c r="R6" s="0" t="n">
        <v>1.49465799332</v>
      </c>
      <c r="S6" s="0" t="n">
        <v>1.58504104614</v>
      </c>
      <c r="T6" s="0" t="n">
        <v>1.53897500038</v>
      </c>
      <c r="U6" s="0" t="n">
        <f aca="false">MIN(SingleExe!R6:T6)</f>
        <v>1.49465799332</v>
      </c>
    </row>
    <row r="7" customFormat="false" ht="12.8" hidden="false" customHeight="false" outlineLevel="0" collapsed="false">
      <c r="B7" s="0" t="n">
        <v>0.799382925034</v>
      </c>
      <c r="C7" s="0" t="s">
        <v>12</v>
      </c>
      <c r="G7" s="0" t="n">
        <v>1.78345513344</v>
      </c>
      <c r="I7" s="0" t="n">
        <v>1.74135899544</v>
      </c>
      <c r="K7" s="0" t="n">
        <v>1.85183906555</v>
      </c>
      <c r="L7" s="0" t="n">
        <f aca="false">MIN(SingleExe!G7:K7)</f>
        <v>1.74135899544</v>
      </c>
      <c r="R7" s="0" t="n">
        <v>2.42324280739</v>
      </c>
      <c r="S7" s="0" t="n">
        <v>2.43484210968</v>
      </c>
      <c r="T7" s="0" t="n">
        <v>2.58367395401</v>
      </c>
      <c r="U7" s="0" t="n">
        <f aca="false">MIN(SingleExe!R7:T7)</f>
        <v>2.42324280739</v>
      </c>
    </row>
    <row r="8" customFormat="false" ht="12.8" hidden="false" customHeight="false" outlineLevel="0" collapsed="false">
      <c r="B8" s="0" t="n">
        <v>0.523</v>
      </c>
      <c r="C8" s="0" t="s">
        <v>13</v>
      </c>
      <c r="G8" s="0" t="n">
        <v>2.49050211906</v>
      </c>
      <c r="I8" s="0" t="n">
        <v>2.47465014458</v>
      </c>
      <c r="K8" s="0" t="n">
        <v>2.52560210228</v>
      </c>
      <c r="L8" s="0" t="n">
        <f aca="false">MIN(SingleExe!G8:K8)</f>
        <v>2.47465014458</v>
      </c>
      <c r="R8" s="0" t="n">
        <v>1.50820612907</v>
      </c>
      <c r="S8" s="0" t="n">
        <v>1.44533586502</v>
      </c>
      <c r="T8" s="0" t="n">
        <v>1.51483201981</v>
      </c>
      <c r="U8" s="0" t="n">
        <f aca="false">MIN(SingleExe!R8:T8)</f>
        <v>1.44533586502</v>
      </c>
    </row>
    <row r="9" customFormat="false" ht="12.8" hidden="false" customHeight="false" outlineLevel="0" collapsed="false">
      <c r="B9" s="0" t="n">
        <v>0.635</v>
      </c>
      <c r="C9" s="0" t="s">
        <v>14</v>
      </c>
      <c r="G9" s="0" t="n">
        <v>1.44534277916</v>
      </c>
      <c r="I9" s="0" t="n">
        <v>1.43318891525</v>
      </c>
      <c r="K9" s="0" t="n">
        <v>1.49310183525</v>
      </c>
      <c r="L9" s="0" t="n">
        <f aca="false">MIN(SingleExe!G9:K9)</f>
        <v>1.43318891525</v>
      </c>
      <c r="R9" s="0" t="n">
        <v>1.51571202278</v>
      </c>
      <c r="S9" s="0" t="n">
        <v>1.48514294624</v>
      </c>
      <c r="T9" s="0" t="n">
        <v>1.4896299839</v>
      </c>
      <c r="U9" s="0" t="n">
        <f aca="false">MIN(SingleExe!R9:T9)</f>
        <v>1.48514294624</v>
      </c>
    </row>
    <row r="10" customFormat="false" ht="12.8" hidden="false" customHeight="false" outlineLevel="0" collapsed="false">
      <c r="B10" s="0" t="n">
        <v>23.157</v>
      </c>
      <c r="C10" s="2" t="s">
        <v>15</v>
      </c>
      <c r="G10" s="0" t="n">
        <v>1.67520904541</v>
      </c>
      <c r="I10" s="0" t="n">
        <v>1.63886404037</v>
      </c>
      <c r="K10" s="0" t="n">
        <v>1.86360311508</v>
      </c>
      <c r="L10" s="0" t="n">
        <f aca="false">MIN(SingleExe!G10:K10)</f>
        <v>1.63886404037</v>
      </c>
      <c r="R10" s="0" t="n">
        <v>2.11914110184</v>
      </c>
      <c r="S10" s="0" t="n">
        <v>1.42664504051</v>
      </c>
      <c r="T10" s="0" t="n">
        <v>1.46581292152</v>
      </c>
      <c r="U10" s="0" t="n">
        <f aca="false">MIN(SingleExe!R10:T10)</f>
        <v>1.42664504051</v>
      </c>
    </row>
    <row r="11" customFormat="false" ht="12.8" hidden="false" customHeight="false" outlineLevel="0" collapsed="false">
      <c r="B11" s="0" t="n">
        <v>25.305</v>
      </c>
      <c r="C11" s="0" t="s">
        <v>16</v>
      </c>
      <c r="G11" s="0" t="n">
        <v>1.52964520454</v>
      </c>
      <c r="I11" s="0" t="n">
        <v>1.52654099464</v>
      </c>
      <c r="K11" s="0" t="n">
        <v>1.60857605934</v>
      </c>
      <c r="L11" s="0" t="n">
        <f aca="false">MIN(SingleExe!G11:K11)</f>
        <v>1.52654099464</v>
      </c>
      <c r="R11" s="0" t="n">
        <v>4.03700995445</v>
      </c>
      <c r="S11" s="0" t="n">
        <v>3.86762595177</v>
      </c>
      <c r="T11" s="0" t="n">
        <v>3.86012005806</v>
      </c>
      <c r="U11" s="0" t="n">
        <f aca="false">MIN(SingleExe!R11:T11)</f>
        <v>3.86012005806</v>
      </c>
    </row>
    <row r="12" customFormat="false" ht="12.8" hidden="false" customHeight="false" outlineLevel="0" collapsed="false">
      <c r="B12" s="0" t="n">
        <v>1.578</v>
      </c>
      <c r="C12" s="0" t="s">
        <v>17</v>
      </c>
      <c r="G12" s="0" t="n">
        <v>2.94793987274</v>
      </c>
      <c r="I12" s="0" t="n">
        <v>2.91658902168</v>
      </c>
      <c r="K12" s="0" t="n">
        <v>3.09941601753</v>
      </c>
      <c r="L12" s="0" t="n">
        <f aca="false">MIN(SingleExe!G12:K12)</f>
        <v>2.91658902168</v>
      </c>
      <c r="R12" s="0" t="n">
        <v>26.1852688789</v>
      </c>
      <c r="S12" s="0" t="n">
        <v>26.2755110264</v>
      </c>
      <c r="T12" s="0" t="n">
        <v>26.1826109886</v>
      </c>
      <c r="U12" s="0" t="n">
        <f aca="false">MIN(SingleExe!R12:T12)</f>
        <v>26.1826109886</v>
      </c>
    </row>
    <row r="13" customFormat="false" ht="12.8" hidden="false" customHeight="false" outlineLevel="0" collapsed="false">
      <c r="B13" s="0" t="n">
        <v>1.249</v>
      </c>
      <c r="C13" s="0" t="s">
        <v>18</v>
      </c>
      <c r="G13" s="0" t="n">
        <v>1.81396508217</v>
      </c>
      <c r="I13" s="0" t="n">
        <v>1.79085206985</v>
      </c>
      <c r="K13" s="0" t="n">
        <v>1.89198303223</v>
      </c>
      <c r="L13" s="0" t="n">
        <f aca="false">MIN(SingleExe!G13:K13)</f>
        <v>1.79085206985</v>
      </c>
      <c r="R13" s="0" t="n">
        <v>0.712980985641</v>
      </c>
      <c r="S13" s="0" t="n">
        <v>0.575357913971</v>
      </c>
      <c r="T13" s="0" t="n">
        <v>0.703125</v>
      </c>
      <c r="U13" s="0" t="n">
        <f aca="false">MIN(SingleExe!R13:T13)</f>
        <v>0.575357913971</v>
      </c>
    </row>
    <row r="14" customFormat="false" ht="12.8" hidden="false" customHeight="false" outlineLevel="0" collapsed="false">
      <c r="B14" s="0" t="n">
        <v>0.711</v>
      </c>
      <c r="C14" s="0" t="s">
        <v>19</v>
      </c>
      <c r="G14" s="0" t="n">
        <v>2.03300905228</v>
      </c>
      <c r="I14" s="0" t="n">
        <v>2.0685710907</v>
      </c>
      <c r="K14" s="0" t="n">
        <v>1.91767311096</v>
      </c>
      <c r="L14" s="0" t="n">
        <f aca="false">MIN(SingleExe!G14:K14)</f>
        <v>1.91767311096</v>
      </c>
      <c r="R14" s="0" t="n">
        <v>1.66832280159</v>
      </c>
      <c r="S14" s="0" t="n">
        <v>1.73020291328</v>
      </c>
      <c r="T14" s="0" t="n">
        <v>1.6715760231</v>
      </c>
      <c r="U14" s="0" t="n">
        <f aca="false">MIN(SingleExe!R14:T14)</f>
        <v>1.66832280159</v>
      </c>
    </row>
    <row r="15" customFormat="false" ht="12.8" hidden="false" customHeight="false" outlineLevel="0" collapsed="false">
      <c r="B15" s="0" t="n">
        <v>0.757</v>
      </c>
      <c r="C15" s="0" t="s">
        <v>20</v>
      </c>
      <c r="G15" s="0" t="n">
        <v>1.99140191078</v>
      </c>
      <c r="I15" s="0" t="n">
        <v>1.94541597366</v>
      </c>
      <c r="K15" s="0" t="n">
        <v>2.1294260025</v>
      </c>
      <c r="L15" s="0" t="n">
        <f aca="false">MIN(SingleExe!G15:K15)</f>
        <v>1.94541597366</v>
      </c>
      <c r="R15" s="0" t="n">
        <v>0.576829910278</v>
      </c>
      <c r="S15" s="0" t="n">
        <v>0.561964035034</v>
      </c>
      <c r="T15" s="0" t="n">
        <v>0.692481040955</v>
      </c>
      <c r="U15" s="0" t="n">
        <f aca="false">MIN(SingleExe!R15:T15)</f>
        <v>0.561964035034</v>
      </c>
    </row>
    <row r="16" customFormat="false" ht="12.8" hidden="false" customHeight="false" outlineLevel="0" collapsed="false">
      <c r="B16" s="0" t="n">
        <v>0.547</v>
      </c>
      <c r="C16" s="0" t="s">
        <v>21</v>
      </c>
      <c r="G16" s="0" t="n">
        <v>2.03147697449</v>
      </c>
      <c r="I16" s="0" t="n">
        <v>2.00671410561</v>
      </c>
      <c r="K16" s="0" t="n">
        <v>1.9580450058</v>
      </c>
      <c r="L16" s="0" t="n">
        <f aca="false">MIN(SingleExe!G16:K16)</f>
        <v>1.9580450058</v>
      </c>
      <c r="R16" s="0" t="n">
        <v>1.91876506805</v>
      </c>
      <c r="S16" s="0" t="n">
        <v>1.9947052002</v>
      </c>
      <c r="T16" s="0" t="n">
        <v>1.95298194885</v>
      </c>
      <c r="U16" s="0" t="n">
        <f aca="false">MIN(SingleExe!R16:T16)</f>
        <v>1.91876506805</v>
      </c>
    </row>
    <row r="17" customFormat="false" ht="12.8" hidden="false" customHeight="false" outlineLevel="0" collapsed="false">
      <c r="B17" s="0" t="n">
        <v>1.563</v>
      </c>
      <c r="C17" s="0" t="s">
        <v>22</v>
      </c>
      <c r="G17" s="0" t="n">
        <v>1.50043988228</v>
      </c>
      <c r="I17" s="0" t="n">
        <v>1.46083807945</v>
      </c>
      <c r="K17" s="0" t="n">
        <v>1.47664785385</v>
      </c>
      <c r="L17" s="0" t="n">
        <f aca="false">MIN(SingleExe!G17:K17)</f>
        <v>1.46083807945</v>
      </c>
      <c r="R17" s="0" t="n">
        <v>0.769554138184</v>
      </c>
      <c r="S17" s="0" t="n">
        <v>0.631625890732</v>
      </c>
      <c r="T17" s="0" t="n">
        <v>0.647373914719</v>
      </c>
      <c r="U17" s="0" t="n">
        <f aca="false">MIN(SingleExe!R17:T17)</f>
        <v>0.631625890732</v>
      </c>
    </row>
    <row r="18" customFormat="false" ht="12.8" hidden="false" customHeight="false" outlineLevel="0" collapsed="false">
      <c r="B18" s="0" t="n">
        <v>3.48</v>
      </c>
      <c r="C18" s="0" t="s">
        <v>23</v>
      </c>
      <c r="G18" s="0" t="n">
        <v>1.52179598808</v>
      </c>
      <c r="I18" s="0" t="n">
        <v>1.42333292961</v>
      </c>
      <c r="K18" s="0" t="n">
        <v>1.70383501053</v>
      </c>
      <c r="L18" s="0" t="n">
        <f aca="false">MIN(SingleExe!G18:K18)</f>
        <v>1.42333292961</v>
      </c>
      <c r="R18" s="0" t="n">
        <v>2.81843185425</v>
      </c>
      <c r="S18" s="0" t="n">
        <v>2.9933989048</v>
      </c>
      <c r="T18" s="0" t="n">
        <v>2.73642301559</v>
      </c>
      <c r="U18" s="0" t="n">
        <f aca="false">MIN(SingleExe!R18:T18)</f>
        <v>2.73642301559</v>
      </c>
    </row>
    <row r="19" customFormat="false" ht="12.8" hidden="false" customHeight="false" outlineLevel="0" collapsed="false">
      <c r="B19" s="0" t="n">
        <v>14.703</v>
      </c>
      <c r="C19" s="0" t="s">
        <v>24</v>
      </c>
      <c r="G19" s="0" t="n">
        <v>29.6231319904</v>
      </c>
      <c r="I19" s="0" t="n">
        <v>29.7727379799</v>
      </c>
      <c r="K19" s="0" t="n">
        <v>29.8653609753</v>
      </c>
      <c r="L19" s="0" t="n">
        <f aca="false">MIN(SingleExe!G19:K19)</f>
        <v>29.6231319904</v>
      </c>
      <c r="R19" s="0" t="n">
        <v>1.64562511444</v>
      </c>
      <c r="S19" s="0" t="n">
        <v>1.7410030365</v>
      </c>
      <c r="T19" s="0" t="n">
        <v>1.59341597557</v>
      </c>
      <c r="U19" s="0" t="n">
        <f aca="false">MIN(SingleExe!R19:T19)</f>
        <v>1.59341597557</v>
      </c>
    </row>
    <row r="20" customFormat="false" ht="12.8" hidden="false" customHeight="false" outlineLevel="0" collapsed="false">
      <c r="B20" s="0" t="n">
        <v>2.131</v>
      </c>
      <c r="C20" s="0" t="s">
        <v>25</v>
      </c>
      <c r="G20" s="0" t="n">
        <v>0.605082035065</v>
      </c>
      <c r="I20" s="0" t="n">
        <v>0.664179086685</v>
      </c>
      <c r="K20" s="0" t="n">
        <v>0.536437988281</v>
      </c>
      <c r="L20" s="0" t="n">
        <f aca="false">MIN(SingleExe!G20:K20)</f>
        <v>0.536437988281</v>
      </c>
      <c r="R20" s="0" t="n">
        <v>2.11299800873</v>
      </c>
      <c r="S20" s="0" t="n">
        <v>2.02592515945</v>
      </c>
      <c r="T20" s="0" t="n">
        <v>2.13557100296</v>
      </c>
      <c r="U20" s="0" t="n">
        <f aca="false">MIN(SingleExe!R20:T20)</f>
        <v>2.02592515945</v>
      </c>
    </row>
    <row r="21" customFormat="false" ht="12.8" hidden="false" customHeight="false" outlineLevel="0" collapsed="false">
      <c r="B21" s="0" t="n">
        <v>0.686</v>
      </c>
      <c r="C21" s="0" t="s">
        <v>26</v>
      </c>
      <c r="G21" s="0" t="n">
        <v>0.495140075684</v>
      </c>
      <c r="I21" s="0" t="n">
        <v>0.491322040558</v>
      </c>
      <c r="K21" s="0" t="n">
        <v>0.647400856018</v>
      </c>
      <c r="L21" s="0" t="n">
        <f aca="false">MIN(SingleExe!G21:K21)</f>
        <v>0.491322040558</v>
      </c>
      <c r="R21" s="0" t="n">
        <v>1.89972496033</v>
      </c>
      <c r="S21" s="0" t="n">
        <v>1.96918511391</v>
      </c>
      <c r="T21" s="0" t="n">
        <v>1.91577506065</v>
      </c>
      <c r="U21" s="0" t="n">
        <f aca="false">MIN(SingleExe!R21:T21)</f>
        <v>1.89972496033</v>
      </c>
    </row>
    <row r="22" customFormat="false" ht="12.8" hidden="false" customHeight="false" outlineLevel="0" collapsed="false">
      <c r="B22" s="0" t="n">
        <v>1.002</v>
      </c>
      <c r="C22" s="0" t="s">
        <v>27</v>
      </c>
      <c r="G22" s="0" t="n">
        <v>2.00726699829</v>
      </c>
      <c r="I22" s="0" t="n">
        <v>2.00003790855</v>
      </c>
      <c r="K22" s="0" t="n">
        <v>2.0781390667</v>
      </c>
      <c r="L22" s="0" t="n">
        <f aca="false">MIN(SingleExe!G22:K22)</f>
        <v>2.00003790855</v>
      </c>
      <c r="R22" s="0" t="n">
        <v>1.40400886536</v>
      </c>
      <c r="S22" s="0" t="n">
        <v>1.4218351841</v>
      </c>
      <c r="T22" s="0" t="n">
        <v>1.45854878426</v>
      </c>
      <c r="U22" s="0" t="n">
        <f aca="false">MIN(SingleExe!R22:T22)</f>
        <v>1.40400886536</v>
      </c>
    </row>
    <row r="23" customFormat="false" ht="12.8" hidden="false" customHeight="false" outlineLevel="0" collapsed="false">
      <c r="B23" s="0" t="n">
        <v>3.417</v>
      </c>
      <c r="C23" s="0" t="s">
        <v>28</v>
      </c>
      <c r="G23" s="0" t="n">
        <v>0.500988006592</v>
      </c>
      <c r="I23" s="0" t="n">
        <v>0.492266178131</v>
      </c>
      <c r="K23" s="0" t="n">
        <v>0.601469993591</v>
      </c>
      <c r="L23" s="0" t="n">
        <f aca="false">MIN(SingleExe!G23:K23)</f>
        <v>0.492266178131</v>
      </c>
      <c r="R23" s="0" t="n">
        <v>56.3124649525</v>
      </c>
      <c r="S23" s="0" t="n">
        <v>56.4636290073</v>
      </c>
      <c r="T23" s="0" t="n">
        <v>56.3069639206</v>
      </c>
      <c r="U23" s="0" t="n">
        <f aca="false">MIN(SingleExe!R23:T23)</f>
        <v>56.3069639206</v>
      </c>
    </row>
    <row r="24" customFormat="false" ht="12.8" hidden="false" customHeight="false" outlineLevel="0" collapsed="false">
      <c r="B24" s="0" t="n">
        <v>1.684</v>
      </c>
      <c r="C24" s="0" t="s">
        <v>29</v>
      </c>
      <c r="G24" s="0" t="n">
        <v>0.489081859589</v>
      </c>
      <c r="I24" s="0" t="n">
        <v>0.549806833267</v>
      </c>
      <c r="K24" s="0" t="n">
        <v>0.492296934128</v>
      </c>
      <c r="L24" s="0" t="n">
        <f aca="false">MIN(SingleExe!G24:K24)</f>
        <v>0.489081859589</v>
      </c>
      <c r="R24" s="0" t="n">
        <v>1.70484900475</v>
      </c>
      <c r="S24" s="0" t="n">
        <v>1.81263113022</v>
      </c>
      <c r="T24" s="0" t="n">
        <v>1.88054084778</v>
      </c>
      <c r="U24" s="0" t="n">
        <f aca="false">MIN(SingleExe!R24:T24)</f>
        <v>1.70484900475</v>
      </c>
    </row>
    <row r="25" customFormat="false" ht="12.8" hidden="false" customHeight="false" outlineLevel="0" collapsed="false">
      <c r="B25" s="0" t="n">
        <v>0.898</v>
      </c>
      <c r="C25" s="0" t="s">
        <v>30</v>
      </c>
      <c r="G25" s="0" t="n">
        <v>1.53243088722</v>
      </c>
      <c r="I25" s="0" t="n">
        <v>1.54983305931</v>
      </c>
      <c r="K25" s="0" t="n">
        <v>1.49575805664</v>
      </c>
      <c r="L25" s="0" t="n">
        <f aca="false">MIN(SingleExe!G25:K25)</f>
        <v>1.49575805664</v>
      </c>
      <c r="R25" s="0" t="n">
        <v>0.649785995483</v>
      </c>
      <c r="S25" s="0" t="n">
        <v>0.646787881851</v>
      </c>
      <c r="T25" s="0" t="n">
        <v>0.623210906982</v>
      </c>
      <c r="U25" s="0" t="n">
        <f aca="false">MIN(SingleExe!R25:T25)</f>
        <v>0.623210906982</v>
      </c>
    </row>
    <row r="26" customFormat="false" ht="12.8" hidden="false" customHeight="false" outlineLevel="0" collapsed="false">
      <c r="B26" s="0" t="n">
        <v>2.758</v>
      </c>
      <c r="C26" s="0" t="s">
        <v>31</v>
      </c>
      <c r="G26" s="0" t="n">
        <v>1.44949793816</v>
      </c>
      <c r="I26" s="0" t="n">
        <v>1.45229101181</v>
      </c>
      <c r="K26" s="0" t="n">
        <v>1.6096739769</v>
      </c>
      <c r="L26" s="0" t="n">
        <f aca="false">MIN(SingleExe!G26:K26)</f>
        <v>1.44949793816</v>
      </c>
      <c r="R26" s="0" t="n">
        <v>0.467113018036</v>
      </c>
      <c r="S26" s="0" t="n">
        <v>0.465491056442</v>
      </c>
      <c r="T26" s="0" t="n">
        <v>0.462037086487</v>
      </c>
      <c r="U26" s="0" t="n">
        <f aca="false">MIN(SingleExe!R26:T26)</f>
        <v>0.462037086487</v>
      </c>
    </row>
    <row r="27" customFormat="false" ht="12.8" hidden="false" customHeight="false" outlineLevel="0" collapsed="false">
      <c r="B27" s="0" t="n">
        <v>3.1</v>
      </c>
      <c r="C27" s="0" t="s">
        <v>32</v>
      </c>
      <c r="G27" s="0" t="n">
        <v>1.86958384514</v>
      </c>
      <c r="I27" s="0" t="n">
        <v>1.87090802193</v>
      </c>
      <c r="K27" s="0" t="n">
        <v>1.81212902069</v>
      </c>
      <c r="L27" s="0" t="n">
        <f aca="false">MIN(SingleExe!G27:K27)</f>
        <v>1.81212902069</v>
      </c>
      <c r="R27" s="0" t="n">
        <v>0.618911027908</v>
      </c>
      <c r="S27" s="0" t="n">
        <v>0.621481895447</v>
      </c>
      <c r="T27" s="0" t="n">
        <v>0.615362882614</v>
      </c>
      <c r="U27" s="0" t="n">
        <f aca="false">MIN(SingleExe!R27:T27)</f>
        <v>0.615362882614</v>
      </c>
    </row>
    <row r="28" customFormat="false" ht="12.8" hidden="false" customHeight="false" outlineLevel="0" collapsed="false">
      <c r="B28" s="0" t="n">
        <v>0.608</v>
      </c>
      <c r="C28" s="0" t="s">
        <v>33</v>
      </c>
      <c r="G28" s="0" t="n">
        <v>1.55856013298</v>
      </c>
      <c r="I28" s="0" t="n">
        <v>1.58136892319</v>
      </c>
      <c r="K28" s="0" t="n">
        <v>1.51241993904</v>
      </c>
      <c r="L28" s="0" t="n">
        <f aca="false">MIN(SingleExe!G28:K28)</f>
        <v>1.51241993904</v>
      </c>
      <c r="R28" s="0" t="n">
        <v>0.576740980148</v>
      </c>
      <c r="S28" s="0" t="n">
        <v>0.587707996368</v>
      </c>
      <c r="T28" s="0" t="n">
        <v>0.584583997726</v>
      </c>
      <c r="U28" s="0" t="n">
        <f aca="false">MIN(SingleExe!R28:T28)</f>
        <v>0.576740980148</v>
      </c>
    </row>
    <row r="29" customFormat="false" ht="12.8" hidden="false" customHeight="false" outlineLevel="0" collapsed="false">
      <c r="B29" s="0" t="n">
        <v>5.801</v>
      </c>
      <c r="C29" s="0" t="s">
        <v>34</v>
      </c>
      <c r="G29" s="0" t="n">
        <v>1.40240502357</v>
      </c>
      <c r="I29" s="0" t="n">
        <v>1.40123605728</v>
      </c>
      <c r="K29" s="0" t="n">
        <v>1.53787088394</v>
      </c>
      <c r="L29" s="0" t="n">
        <f aca="false">MIN(SingleExe!G29:K29)</f>
        <v>1.40123605728</v>
      </c>
      <c r="R29" s="0" t="n">
        <v>29.0600039959</v>
      </c>
      <c r="S29" s="0" t="n">
        <v>29.1683969498</v>
      </c>
      <c r="T29" s="0" t="n">
        <v>29.1990430355</v>
      </c>
      <c r="U29" s="0" t="n">
        <f aca="false">MIN(SingleExe!R29:T29)</f>
        <v>29.0600039959</v>
      </c>
    </row>
    <row r="30" customFormat="false" ht="12.8" hidden="false" customHeight="false" outlineLevel="0" collapsed="false">
      <c r="B30" s="0" t="n">
        <v>0.616</v>
      </c>
      <c r="C30" s="0" t="s">
        <v>35</v>
      </c>
      <c r="G30" s="0" t="n">
        <v>55.5829308033</v>
      </c>
      <c r="I30" s="0" t="n">
        <v>56.1762440205</v>
      </c>
      <c r="K30" s="0" t="n">
        <v>55.9713289738</v>
      </c>
      <c r="L30" s="0" t="n">
        <f aca="false">MIN(SingleExe!G30:K30)</f>
        <v>55.5829308033</v>
      </c>
      <c r="R30" s="0" t="n">
        <v>0.705398082733</v>
      </c>
      <c r="S30" s="0" t="n">
        <v>0.69806098938</v>
      </c>
      <c r="T30" s="0" t="n">
        <v>0.700094938278</v>
      </c>
      <c r="U30" s="0" t="n">
        <f aca="false">MIN(SingleExe!R30:T30)</f>
        <v>0.69806098938</v>
      </c>
    </row>
    <row r="31" customFormat="false" ht="12.8" hidden="false" customHeight="false" outlineLevel="0" collapsed="false">
      <c r="B31" s="0" t="n">
        <v>0.996</v>
      </c>
      <c r="C31" s="0" t="s">
        <v>36</v>
      </c>
      <c r="G31" s="0" t="n">
        <v>0.642404079437</v>
      </c>
      <c r="I31" s="0" t="n">
        <v>0.649652957916</v>
      </c>
      <c r="K31" s="0" t="n">
        <v>0.594043016434</v>
      </c>
      <c r="L31" s="0" t="n">
        <f aca="false">MIN(SingleExe!G31:K31)</f>
        <v>0.594043016434</v>
      </c>
      <c r="R31" s="0" t="n">
        <v>2.66134810448</v>
      </c>
      <c r="S31" s="0" t="n">
        <v>2.68338799477</v>
      </c>
      <c r="T31" s="0" t="n">
        <v>2.68327689171</v>
      </c>
      <c r="U31" s="0" t="n">
        <f aca="false">MIN(SingleExe!R31:T31)</f>
        <v>2.66134810448</v>
      </c>
    </row>
    <row r="32" customFormat="false" ht="12.8" hidden="false" customHeight="false" outlineLevel="0" collapsed="false">
      <c r="B32" s="0" t="n">
        <v>1.038</v>
      </c>
      <c r="C32" s="0" t="s">
        <v>37</v>
      </c>
      <c r="G32" s="0" t="n">
        <v>0.49978685379</v>
      </c>
      <c r="I32" s="0" t="n">
        <v>0.497146129608</v>
      </c>
      <c r="K32" s="0" t="n">
        <v>0.494163036346</v>
      </c>
      <c r="L32" s="0" t="n">
        <f aca="false">MIN(SingleExe!G32:K32)</f>
        <v>0.494163036346</v>
      </c>
      <c r="R32" s="0" t="n">
        <v>0.882962226868</v>
      </c>
      <c r="S32" s="0" t="n">
        <v>0.871181964874</v>
      </c>
      <c r="T32" s="0" t="n">
        <v>0.914081096649</v>
      </c>
      <c r="U32" s="0" t="n">
        <f aca="false">MIN(SingleExe!R32:T32)</f>
        <v>0.871181964874</v>
      </c>
    </row>
    <row r="33" customFormat="false" ht="12.8" hidden="false" customHeight="false" outlineLevel="0" collapsed="false">
      <c r="B33" s="0" t="n">
        <v>0.563</v>
      </c>
      <c r="C33" s="0" t="s">
        <v>38</v>
      </c>
      <c r="G33" s="0" t="n">
        <v>1.30463814735</v>
      </c>
      <c r="I33" s="0" t="n">
        <v>1.32845687866</v>
      </c>
      <c r="K33" s="0" t="n">
        <v>1.20264196396</v>
      </c>
      <c r="L33" s="0" t="n">
        <f aca="false">MIN(SingleExe!G33:K33)</f>
        <v>1.20264196396</v>
      </c>
      <c r="R33" s="0" t="n">
        <v>0.50133395195</v>
      </c>
      <c r="S33" s="0" t="n">
        <v>0.508167028427</v>
      </c>
      <c r="T33" s="0" t="n">
        <v>0.499773025513</v>
      </c>
      <c r="U33" s="0" t="n">
        <f aca="false">MIN(SingleExe!R33:T33)</f>
        <v>0.499773025513</v>
      </c>
    </row>
    <row r="34" customFormat="false" ht="12.8" hidden="false" customHeight="false" outlineLevel="0" collapsed="false">
      <c r="B34" s="0" t="n">
        <v>0.536</v>
      </c>
      <c r="C34" s="0" t="s">
        <v>39</v>
      </c>
      <c r="G34" s="0" t="n">
        <v>0.487103939056</v>
      </c>
      <c r="I34" s="0" t="n">
        <v>0.504824876785</v>
      </c>
      <c r="K34" s="0" t="n">
        <v>0.509347915649</v>
      </c>
      <c r="L34" s="0" t="n">
        <f aca="false">MIN(SingleExe!G34:K34)</f>
        <v>0.487103939056</v>
      </c>
      <c r="R34" s="0" t="n">
        <v>0.791238069534</v>
      </c>
      <c r="S34" s="0" t="n">
        <v>0.799634933472</v>
      </c>
      <c r="T34" s="0" t="n">
        <v>0.805229902267</v>
      </c>
      <c r="U34" s="0" t="n">
        <f aca="false">MIN(SingleExe!R34:T34)</f>
        <v>0.791238069534</v>
      </c>
    </row>
    <row r="35" customFormat="false" ht="12.8" hidden="false" customHeight="false" outlineLevel="0" collapsed="false">
      <c r="B35" s="0" t="n">
        <v>0.517</v>
      </c>
      <c r="C35" s="0" t="s">
        <v>40</v>
      </c>
      <c r="G35" s="0" t="n">
        <v>3.34730792046</v>
      </c>
      <c r="I35" s="0" t="n">
        <v>3.37235689163</v>
      </c>
      <c r="K35" s="0" t="n">
        <v>3.45816111565</v>
      </c>
      <c r="L35" s="0" t="n">
        <f aca="false">MIN(SingleExe!G35:K35)</f>
        <v>3.34730792046</v>
      </c>
      <c r="R35" s="0" t="n">
        <v>1.89580202103</v>
      </c>
      <c r="S35" s="0" t="n">
        <v>1.88763093948</v>
      </c>
      <c r="T35" s="0" t="n">
        <v>1.90419912338</v>
      </c>
      <c r="U35" s="0" t="n">
        <f aca="false">MIN(SingleExe!R35:T35)</f>
        <v>1.88763093948</v>
      </c>
    </row>
    <row r="36" customFormat="false" ht="12.8" hidden="false" customHeight="false" outlineLevel="0" collapsed="false">
      <c r="B36" s="0" t="n">
        <v>0.567</v>
      </c>
      <c r="C36" s="0" t="s">
        <v>41</v>
      </c>
      <c r="G36" s="0" t="n">
        <v>5.74464201927</v>
      </c>
      <c r="I36" s="0" t="n">
        <v>5.8488650322</v>
      </c>
      <c r="K36" s="0" t="n">
        <v>5.85908889771</v>
      </c>
      <c r="L36" s="0" t="n">
        <f aca="false">MIN(SingleExe!G36:K36)</f>
        <v>5.74464201927</v>
      </c>
      <c r="R36" s="0" t="n">
        <v>2.50103712082</v>
      </c>
      <c r="S36" s="0" t="n">
        <v>2.51270699501</v>
      </c>
      <c r="T36" s="0" t="n">
        <v>2.61927604675</v>
      </c>
      <c r="U36" s="0" t="n">
        <f aca="false">MIN(SingleExe!R36:T36)</f>
        <v>2.50103712082</v>
      </c>
    </row>
    <row r="37" customFormat="false" ht="12.8" hidden="false" customHeight="false" outlineLevel="0" collapsed="false">
      <c r="B37" s="0" t="n">
        <v>0.599</v>
      </c>
      <c r="C37" s="0" t="s">
        <v>42</v>
      </c>
      <c r="G37" s="0" t="n">
        <v>2.44237685204</v>
      </c>
      <c r="I37" s="0" t="n">
        <v>2.45806097984</v>
      </c>
      <c r="K37" s="0" t="n">
        <v>2.49706292152</v>
      </c>
      <c r="L37" s="0" t="n">
        <f aca="false">MIN(SingleExe!G37:K37)</f>
        <v>2.44237685204</v>
      </c>
      <c r="R37" s="0" t="n">
        <v>1.94225096703</v>
      </c>
      <c r="S37" s="0" t="n">
        <v>1.94534015656</v>
      </c>
      <c r="T37" s="0" t="n">
        <v>1.99476099014</v>
      </c>
      <c r="U37" s="0" t="n">
        <f aca="false">MIN(SingleExe!R37:T37)</f>
        <v>1.94225096703</v>
      </c>
    </row>
    <row r="38" customFormat="false" ht="12.8" hidden="false" customHeight="false" outlineLevel="0" collapsed="false">
      <c r="B38" s="0" t="n">
        <v>0.558</v>
      </c>
      <c r="C38" s="0" t="s">
        <v>43</v>
      </c>
      <c r="G38" s="0" t="n">
        <v>2.84487891197</v>
      </c>
      <c r="I38" s="0" t="n">
        <v>2.82894802094</v>
      </c>
      <c r="K38" s="0" t="n">
        <v>2.97434997559</v>
      </c>
      <c r="L38" s="0" t="n">
        <f aca="false">MIN(SingleExe!G38:K38)</f>
        <v>2.82894802094</v>
      </c>
      <c r="R38" s="0" t="n">
        <v>1.97411394119</v>
      </c>
      <c r="S38" s="0" t="n">
        <v>1.97747397423</v>
      </c>
      <c r="T38" s="0" t="n">
        <v>1.99511504173</v>
      </c>
      <c r="U38" s="0" t="n">
        <f aca="false">MIN(SingleExe!R38:T38)</f>
        <v>1.97411394119</v>
      </c>
    </row>
    <row r="39" customFormat="false" ht="12.8" hidden="false" customHeight="false" outlineLevel="0" collapsed="false">
      <c r="B39" s="0" t="n">
        <v>0.944</v>
      </c>
      <c r="C39" s="0" t="s">
        <v>44</v>
      </c>
      <c r="G39" s="0" t="n">
        <v>0.693253040314</v>
      </c>
      <c r="I39" s="0" t="n">
        <v>0.691125154495</v>
      </c>
      <c r="K39" s="0" t="n">
        <v>0.621959924698</v>
      </c>
      <c r="L39" s="0" t="n">
        <f aca="false">MIN(SingleExe!G39:K39)</f>
        <v>0.621959924698</v>
      </c>
      <c r="R39" s="0" t="n">
        <v>1.42949199677</v>
      </c>
      <c r="S39" s="0" t="n">
        <v>1.42879199982</v>
      </c>
      <c r="T39" s="0" t="n">
        <v>1.53504991531</v>
      </c>
      <c r="U39" s="0" t="n">
        <f aca="false">MIN(SingleExe!R39:T39)</f>
        <v>1.42879199982</v>
      </c>
    </row>
    <row r="40" customFormat="false" ht="12.8" hidden="false" customHeight="false" outlineLevel="0" collapsed="false">
      <c r="B40" s="0" t="n">
        <v>0.95</v>
      </c>
      <c r="C40" s="0" t="s">
        <v>45</v>
      </c>
      <c r="G40" s="0" t="n">
        <v>0.666378974915</v>
      </c>
      <c r="I40" s="0" t="n">
        <v>0.681112766266</v>
      </c>
      <c r="K40" s="0" t="n">
        <v>0.691497802734</v>
      </c>
      <c r="L40" s="0" t="n">
        <f aca="false">MIN(SingleExe!G40:K40)</f>
        <v>0.666378974915</v>
      </c>
      <c r="R40" s="0" t="n">
        <v>1.70605802536</v>
      </c>
      <c r="S40" s="0" t="n">
        <v>1.67900204659</v>
      </c>
      <c r="T40" s="0" t="n">
        <v>1.7343480587</v>
      </c>
      <c r="U40" s="0" t="n">
        <f aca="false">MIN(SingleExe!R40:T40)</f>
        <v>1.67900204659</v>
      </c>
    </row>
    <row r="41" customFormat="false" ht="12.8" hidden="false" customHeight="false" outlineLevel="0" collapsed="false">
      <c r="B41" s="0" t="n">
        <v>1.717</v>
      </c>
      <c r="C41" s="0" t="s">
        <v>46</v>
      </c>
      <c r="G41" s="0" t="n">
        <v>1.57635903358</v>
      </c>
      <c r="I41" s="0" t="n">
        <v>1.4896709919</v>
      </c>
      <c r="K41" s="0" t="n">
        <v>1.49329900742</v>
      </c>
      <c r="L41" s="0" t="n">
        <f aca="false">MIN(SingleExe!G41:K41)</f>
        <v>1.4896709919</v>
      </c>
      <c r="R41" s="0" t="n">
        <v>3.41201806068</v>
      </c>
      <c r="S41" s="0" t="n">
        <v>3.44746899605</v>
      </c>
      <c r="T41" s="0" t="n">
        <v>3.43265295029</v>
      </c>
      <c r="U41" s="0" t="n">
        <f aca="false">MIN(SingleExe!R41:T41)</f>
        <v>3.41201806068</v>
      </c>
    </row>
    <row r="42" customFormat="false" ht="12.8" hidden="false" customHeight="false" outlineLevel="0" collapsed="false">
      <c r="B42" s="0" t="n">
        <v>1.728</v>
      </c>
      <c r="C42" s="0" t="s">
        <v>47</v>
      </c>
      <c r="G42" s="0" t="n">
        <v>1.58429408073</v>
      </c>
      <c r="I42" s="0" t="n">
        <v>1.62088513374</v>
      </c>
      <c r="K42" s="0" t="n">
        <v>1.44036698341</v>
      </c>
      <c r="L42" s="0" t="n">
        <f aca="false">MIN(SingleExe!G42:K42)</f>
        <v>1.44036698341</v>
      </c>
      <c r="R42" s="0" t="n">
        <v>1.72955203056</v>
      </c>
      <c r="S42" s="0" t="n">
        <v>1.71677303314</v>
      </c>
      <c r="T42" s="0" t="n">
        <v>1.74109101295</v>
      </c>
      <c r="U42" s="0" t="n">
        <f aca="false">MIN(SingleExe!R42:T42)</f>
        <v>1.71677303314</v>
      </c>
    </row>
    <row r="43" customFormat="false" ht="12.8" hidden="false" customHeight="false" outlineLevel="0" collapsed="false">
      <c r="B43" s="0" t="n">
        <v>2.566</v>
      </c>
      <c r="C43" s="0" t="s">
        <v>48</v>
      </c>
      <c r="G43" s="0" t="n">
        <v>1.46289300919</v>
      </c>
      <c r="I43" s="0" t="n">
        <v>1.47312498093</v>
      </c>
      <c r="K43" s="0" t="n">
        <v>1.64324307442</v>
      </c>
      <c r="L43" s="0" t="n">
        <f aca="false">MIN(SingleExe!G43:K43)</f>
        <v>1.46289300919</v>
      </c>
      <c r="R43" s="0" t="n">
        <v>1.60851502419</v>
      </c>
      <c r="S43" s="0" t="n">
        <v>1.88931512833</v>
      </c>
      <c r="T43" s="0" t="n">
        <v>1.78248000145</v>
      </c>
      <c r="U43" s="0" t="n">
        <f aca="false">MIN(SingleExe!R43:T43)</f>
        <v>1.60851502419</v>
      </c>
    </row>
    <row r="44" customFormat="false" ht="12.8" hidden="false" customHeight="false" outlineLevel="0" collapsed="false">
      <c r="B44" s="0" t="n">
        <v>0.919</v>
      </c>
      <c r="C44" s="0" t="s">
        <v>49</v>
      </c>
      <c r="G44" s="0" t="n">
        <v>2.18047094345</v>
      </c>
      <c r="I44" s="0" t="n">
        <v>2.24413514137</v>
      </c>
      <c r="K44" s="0" t="n">
        <v>2.20858812332</v>
      </c>
      <c r="L44" s="0" t="n">
        <f aca="false">MIN(SingleExe!G44:K44)</f>
        <v>2.18047094345</v>
      </c>
      <c r="R44" s="0" t="n">
        <v>2.25807404518</v>
      </c>
      <c r="S44" s="0" t="n">
        <v>2.2751789093</v>
      </c>
      <c r="T44" s="0" t="n">
        <v>2.26023697853</v>
      </c>
      <c r="U44" s="0" t="n">
        <f aca="false">MIN(SingleExe!R44:T44)</f>
        <v>2.25807404518</v>
      </c>
    </row>
    <row r="45" customFormat="false" ht="12.8" hidden="false" customHeight="false" outlineLevel="0" collapsed="false">
      <c r="B45" s="0" t="n">
        <v>0.916</v>
      </c>
      <c r="C45" s="0" t="s">
        <v>50</v>
      </c>
      <c r="G45" s="0" t="n">
        <v>1.56785202026</v>
      </c>
      <c r="I45" s="0" t="n">
        <v>1.71140885353</v>
      </c>
      <c r="K45" s="0" t="n">
        <v>1.49279022217</v>
      </c>
      <c r="L45" s="0" t="n">
        <f aca="false">MIN(SingleExe!G45:K45)</f>
        <v>1.49279022217</v>
      </c>
      <c r="R45" s="0" t="n">
        <v>1.78403806686</v>
      </c>
      <c r="S45" s="0" t="n">
        <v>1.8228931427</v>
      </c>
      <c r="T45" s="0" t="n">
        <v>1.80527901649</v>
      </c>
      <c r="U45" s="0" t="n">
        <f aca="false">MIN(SingleExe!R45:T45)</f>
        <v>1.78403806686</v>
      </c>
    </row>
    <row r="46" customFormat="false" ht="12.8" hidden="false" customHeight="false" outlineLevel="0" collapsed="false">
      <c r="B46" s="0" t="n">
        <v>29.645</v>
      </c>
      <c r="C46" s="0" t="s">
        <v>51</v>
      </c>
      <c r="G46" s="0" t="n">
        <v>1.61262011528</v>
      </c>
      <c r="I46" s="0" t="n">
        <v>1.71851611137</v>
      </c>
      <c r="K46" s="0" t="n">
        <v>1.7120039463</v>
      </c>
      <c r="L46" s="0" t="n">
        <f aca="false">MIN(SingleExe!G46:K46)</f>
        <v>1.61262011528</v>
      </c>
      <c r="R46" s="0" t="n">
        <v>4.96696209908</v>
      </c>
      <c r="S46" s="0" t="n">
        <v>4.79533481598</v>
      </c>
      <c r="T46" s="0" t="n">
        <v>4.71469378471</v>
      </c>
      <c r="U46" s="0" t="n">
        <f aca="false">MIN(SingleExe!R46:T46)</f>
        <v>4.71469378471</v>
      </c>
    </row>
    <row r="47" customFormat="false" ht="12.8" hidden="false" customHeight="false" outlineLevel="0" collapsed="false">
      <c r="B47" s="0" t="n">
        <v>29.859</v>
      </c>
      <c r="C47" s="0" t="s">
        <v>52</v>
      </c>
      <c r="G47" s="0" t="n">
        <v>2.62649798393</v>
      </c>
      <c r="I47" s="0" t="n">
        <v>2.62172198296</v>
      </c>
      <c r="K47" s="0" t="n">
        <v>2.61602902412</v>
      </c>
      <c r="L47" s="0" t="n">
        <f aca="false">MIN(SingleExe!G47:K47)</f>
        <v>2.61602902412</v>
      </c>
      <c r="R47" s="0" t="n">
        <v>4.86202096939</v>
      </c>
      <c r="S47" s="0" t="n">
        <v>4.9696419239</v>
      </c>
      <c r="T47" s="0" t="n">
        <v>4.90384101868</v>
      </c>
      <c r="U47" s="0" t="n">
        <f aca="false">MIN(SingleExe!R47:T47)</f>
        <v>4.86202096939</v>
      </c>
    </row>
    <row r="48" customFormat="false" ht="12.8" hidden="false" customHeight="false" outlineLevel="0" collapsed="false">
      <c r="B48" s="0" t="n">
        <v>31.229</v>
      </c>
      <c r="C48" s="0" t="s">
        <v>53</v>
      </c>
      <c r="G48" s="0" t="n">
        <v>23.8970091343</v>
      </c>
      <c r="I48" s="0" t="n">
        <v>23.3854050636</v>
      </c>
      <c r="K48" s="0" t="n">
        <v>23.4166891575</v>
      </c>
      <c r="L48" s="0" t="n">
        <f aca="false">MIN(SingleExe!G48:K48)</f>
        <v>23.3854050636</v>
      </c>
      <c r="R48" s="0" t="n">
        <v>1.39410996437</v>
      </c>
      <c r="S48" s="0" t="n">
        <v>1.5189640522</v>
      </c>
      <c r="T48" s="0" t="n">
        <v>1.4863820076</v>
      </c>
      <c r="U48" s="0" t="n">
        <f aca="false">MIN(SingleExe!R48:T48)</f>
        <v>1.39410996437</v>
      </c>
    </row>
    <row r="49" customFormat="false" ht="12.8" hidden="false" customHeight="false" outlineLevel="0" collapsed="false">
      <c r="B49" s="0" t="n">
        <v>1.244</v>
      </c>
      <c r="C49" s="0" t="s">
        <v>54</v>
      </c>
      <c r="G49" s="0" t="n">
        <v>1.61914300919</v>
      </c>
      <c r="I49" s="0" t="n">
        <v>1.63161492348</v>
      </c>
      <c r="K49" s="0" t="n">
        <v>1.632199049</v>
      </c>
      <c r="L49" s="0" t="n">
        <f aca="false">MIN(SingleExe!G49:K49)</f>
        <v>1.61914300919</v>
      </c>
      <c r="R49" s="0" t="n">
        <v>1.58115386963</v>
      </c>
      <c r="S49" s="0" t="n">
        <v>1.44244503975</v>
      </c>
      <c r="T49" s="0" t="n">
        <v>1.44203495979</v>
      </c>
      <c r="U49" s="0" t="n">
        <f aca="false">MIN(SingleExe!R49:T49)</f>
        <v>1.44203495979</v>
      </c>
    </row>
    <row r="50" customFormat="false" ht="12.8" hidden="false" customHeight="false" outlineLevel="0" collapsed="false">
      <c r="B50" s="0" t="n">
        <v>1.024</v>
      </c>
      <c r="C50" s="0" t="s">
        <v>55</v>
      </c>
      <c r="G50" s="0" t="n">
        <v>28.9176149368</v>
      </c>
      <c r="I50" s="0" t="n">
        <v>29.189314127</v>
      </c>
      <c r="K50" s="0" t="n">
        <v>29.0059599876</v>
      </c>
      <c r="L50" s="0" t="n">
        <f aca="false">MIN(SingleExe!G50:K50)</f>
        <v>28.9176149368</v>
      </c>
      <c r="R50" s="0" t="n">
        <v>1.46842312813</v>
      </c>
      <c r="S50" s="0" t="n">
        <v>1.50915503502</v>
      </c>
      <c r="T50" s="0" t="n">
        <v>1.4089820385</v>
      </c>
      <c r="U50" s="0" t="n">
        <f aca="false">MIN(SingleExe!R50:T50)</f>
        <v>1.4089820385</v>
      </c>
    </row>
    <row r="51" customFormat="false" ht="12.8" hidden="false" customHeight="false" outlineLevel="0" collapsed="false">
      <c r="B51" s="0" t="n">
        <v>1.121</v>
      </c>
      <c r="C51" s="0" t="s">
        <v>56</v>
      </c>
      <c r="G51" s="0" t="n">
        <v>0.507080078125</v>
      </c>
      <c r="I51" s="0" t="n">
        <v>0.512346982956</v>
      </c>
      <c r="K51" s="0" t="n">
        <v>0.505214929581</v>
      </c>
      <c r="L51" s="0" t="n">
        <f aca="false">MIN(SingleExe!G51:K51)</f>
        <v>0.505214929581</v>
      </c>
      <c r="R51" s="0" t="n">
        <v>1.58148598671</v>
      </c>
      <c r="S51" s="0" t="n">
        <v>1.56543207169</v>
      </c>
      <c r="T51" s="0" t="n">
        <v>1.51530098915</v>
      </c>
      <c r="U51" s="0" t="n">
        <f aca="false">MIN(SingleExe!R51:T51)</f>
        <v>1.51530098915</v>
      </c>
    </row>
    <row r="52" customFormat="false" ht="12.8" hidden="false" customHeight="false" outlineLevel="0" collapsed="false">
      <c r="B52" s="0" t="n">
        <v>56.921</v>
      </c>
      <c r="C52" s="0" t="s">
        <v>57</v>
      </c>
      <c r="G52" s="0" t="n">
        <v>0.68913602829</v>
      </c>
      <c r="I52" s="0" t="n">
        <v>0.683260917664</v>
      </c>
      <c r="K52" s="0" t="n">
        <v>0.621726989746</v>
      </c>
      <c r="L52" s="0" t="n">
        <f aca="false">MIN(SingleExe!G52:K52)</f>
        <v>0.621726989746</v>
      </c>
      <c r="R52" s="0" t="n">
        <v>2.01791095734</v>
      </c>
      <c r="S52" s="0" t="n">
        <v>1.64081096649</v>
      </c>
      <c r="T52" s="0" t="n">
        <v>1.81012296677</v>
      </c>
      <c r="U52" s="0" t="n">
        <f aca="false">MIN(SingleExe!R52:T52)</f>
        <v>1.64081096649</v>
      </c>
    </row>
    <row r="53" customFormat="false" ht="12.8" hidden="false" customHeight="false" outlineLevel="0" collapsed="false">
      <c r="B53" s="0" t="n">
        <v>4.173</v>
      </c>
      <c r="C53" s="0" t="s">
        <v>58</v>
      </c>
      <c r="G53" s="0" t="n">
        <v>15.2048828602</v>
      </c>
      <c r="I53" s="0" t="n">
        <v>15.2097909451</v>
      </c>
      <c r="K53" s="0" t="n">
        <v>14.9802620411</v>
      </c>
      <c r="L53" s="0" t="n">
        <f aca="false">MIN(SingleExe!G53:K53)</f>
        <v>14.9802620411</v>
      </c>
      <c r="R53" s="0" t="n">
        <v>1.69230008125</v>
      </c>
      <c r="S53" s="0" t="n">
        <v>1.61546301842</v>
      </c>
      <c r="T53" s="0" t="n">
        <v>1.4830198288</v>
      </c>
      <c r="U53" s="0" t="n">
        <f aca="false">MIN(SingleExe!R53:T53)</f>
        <v>1.4830198288</v>
      </c>
    </row>
    <row r="54" customFormat="false" ht="12.8" hidden="false" customHeight="false" outlineLevel="0" collapsed="false">
      <c r="B54" s="0" t="n">
        <v>1.841</v>
      </c>
      <c r="C54" s="0" t="s">
        <v>59</v>
      </c>
      <c r="G54" s="0" t="n">
        <v>0.846725940704</v>
      </c>
      <c r="I54" s="0" t="n">
        <v>0.964444875717</v>
      </c>
      <c r="K54" s="0" t="n">
        <v>0.824504137039</v>
      </c>
      <c r="L54" s="0" t="n">
        <f aca="false">MIN(SingleExe!G54:K54)</f>
        <v>0.824504137039</v>
      </c>
      <c r="R54" s="0" t="n">
        <v>1.78706598282</v>
      </c>
      <c r="S54" s="0" t="n">
        <v>1.65388703346</v>
      </c>
      <c r="T54" s="0" t="n">
        <v>1.72872495651</v>
      </c>
      <c r="U54" s="0" t="n">
        <f aca="false">MIN(SingleExe!R54:T54)</f>
        <v>1.65388703346</v>
      </c>
    </row>
    <row r="55" customFormat="false" ht="12.8" hidden="false" customHeight="false" outlineLevel="0" collapsed="false">
      <c r="B55" s="0" t="n">
        <v>6.548</v>
      </c>
      <c r="C55" s="0" t="s">
        <v>60</v>
      </c>
      <c r="G55" s="0" t="n">
        <v>1.7507390976</v>
      </c>
      <c r="I55" s="0" t="n">
        <v>1.69265389442</v>
      </c>
      <c r="K55" s="0" t="n">
        <v>1.76096200943</v>
      </c>
      <c r="L55" s="0" t="n">
        <f aca="false">MIN(SingleExe!G55:K55)</f>
        <v>1.69265389442</v>
      </c>
      <c r="R55" s="0" t="n">
        <v>4.37464809418</v>
      </c>
      <c r="S55" s="0" t="n">
        <v>4.33847904205</v>
      </c>
      <c r="T55" s="0" t="n">
        <v>4.29626893997</v>
      </c>
      <c r="U55" s="0" t="n">
        <f aca="false">MIN(SingleExe!R55:T55)</f>
        <v>4.29626893997</v>
      </c>
    </row>
    <row r="56" customFormat="false" ht="12.8" hidden="false" customHeight="false" outlineLevel="0" collapsed="false">
      <c r="B56" s="0" t="n">
        <v>0.583</v>
      </c>
      <c r="C56" s="0" t="s">
        <v>61</v>
      </c>
      <c r="G56" s="0" t="n">
        <v>2.66852903366</v>
      </c>
      <c r="I56" s="0" t="n">
        <v>2.67814707756</v>
      </c>
      <c r="K56" s="0" t="n">
        <v>2.55556106567</v>
      </c>
      <c r="L56" s="0" t="n">
        <f aca="false">MIN(SingleExe!G56:K56)</f>
        <v>2.55556106567</v>
      </c>
      <c r="R56" s="0" t="n">
        <v>1.55482983589</v>
      </c>
      <c r="S56" s="0" t="n">
        <v>1.55139708519</v>
      </c>
      <c r="T56" s="0" t="n">
        <v>1.5714969635</v>
      </c>
      <c r="U56" s="0" t="n">
        <f aca="false">MIN(SingleExe!R56:T56)</f>
        <v>1.55139708519</v>
      </c>
    </row>
    <row r="57" customFormat="false" ht="12.8" hidden="false" customHeight="false" outlineLevel="0" collapsed="false">
      <c r="B57" s="0" t="n">
        <v>1.824</v>
      </c>
      <c r="C57" s="0" t="s">
        <v>62</v>
      </c>
      <c r="G57" s="0" t="n">
        <v>7.33020615578</v>
      </c>
      <c r="I57" s="0" t="n">
        <v>7.36254715919</v>
      </c>
      <c r="K57" s="0" t="n">
        <v>7.40265011787</v>
      </c>
      <c r="L57" s="0" t="n">
        <f aca="false">MIN(SingleExe!G57:K57)</f>
        <v>7.33020615578</v>
      </c>
      <c r="R57" s="0" t="n">
        <v>2.52044510841</v>
      </c>
      <c r="S57" s="0" t="n">
        <v>2.45695400238</v>
      </c>
      <c r="T57" s="0" t="n">
        <v>2.58267903328</v>
      </c>
      <c r="U57" s="0" t="n">
        <f aca="false">MIN(SingleExe!R57:T57)</f>
        <v>2.45695400238</v>
      </c>
    </row>
    <row r="58" customFormat="false" ht="12.8" hidden="false" customHeight="false" outlineLevel="0" collapsed="false">
      <c r="B58" s="0" t="n">
        <v>0.836</v>
      </c>
      <c r="C58" s="0" t="s">
        <v>63</v>
      </c>
      <c r="G58" s="0" t="n">
        <v>0.733891963959</v>
      </c>
      <c r="I58" s="0" t="n">
        <v>0.849318981171</v>
      </c>
      <c r="K58" s="0" t="n">
        <v>0.758224010468</v>
      </c>
      <c r="L58" s="0" t="n">
        <f aca="false">MIN(SingleExe!G58:K58)</f>
        <v>0.733891963959</v>
      </c>
      <c r="R58" s="0" t="n">
        <v>2.52895903587</v>
      </c>
      <c r="S58" s="0" t="n">
        <v>2.76776909828</v>
      </c>
      <c r="T58" s="0" t="n">
        <v>2.5878059864</v>
      </c>
      <c r="U58" s="0" t="n">
        <f aca="false">MIN(SingleExe!R58:T58)</f>
        <v>2.52895903587</v>
      </c>
    </row>
    <row r="59" customFormat="false" ht="12.8" hidden="false" customHeight="false" outlineLevel="0" collapsed="false">
      <c r="B59" s="0" t="n">
        <v>0.638</v>
      </c>
      <c r="C59" s="0" t="s">
        <v>64</v>
      </c>
      <c r="G59" s="0" t="n">
        <v>1.55662798882</v>
      </c>
      <c r="I59" s="0" t="n">
        <v>1.60273504257</v>
      </c>
      <c r="K59" s="0" t="n">
        <v>1.59149885178</v>
      </c>
      <c r="L59" s="0" t="n">
        <f aca="false">MIN(SingleExe!G59:K59)</f>
        <v>1.55662798882</v>
      </c>
      <c r="R59" s="0" t="n">
        <v>1.60326313972</v>
      </c>
      <c r="S59" s="0" t="n">
        <v>1.57276105881</v>
      </c>
      <c r="T59" s="0" t="n">
        <v>1.57491087914</v>
      </c>
      <c r="U59" s="0" t="n">
        <f aca="false">MIN(SingleExe!R59:T59)</f>
        <v>1.57276105881</v>
      </c>
    </row>
    <row r="60" customFormat="false" ht="12.8" hidden="false" customHeight="false" outlineLevel="0" collapsed="false">
      <c r="B60" s="0" t="n">
        <v>3.206</v>
      </c>
      <c r="C60" s="0" t="s">
        <v>65</v>
      </c>
      <c r="G60" s="0" t="n">
        <v>1.50328588486</v>
      </c>
      <c r="I60" s="0" t="n">
        <v>1.38587403297</v>
      </c>
      <c r="K60" s="0" t="n">
        <v>1.49678206444</v>
      </c>
      <c r="L60" s="0" t="n">
        <f aca="false">MIN(SingleExe!G60:K60)</f>
        <v>1.38587403297</v>
      </c>
      <c r="R60" s="0" t="n">
        <v>1.53809404373</v>
      </c>
      <c r="S60" s="0" t="n">
        <v>1.48415493965</v>
      </c>
      <c r="T60" s="0" t="n">
        <v>1.60196805</v>
      </c>
      <c r="U60" s="0" t="n">
        <f aca="false">MIN(SingleExe!R60:T60)</f>
        <v>1.48415493965</v>
      </c>
    </row>
    <row r="61" customFormat="false" ht="12.8" hidden="false" customHeight="false" outlineLevel="0" collapsed="false">
      <c r="B61" s="0" t="n">
        <v>0.517</v>
      </c>
      <c r="C61" s="0" t="s">
        <v>66</v>
      </c>
      <c r="G61" s="0" t="n">
        <v>2.45289993286</v>
      </c>
      <c r="I61" s="0" t="n">
        <v>2.52378702164</v>
      </c>
      <c r="K61" s="0" t="n">
        <v>2.47181797028</v>
      </c>
      <c r="L61" s="0" t="n">
        <f aca="false">MIN(SingleExe!G61:K61)</f>
        <v>2.45289993286</v>
      </c>
      <c r="R61" s="0" t="n">
        <v>2.65601587296</v>
      </c>
      <c r="S61" s="0" t="n">
        <v>2.79616093636</v>
      </c>
      <c r="T61" s="0" t="n">
        <v>2.67684388161</v>
      </c>
      <c r="U61" s="0" t="n">
        <f aca="false">MIN(SingleExe!R61:T61)</f>
        <v>2.65601587296</v>
      </c>
    </row>
    <row r="62" customFormat="false" ht="12.8" hidden="false" customHeight="false" outlineLevel="0" collapsed="false">
      <c r="B62" s="0" t="n">
        <v>0.486</v>
      </c>
      <c r="C62" s="0" t="s">
        <v>67</v>
      </c>
      <c r="G62" s="0" t="n">
        <v>1.43192815781</v>
      </c>
      <c r="I62" s="0" t="n">
        <v>1.46763300896</v>
      </c>
      <c r="K62" s="0" t="n">
        <v>1.45748710632</v>
      </c>
      <c r="L62" s="0" t="n">
        <f aca="false">MIN(SingleExe!G62:K62)</f>
        <v>1.43192815781</v>
      </c>
      <c r="R62" s="0" t="n">
        <v>4.39708900452</v>
      </c>
      <c r="S62" s="0" t="n">
        <v>4.1693520546</v>
      </c>
      <c r="T62" s="0" t="n">
        <v>4.37755298615</v>
      </c>
      <c r="U62" s="0" t="n">
        <f aca="false">MIN(SingleExe!R62:T62)</f>
        <v>4.1693520546</v>
      </c>
    </row>
    <row r="63" customFormat="false" ht="12.8" hidden="false" customHeight="false" outlineLevel="0" collapsed="false">
      <c r="B63" s="0" t="n">
        <v>0.666</v>
      </c>
      <c r="C63" s="0" t="s">
        <v>68</v>
      </c>
      <c r="G63" s="0" t="n">
        <v>4.93151593208</v>
      </c>
      <c r="I63" s="0" t="n">
        <v>4.79644298553</v>
      </c>
      <c r="K63" s="0" t="n">
        <v>4.79998397827</v>
      </c>
      <c r="L63" s="0" t="n">
        <f aca="false">MIN(SingleExe!G63:K63)</f>
        <v>4.79644298553</v>
      </c>
      <c r="R63" s="0" t="n">
        <v>15.2093601227</v>
      </c>
      <c r="S63" s="0" t="n">
        <v>15.237803936</v>
      </c>
      <c r="T63" s="0" t="n">
        <v>15.5486009121</v>
      </c>
      <c r="U63" s="0" t="n">
        <f aca="false">MIN(SingleExe!R63:T63)</f>
        <v>15.2093601227</v>
      </c>
    </row>
    <row r="64" customFormat="false" ht="12.8" hidden="false" customHeight="false" outlineLevel="0" collapsed="false">
      <c r="B64" s="0" t="n">
        <v>0.622</v>
      </c>
      <c r="C64" s="0" t="s">
        <v>69</v>
      </c>
      <c r="G64" s="0" t="n">
        <v>1.4744989872</v>
      </c>
      <c r="I64" s="0" t="n">
        <v>1.49750995636</v>
      </c>
      <c r="K64" s="0" t="n">
        <v>1.48668289185</v>
      </c>
      <c r="L64" s="0" t="n">
        <f aca="false">MIN(SingleExe!G64:K64)</f>
        <v>1.4744989872</v>
      </c>
      <c r="R64" s="0" t="n">
        <v>0.877912998199</v>
      </c>
      <c r="S64" s="0" t="n">
        <v>0.897144079208</v>
      </c>
      <c r="T64" s="0" t="n">
        <v>0.807578086853</v>
      </c>
      <c r="U64" s="0" t="n">
        <f aca="false">MIN(SingleExe!R64:T64)</f>
        <v>0.807578086853</v>
      </c>
    </row>
    <row r="65" customFormat="false" ht="12.8" hidden="false" customHeight="false" outlineLevel="0" collapsed="false">
      <c r="B65" s="0" t="n">
        <v>1.851</v>
      </c>
      <c r="C65" s="0" t="s">
        <v>70</v>
      </c>
      <c r="G65" s="0" t="n">
        <v>4.22295498848</v>
      </c>
      <c r="I65" s="0" t="n">
        <v>4.15945792198</v>
      </c>
      <c r="K65" s="0" t="n">
        <v>4.3021440506</v>
      </c>
      <c r="L65" s="0" t="n">
        <f aca="false">MIN(SingleExe!G65:K65)</f>
        <v>4.15945792198</v>
      </c>
      <c r="R65" s="0" t="n">
        <v>0.512895107269</v>
      </c>
      <c r="S65" s="0" t="n">
        <v>0.514392137527</v>
      </c>
      <c r="T65" s="0" t="n">
        <v>0.657781839371</v>
      </c>
      <c r="U65" s="0" t="n">
        <f aca="false">MIN(SingleExe!R65:T65)</f>
        <v>0.512895107269</v>
      </c>
    </row>
    <row r="66" customFormat="false" ht="12.8" hidden="false" customHeight="false" outlineLevel="0" collapsed="false">
      <c r="B66" s="0" t="n">
        <v>0.63</v>
      </c>
      <c r="C66" s="0" t="s">
        <v>71</v>
      </c>
      <c r="G66" s="0" t="n">
        <v>1.58899688721</v>
      </c>
      <c r="I66" s="0" t="n">
        <v>1.51063799858</v>
      </c>
      <c r="K66" s="0" t="n">
        <v>1.48046708107</v>
      </c>
      <c r="L66" s="0" t="n">
        <f aca="false">MIN(SingleExe!G66:K66)</f>
        <v>1.48046708107</v>
      </c>
      <c r="R66" s="0" t="n">
        <v>2.2830619812</v>
      </c>
      <c r="S66" s="0" t="n">
        <v>2.20029687881</v>
      </c>
      <c r="T66" s="0" t="n">
        <v>1.51448917389</v>
      </c>
      <c r="U66" s="0" t="n">
        <f aca="false">MIN(SingleExe!R66:T66)</f>
        <v>1.51448917389</v>
      </c>
    </row>
    <row r="67" customFormat="false" ht="12.8" hidden="false" customHeight="false" outlineLevel="0" collapsed="false">
      <c r="B67" s="0" t="n">
        <v>0.592</v>
      </c>
      <c r="C67" s="0" t="s">
        <v>72</v>
      </c>
      <c r="G67" s="0" t="n">
        <v>1.38925099373</v>
      </c>
      <c r="I67" s="0" t="n">
        <v>1.46206212044</v>
      </c>
      <c r="K67" s="0" t="n">
        <v>1.46224093437</v>
      </c>
      <c r="L67" s="0" t="n">
        <f aca="false">MIN(SingleExe!G67:K67)</f>
        <v>1.38925099373</v>
      </c>
      <c r="R67" s="0" t="n">
        <v>6.40963506699</v>
      </c>
      <c r="S67" s="0" t="n">
        <v>6.2066590786</v>
      </c>
      <c r="T67" s="0" t="n">
        <v>6.38696599007</v>
      </c>
      <c r="U67" s="0" t="n">
        <f aca="false">MIN(SingleExe!R67:T67)</f>
        <v>6.2066590786</v>
      </c>
    </row>
    <row r="68" customFormat="false" ht="12.8" hidden="false" customHeight="false" outlineLevel="0" collapsed="false">
      <c r="B68" s="0" t="n">
        <v>0.919</v>
      </c>
      <c r="C68" s="0" t="s">
        <v>73</v>
      </c>
      <c r="G68" s="0" t="n">
        <v>4.92773890495</v>
      </c>
      <c r="I68" s="0" t="n">
        <v>4.93103194237</v>
      </c>
      <c r="K68" s="0" t="n">
        <v>5.04561686516</v>
      </c>
      <c r="L68" s="0" t="n">
        <f aca="false">MIN(SingleExe!G68:K68)</f>
        <v>4.92773890495</v>
      </c>
      <c r="R68" s="0" t="n">
        <v>28.6789529324</v>
      </c>
      <c r="S68" s="0" t="n">
        <v>28.8416850567</v>
      </c>
      <c r="T68" s="0" t="n">
        <v>28.8113508224</v>
      </c>
      <c r="U68" s="0" t="n">
        <f aca="false">MIN(SingleExe!R68:T68)</f>
        <v>28.6789529324</v>
      </c>
    </row>
    <row r="69" customFormat="false" ht="12.8" hidden="false" customHeight="false" outlineLevel="0" collapsed="false">
      <c r="B69" s="0" t="n">
        <v>1.063</v>
      </c>
      <c r="C69" s="0" t="s">
        <v>74</v>
      </c>
      <c r="G69" s="0" t="n">
        <v>2.43132591248</v>
      </c>
      <c r="I69" s="0" t="n">
        <v>2.4378221035</v>
      </c>
      <c r="K69" s="0" t="n">
        <v>2.54130601883</v>
      </c>
      <c r="L69" s="0" t="n">
        <f aca="false">MIN(SingleExe!G69:K69)</f>
        <v>2.43132591248</v>
      </c>
      <c r="R69" s="0" t="n">
        <v>0.624989032745</v>
      </c>
      <c r="S69" s="0" t="n">
        <v>0.509845018387</v>
      </c>
      <c r="T69" s="0" t="n">
        <v>0.491755008698</v>
      </c>
      <c r="U69" s="0" t="n">
        <f aca="false">MIN(SingleExe!R69:T69)</f>
        <v>0.491755008698</v>
      </c>
    </row>
    <row r="70" customFormat="false" ht="12.8" hidden="false" customHeight="false" outlineLevel="0" collapsed="false">
      <c r="B70" s="0" t="n">
        <v>0.816</v>
      </c>
      <c r="C70" s="0" t="s">
        <v>75</v>
      </c>
      <c r="G70" s="0" t="n">
        <v>1.69250917435</v>
      </c>
      <c r="I70" s="0" t="n">
        <v>1.84146213531</v>
      </c>
      <c r="K70" s="0" t="n">
        <v>1.67012476921</v>
      </c>
      <c r="L70" s="0" t="n">
        <f aca="false">MIN(SingleExe!G70:K70)</f>
        <v>1.67012476921</v>
      </c>
      <c r="R70" s="0" t="n">
        <v>0.481277227402</v>
      </c>
      <c r="S70" s="0" t="n">
        <v>0.514331817627</v>
      </c>
      <c r="T70" s="0" t="n">
        <v>0.588052988052</v>
      </c>
      <c r="U70" s="0" t="n">
        <f aca="false">MIN(SingleExe!R70:T70)</f>
        <v>0.481277227402</v>
      </c>
    </row>
    <row r="71" customFormat="false" ht="12.8" hidden="false" customHeight="false" outlineLevel="0" collapsed="false">
      <c r="B71" s="0" t="n">
        <v>0.56</v>
      </c>
      <c r="C71" s="0" t="s">
        <v>76</v>
      </c>
      <c r="G71" s="0" t="n">
        <v>31.543735981</v>
      </c>
      <c r="I71" s="0" t="n">
        <v>31.525026083</v>
      </c>
      <c r="K71" s="0" t="n">
        <v>31.3573029041</v>
      </c>
      <c r="L71" s="0" t="n">
        <f aca="false">MIN(SingleExe!G71:K71)</f>
        <v>31.3573029041</v>
      </c>
      <c r="R71" s="0" t="n">
        <v>0.580752134323</v>
      </c>
      <c r="S71" s="0" t="n">
        <v>0.57602596283</v>
      </c>
      <c r="T71" s="0" t="n">
        <v>0.498381137848</v>
      </c>
      <c r="U71" s="0" t="n">
        <f aca="false">MIN(SingleExe!R71:T71)</f>
        <v>0.498381137848</v>
      </c>
    </row>
    <row r="72" customFormat="false" ht="12.8" hidden="false" customHeight="false" outlineLevel="0" collapsed="false">
      <c r="B72" s="0" t="n">
        <v>0.628</v>
      </c>
      <c r="C72" s="0" t="s">
        <v>77</v>
      </c>
      <c r="G72" s="0" t="n">
        <v>0.530637025833</v>
      </c>
      <c r="I72" s="0" t="n">
        <v>0.481508970261</v>
      </c>
      <c r="K72" s="0" t="n">
        <v>0.458188056946</v>
      </c>
      <c r="L72" s="0" t="n">
        <f aca="false">MIN(SingleExe!G72:K72)</f>
        <v>0.458188056946</v>
      </c>
      <c r="R72" s="0" t="n">
        <v>0.752218961716</v>
      </c>
      <c r="S72" s="0" t="n">
        <v>0.79296207428</v>
      </c>
      <c r="T72" s="0" t="n">
        <v>0.904007196426</v>
      </c>
      <c r="U72" s="0" t="n">
        <f aca="false">MIN(SingleExe!R72:T72)</f>
        <v>0.752218961716</v>
      </c>
    </row>
    <row r="73" customFormat="false" ht="12.8" hidden="false" customHeight="false" outlineLevel="0" collapsed="false">
      <c r="B73" s="0" t="n">
        <v>0.785</v>
      </c>
      <c r="C73" s="0" t="s">
        <v>78</v>
      </c>
      <c r="G73" s="0" t="n">
        <v>0.516032934189</v>
      </c>
      <c r="I73" s="0" t="n">
        <v>0.662990093231</v>
      </c>
      <c r="K73" s="0" t="n">
        <v>0.62042093277</v>
      </c>
      <c r="L73" s="0" t="n">
        <f aca="false">MIN(SingleExe!G73:K73)</f>
        <v>0.516032934189</v>
      </c>
      <c r="R73" s="0" t="n">
        <v>31.0382459164</v>
      </c>
      <c r="S73" s="0" t="n">
        <v>31.2744669914</v>
      </c>
      <c r="T73" s="0" t="n">
        <v>31.0251638889</v>
      </c>
      <c r="U73" s="0" t="n">
        <f aca="false">MIN(SingleExe!R73:T73)</f>
        <v>31.0251638889</v>
      </c>
    </row>
    <row r="74" customFormat="false" ht="12.8" hidden="false" customHeight="false" outlineLevel="0" collapsed="false">
      <c r="B74" s="0" t="n">
        <v>0.795</v>
      </c>
      <c r="C74" s="0" t="s">
        <v>79</v>
      </c>
      <c r="G74" s="0" t="n">
        <v>0.905072212219</v>
      </c>
      <c r="I74" s="0" t="n">
        <v>0.738736867905</v>
      </c>
      <c r="K74" s="0" t="n">
        <v>0.808093070984</v>
      </c>
      <c r="L74" s="0" t="n">
        <f aca="false">MIN(SingleExe!G74:K74)</f>
        <v>0.738736867905</v>
      </c>
      <c r="R74" s="0" t="n">
        <v>6.44489002228</v>
      </c>
      <c r="S74" s="0" t="n">
        <v>6.33624386787</v>
      </c>
      <c r="T74" s="0" t="n">
        <v>6.38995409012</v>
      </c>
      <c r="U74" s="0" t="n">
        <f aca="false">MIN(SingleExe!R74:T74)</f>
        <v>6.33624386787</v>
      </c>
    </row>
    <row r="75" customFormat="false" ht="12.8" hidden="false" customHeight="false" outlineLevel="0" collapsed="false">
      <c r="B75" s="0" t="n">
        <v>0.561</v>
      </c>
      <c r="C75" s="0" t="s">
        <v>80</v>
      </c>
      <c r="G75" s="0" t="n">
        <v>0.592296123505</v>
      </c>
      <c r="I75" s="0" t="n">
        <v>0.607134103775</v>
      </c>
      <c r="K75" s="0" t="n">
        <v>0.699049949646</v>
      </c>
      <c r="L75" s="0" t="n">
        <f aca="false">MIN(SingleExe!G75:K75)</f>
        <v>0.592296123505</v>
      </c>
      <c r="R75" s="0" t="n">
        <v>0.55150103569</v>
      </c>
      <c r="S75" s="0" t="n">
        <v>0.657624959946</v>
      </c>
      <c r="T75" s="0" t="n">
        <v>0.563750982285</v>
      </c>
      <c r="U75" s="0" t="n">
        <f aca="false">MIN(SingleExe!R75:T75)</f>
        <v>0.55150103569</v>
      </c>
    </row>
    <row r="76" customFormat="false" ht="12.8" hidden="false" customHeight="false" outlineLevel="0" collapsed="false">
      <c r="B76" s="0" t="n">
        <v>0.666</v>
      </c>
      <c r="C76" s="0" t="s">
        <v>81</v>
      </c>
      <c r="G76" s="0" t="n">
        <v>0.882117033005</v>
      </c>
      <c r="I76" s="0" t="n">
        <v>0.74577999115</v>
      </c>
      <c r="K76" s="0" t="n">
        <v>0.736953020096</v>
      </c>
      <c r="L76" s="0" t="n">
        <f aca="false">MIN(SingleExe!G76:K76)</f>
        <v>0.736953020096</v>
      </c>
      <c r="R76" s="0" t="n">
        <v>0.973088979721</v>
      </c>
      <c r="S76" s="0" t="n">
        <v>0.847143888474</v>
      </c>
      <c r="T76" s="0" t="n">
        <v>0.964871883392</v>
      </c>
      <c r="U76" s="0" t="n">
        <f aca="false">MIN(SingleExe!R76:T76)</f>
        <v>0.847143888474</v>
      </c>
    </row>
    <row r="77" customFormat="false" ht="12.8" hidden="false" customHeight="false" outlineLevel="0" collapsed="false">
      <c r="B77" s="0" t="n">
        <v>0.578</v>
      </c>
      <c r="C77" s="0" t="s">
        <v>82</v>
      </c>
      <c r="G77" s="0" t="n">
        <v>0.490753889084</v>
      </c>
      <c r="I77" s="0" t="n">
        <v>0.476024866104</v>
      </c>
      <c r="K77" s="0" t="n">
        <v>0.551815032959</v>
      </c>
      <c r="L77" s="0" t="n">
        <f aca="false">MIN(SingleExe!G77:K77)</f>
        <v>0.476024866104</v>
      </c>
      <c r="R77" s="0" t="n">
        <v>0.548627853394</v>
      </c>
      <c r="S77" s="0" t="n">
        <v>0.61912894249</v>
      </c>
      <c r="T77" s="0" t="n">
        <v>0.547387838364</v>
      </c>
      <c r="U77" s="0" t="n">
        <f aca="false">MIN(SingleExe!R77:T77)</f>
        <v>0.547387838364</v>
      </c>
    </row>
    <row r="78" customFormat="false" ht="12.8" hidden="false" customHeight="false" outlineLevel="0" collapsed="false">
      <c r="B78" s="0" t="n">
        <v>0.903</v>
      </c>
      <c r="C78" s="0" t="s">
        <v>83</v>
      </c>
      <c r="G78" s="0" t="n">
        <v>1.93740916252</v>
      </c>
      <c r="I78" s="0" t="n">
        <v>1.6924738884</v>
      </c>
      <c r="K78" s="0" t="n">
        <v>1.66197896004</v>
      </c>
      <c r="L78" s="0" t="n">
        <f aca="false">MIN(SingleExe!G78:K78)</f>
        <v>1.66197896004</v>
      </c>
      <c r="R78" s="0" t="n">
        <v>3.31951498985</v>
      </c>
      <c r="S78" s="0" t="n">
        <v>3.428606987</v>
      </c>
      <c r="T78" s="0" t="n">
        <v>3.35792613029</v>
      </c>
      <c r="U78" s="0" t="n">
        <f aca="false">MIN(SingleExe!R78:T78)</f>
        <v>3.31951498985</v>
      </c>
    </row>
    <row r="79" customFormat="false" ht="12.8" hidden="false" customHeight="false" outlineLevel="0" collapsed="false">
      <c r="B79" s="0" t="n">
        <v>0.567</v>
      </c>
      <c r="C79" s="0" t="s">
        <v>84</v>
      </c>
      <c r="G79" s="0" t="n">
        <v>25.9225418568</v>
      </c>
      <c r="I79" s="0" t="n">
        <v>25.9795730114</v>
      </c>
      <c r="K79" s="0" t="n">
        <v>25.9352390766</v>
      </c>
      <c r="L79" s="0" t="n">
        <f aca="false">MIN(SingleExe!G79:K79)</f>
        <v>25.9225418568</v>
      </c>
      <c r="R79" s="0" t="n">
        <v>0.550666093826</v>
      </c>
      <c r="S79" s="0" t="n">
        <v>0.483588933945</v>
      </c>
      <c r="T79" s="0" t="n">
        <v>0.590755939484</v>
      </c>
      <c r="U79" s="0" t="n">
        <f aca="false">MIN(SingleExe!R79:T79)</f>
        <v>0.483588933945</v>
      </c>
    </row>
    <row r="80" customFormat="false" ht="12.8" hidden="false" customHeight="false" outlineLevel="0" collapsed="false">
      <c r="B80" s="0" t="n">
        <v>0.662</v>
      </c>
      <c r="C80" s="0" t="s">
        <v>85</v>
      </c>
      <c r="G80" s="0" t="n">
        <v>3.31394505501</v>
      </c>
      <c r="I80" s="0" t="n">
        <v>3.41345191002</v>
      </c>
      <c r="K80" s="0" t="n">
        <v>3.44543099403</v>
      </c>
      <c r="L80" s="0" t="n">
        <f aca="false">MIN(SingleExe!G80:K80)</f>
        <v>3.31394505501</v>
      </c>
      <c r="R80" s="0" t="n">
        <v>23.3777210712</v>
      </c>
      <c r="S80" s="0" t="n">
        <v>23.3611850739</v>
      </c>
      <c r="T80" s="0" t="n">
        <v>23.328207016</v>
      </c>
      <c r="U80" s="0" t="n">
        <f aca="false">MIN(SingleExe!R80:T80)</f>
        <v>23.328207016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6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90" zoomScaleNormal="90" zoomScalePageLayoutView="100" workbookViewId="0">
      <selection pane="topLeft" activeCell="L76" activeCellId="0" sqref="L76"/>
    </sheetView>
  </sheetViews>
  <sheetFormatPr defaultRowHeight="12.8"/>
  <cols>
    <col collapsed="false" hidden="false" max="1" min="1" style="0" width="11.5204081632653"/>
    <col collapsed="false" hidden="false" max="2" min="2" style="0" width="23.7142857142857"/>
    <col collapsed="false" hidden="false" max="3" min="3" style="0" width="14.2755102040816"/>
    <col collapsed="false" hidden="false" max="4" min="4" style="0" width="40.5408163265306"/>
    <col collapsed="false" hidden="false" max="9" min="5" style="0" width="11.5204081632653"/>
    <col collapsed="false" hidden="false" max="10" min="10" style="0" width="14.7755102040816"/>
    <col collapsed="false" hidden="false" max="1025" min="11" style="0" width="11.5204081632653"/>
  </cols>
  <sheetData>
    <row r="1" customFormat="false" ht="12.8" hidden="false" customHeight="false" outlineLevel="0" collapsed="false">
      <c r="A1" s="3" t="s">
        <v>86</v>
      </c>
      <c r="B1" s="3"/>
    </row>
    <row r="2" customFormat="false" ht="12.8" hidden="false" customHeight="false" outlineLevel="0" collapsed="false">
      <c r="A2" s="3"/>
      <c r="B2" s="3"/>
    </row>
    <row r="6" customFormat="false" ht="12.8" hidden="false" customHeight="false" outlineLevel="0" collapsed="false">
      <c r="A6" s="0" t="s">
        <v>87</v>
      </c>
      <c r="B6" s="4" t="s">
        <v>88</v>
      </c>
      <c r="C6" s="4" t="s">
        <v>89</v>
      </c>
      <c r="D6" s="4" t="s">
        <v>90</v>
      </c>
      <c r="E6" s="4" t="s">
        <v>91</v>
      </c>
      <c r="J6" s="4" t="s">
        <v>88</v>
      </c>
      <c r="K6" s="4" t="s">
        <v>89</v>
      </c>
      <c r="L6" s="4" t="s">
        <v>90</v>
      </c>
      <c r="M6" s="4" t="s">
        <v>91</v>
      </c>
    </row>
    <row r="7" customFormat="false" ht="12.8" hidden="false" customHeight="false" outlineLevel="0" collapsed="false">
      <c r="A7" s="0" t="n">
        <v>2907.4</v>
      </c>
      <c r="B7" s="0" t="s">
        <v>92</v>
      </c>
      <c r="C7" s="0" t="n">
        <v>0</v>
      </c>
      <c r="D7" s="0" t="n">
        <v>3375.7</v>
      </c>
      <c r="E7" s="0" t="n">
        <f aca="false">A7/D7</f>
        <v>0.86127321740676</v>
      </c>
      <c r="J7" s="0" t="s">
        <v>92</v>
      </c>
      <c r="K7" s="0" t="n">
        <v>0</v>
      </c>
      <c r="L7" s="0" t="n">
        <v>3282.7</v>
      </c>
      <c r="M7" s="0" t="n">
        <f aca="false">A7/L7</f>
        <v>0.885673378621257</v>
      </c>
    </row>
    <row r="8" customFormat="false" ht="12.8" hidden="false" customHeight="false" outlineLevel="0" collapsed="false">
      <c r="A8" s="0" t="n">
        <v>4343.3</v>
      </c>
      <c r="B8" s="0" t="s">
        <v>93</v>
      </c>
      <c r="C8" s="0" t="n">
        <v>1</v>
      </c>
      <c r="D8" s="0" t="n">
        <v>4850.2</v>
      </c>
      <c r="E8" s="0" t="n">
        <f aca="false">A8/D8</f>
        <v>0.895488845820791</v>
      </c>
      <c r="J8" s="0" t="s">
        <v>93</v>
      </c>
      <c r="K8" s="0" t="n">
        <v>1</v>
      </c>
      <c r="L8" s="0" t="n">
        <v>4740.4</v>
      </c>
      <c r="M8" s="0" t="n">
        <f aca="false">A8/L8</f>
        <v>0.916230697831407</v>
      </c>
    </row>
    <row r="9" customFormat="false" ht="12.8" hidden="false" customHeight="false" outlineLevel="0" collapsed="false">
      <c r="A9" s="0" t="n">
        <v>4935.9</v>
      </c>
      <c r="B9" s="0" t="s">
        <v>94</v>
      </c>
      <c r="C9" s="0" t="n">
        <v>0</v>
      </c>
      <c r="D9" s="0" t="n">
        <v>5782.3</v>
      </c>
      <c r="E9" s="0" t="n">
        <f aca="false">A9/D9</f>
        <v>0.853622261037995</v>
      </c>
      <c r="F9" s="0" t="n">
        <f aca="false">AVEDEV([1]traces_poly_correlation!B15)</f>
        <v>0</v>
      </c>
      <c r="J9" s="0" t="s">
        <v>94</v>
      </c>
      <c r="K9" s="0" t="n">
        <v>1</v>
      </c>
      <c r="L9" s="0" t="n">
        <v>5749.2</v>
      </c>
      <c r="M9" s="0" t="n">
        <f aca="false">A9/L9</f>
        <v>0.858536839908161</v>
      </c>
    </row>
    <row r="11" customFormat="false" ht="12.8" hidden="false" customHeight="false" outlineLevel="0" collapsed="false">
      <c r="E11" s="0" t="n">
        <f aca="false">AVERAGE(E7:E9)</f>
        <v>0.870128108088515</v>
      </c>
      <c r="M11" s="0" t="n">
        <f aca="false">AVERAGE(M7:M9)</f>
        <v>0.886813638786942</v>
      </c>
    </row>
    <row r="13" customFormat="false" ht="12.8" hidden="false" customHeight="false" outlineLevel="0" collapsed="false">
      <c r="A13" s="3" t="s">
        <v>3</v>
      </c>
      <c r="B13" s="3"/>
      <c r="R13" s="0" t="s">
        <v>95</v>
      </c>
    </row>
    <row r="14" customFormat="false" ht="12.8" hidden="false" customHeight="false" outlineLevel="0" collapsed="false">
      <c r="A14" s="3"/>
      <c r="B14" s="3"/>
      <c r="O14" s="0" t="s">
        <v>9</v>
      </c>
      <c r="R14" s="0" t="n">
        <v>4988.8</v>
      </c>
    </row>
    <row r="15" customFormat="false" ht="12.8" hidden="false" customHeight="false" outlineLevel="0" collapsed="false">
      <c r="O15" s="0" t="s">
        <v>10</v>
      </c>
      <c r="R15" s="0" t="n">
        <v>2907.4</v>
      </c>
    </row>
    <row r="16" customFormat="false" ht="12.8" hidden="false" customHeight="false" outlineLevel="0" collapsed="false">
      <c r="B16" s="0" t="s">
        <v>88</v>
      </c>
      <c r="C16" s="4" t="s">
        <v>89</v>
      </c>
      <c r="D16" s="4" t="s">
        <v>90</v>
      </c>
      <c r="E16" s="4" t="s">
        <v>91</v>
      </c>
      <c r="J16" s="4" t="s">
        <v>88</v>
      </c>
      <c r="K16" s="4" t="s">
        <v>89</v>
      </c>
      <c r="L16" s="4" t="s">
        <v>90</v>
      </c>
      <c r="M16" s="4" t="s">
        <v>91</v>
      </c>
      <c r="O16" s="0" t="s">
        <v>15</v>
      </c>
      <c r="R16" s="0" t="n">
        <v>23443</v>
      </c>
    </row>
    <row r="17" customFormat="false" ht="12.8" hidden="false" customHeight="false" outlineLevel="0" collapsed="false">
      <c r="A17" s="0" t="n">
        <v>29456.4</v>
      </c>
      <c r="B17" s="0" t="s">
        <v>51</v>
      </c>
      <c r="C17" s="0" t="n">
        <v>0</v>
      </c>
      <c r="D17" s="0" t="n">
        <v>31142.4</v>
      </c>
      <c r="E17" s="0" t="n">
        <f aca="false">A17/D17</f>
        <v>0.945861590628853</v>
      </c>
      <c r="J17" s="0" t="s">
        <v>51</v>
      </c>
      <c r="K17" s="0" t="n">
        <v>0</v>
      </c>
      <c r="L17" s="0" t="n">
        <v>30903.2</v>
      </c>
      <c r="M17" s="0" t="n">
        <f aca="false">A17/L17</f>
        <v>0.95318284190634</v>
      </c>
      <c r="O17" s="0" t="s">
        <v>16</v>
      </c>
      <c r="R17" s="0" t="n">
        <v>25931.6</v>
      </c>
    </row>
    <row r="18" customFormat="false" ht="12.8" hidden="false" customHeight="false" outlineLevel="0" collapsed="false">
      <c r="A18" s="0" t="n">
        <v>29413.5</v>
      </c>
      <c r="B18" s="0" t="s">
        <v>52</v>
      </c>
      <c r="C18" s="0" t="n">
        <v>1</v>
      </c>
      <c r="D18" s="0" t="n">
        <v>30835.2</v>
      </c>
      <c r="E18" s="0" t="n">
        <f aca="false">A18/D18</f>
        <v>0.953893602117061</v>
      </c>
      <c r="J18" s="0" t="s">
        <v>52</v>
      </c>
      <c r="K18" s="0" t="n">
        <v>1</v>
      </c>
      <c r="L18" s="0" t="n">
        <v>31099.1</v>
      </c>
      <c r="M18" s="0" t="n">
        <f aca="false">A18/L18</f>
        <v>0.94579907457129</v>
      </c>
      <c r="O18" s="0" t="s">
        <v>23</v>
      </c>
      <c r="R18" s="0" t="n">
        <v>4343.3</v>
      </c>
    </row>
    <row r="19" customFormat="false" ht="12.8" hidden="false" customHeight="false" outlineLevel="0" collapsed="false">
      <c r="A19" s="0" t="n">
        <v>31366.3</v>
      </c>
      <c r="B19" s="0" t="s">
        <v>53</v>
      </c>
      <c r="C19" s="0" t="n">
        <v>0</v>
      </c>
      <c r="D19" s="0" t="n">
        <v>34493.7</v>
      </c>
      <c r="E19" s="0" t="n">
        <f aca="false">A19/D19</f>
        <v>0.909334168268408</v>
      </c>
      <c r="J19" s="0" t="s">
        <v>53</v>
      </c>
      <c r="K19" s="0" t="n">
        <v>1</v>
      </c>
      <c r="L19" s="0" t="n">
        <v>34510.7</v>
      </c>
      <c r="M19" s="0" t="n">
        <f aca="false">A19/L19</f>
        <v>0.908886229488246</v>
      </c>
      <c r="O19" s="0" t="s">
        <v>24</v>
      </c>
      <c r="R19" s="0" t="n">
        <v>15223.6</v>
      </c>
    </row>
    <row r="20" customFormat="false" ht="12.8" hidden="false" customHeight="false" outlineLevel="0" collapsed="false">
      <c r="O20" s="0" t="s">
        <v>25</v>
      </c>
      <c r="R20" s="0" t="n">
        <v>2932</v>
      </c>
    </row>
    <row r="21" customFormat="false" ht="12.8" hidden="false" customHeight="false" outlineLevel="0" collapsed="false">
      <c r="E21" s="0" t="n">
        <f aca="false">AVERAGE(E17:E19)</f>
        <v>0.936363120338108</v>
      </c>
      <c r="M21" s="0" t="n">
        <f aca="false">AVERAGE(M17:M19)</f>
        <v>0.935956048655292</v>
      </c>
      <c r="O21" s="0" t="s">
        <v>28</v>
      </c>
      <c r="R21" s="0" t="n">
        <v>4380.3</v>
      </c>
    </row>
    <row r="22" customFormat="false" ht="12.8" hidden="false" customHeight="false" outlineLevel="0" collapsed="false">
      <c r="O22" s="0" t="s">
        <v>31</v>
      </c>
      <c r="R22" s="0" t="n">
        <v>3620.5</v>
      </c>
    </row>
    <row r="23" customFormat="false" ht="12.8" hidden="false" customHeight="false" outlineLevel="0" collapsed="false">
      <c r="A23" s="3" t="s">
        <v>4</v>
      </c>
      <c r="B23" s="3"/>
      <c r="O23" s="0" t="s">
        <v>34</v>
      </c>
      <c r="R23" s="0" t="n">
        <v>6761.8</v>
      </c>
    </row>
    <row r="24" customFormat="false" ht="12.8" hidden="false" customHeight="false" outlineLevel="0" collapsed="false">
      <c r="A24" s="3"/>
      <c r="B24" s="3"/>
      <c r="O24" s="0" t="s">
        <v>48</v>
      </c>
      <c r="R24" s="0" t="n">
        <v>3407.1</v>
      </c>
    </row>
    <row r="25" customFormat="false" ht="12.8" hidden="false" customHeight="false" outlineLevel="0" collapsed="false">
      <c r="O25" s="0" t="s">
        <v>51</v>
      </c>
      <c r="R25" s="0" t="n">
        <v>29456.4</v>
      </c>
    </row>
    <row r="26" customFormat="false" ht="12.8" hidden="false" customHeight="false" outlineLevel="0" collapsed="false">
      <c r="B26" s="4" t="s">
        <v>88</v>
      </c>
      <c r="C26" s="4" t="s">
        <v>89</v>
      </c>
      <c r="D26" s="4" t="s">
        <v>90</v>
      </c>
      <c r="E26" s="4" t="s">
        <v>91</v>
      </c>
      <c r="J26" s="4" t="s">
        <v>88</v>
      </c>
      <c r="K26" s="4" t="s">
        <v>89</v>
      </c>
      <c r="L26" s="4" t="s">
        <v>90</v>
      </c>
      <c r="M26" s="4" t="s">
        <v>91</v>
      </c>
      <c r="O26" s="0" t="s">
        <v>52</v>
      </c>
      <c r="R26" s="0" t="n">
        <v>29413.5</v>
      </c>
    </row>
    <row r="27" customFormat="false" ht="12.8" hidden="false" customHeight="false" outlineLevel="0" collapsed="false">
      <c r="A27" s="0" t="n">
        <v>23443</v>
      </c>
      <c r="B27" s="0" t="s">
        <v>15</v>
      </c>
      <c r="C27" s="0" t="n">
        <v>0</v>
      </c>
      <c r="D27" s="0" t="n">
        <v>24253.1</v>
      </c>
      <c r="E27" s="0" t="n">
        <f aca="false">A27/D27</f>
        <v>0.966598084368596</v>
      </c>
      <c r="K27" s="0" t="n">
        <v>0</v>
      </c>
      <c r="L27" s="0" t="n">
        <v>24241.3</v>
      </c>
      <c r="M27" s="0" t="n">
        <f aca="false">A27/L27</f>
        <v>0.967068597806223</v>
      </c>
      <c r="O27" s="0" t="s">
        <v>53</v>
      </c>
      <c r="R27" s="0" t="n">
        <v>31366.3</v>
      </c>
    </row>
    <row r="28" customFormat="false" ht="12.8" hidden="false" customHeight="false" outlineLevel="0" collapsed="false">
      <c r="A28" s="0" t="n">
        <v>4192.1</v>
      </c>
      <c r="B28" s="0" t="s">
        <v>65</v>
      </c>
      <c r="C28" s="0" t="n">
        <v>1</v>
      </c>
      <c r="D28" s="0" t="n">
        <v>4497</v>
      </c>
      <c r="E28" s="0" t="n">
        <f aca="false">A28/D28</f>
        <v>0.932199243940405</v>
      </c>
      <c r="K28" s="0" t="n">
        <v>1</v>
      </c>
      <c r="L28" s="0" t="n">
        <v>4479.1</v>
      </c>
      <c r="M28" s="0" t="n">
        <f aca="false">A28/L28</f>
        <v>0.935924627715389</v>
      </c>
      <c r="O28" s="0" t="s">
        <v>57</v>
      </c>
      <c r="R28" s="0" t="n">
        <v>55887.1</v>
      </c>
    </row>
    <row r="29" customFormat="false" ht="12.8" hidden="false" customHeight="false" outlineLevel="0" collapsed="false">
      <c r="A29" s="0" t="n">
        <v>3407.1</v>
      </c>
      <c r="B29" s="0" t="s">
        <v>48</v>
      </c>
      <c r="C29" s="0" t="n">
        <v>0</v>
      </c>
      <c r="D29" s="0" t="n">
        <v>3908.5</v>
      </c>
      <c r="E29" s="0" t="n">
        <f aca="false">A29/D29</f>
        <v>0.871715491876679</v>
      </c>
      <c r="K29" s="0" t="n">
        <v>1</v>
      </c>
      <c r="L29" s="0" t="n">
        <v>3894.4</v>
      </c>
      <c r="M29" s="0" t="n">
        <f aca="false">A29/L29</f>
        <v>0.874871610517666</v>
      </c>
      <c r="O29" s="0" t="s">
        <v>58</v>
      </c>
      <c r="R29" s="0" t="n">
        <v>4935.9</v>
      </c>
    </row>
    <row r="30" customFormat="false" ht="12.8" hidden="false" customHeight="false" outlineLevel="0" collapsed="false">
      <c r="O30" s="0" t="s">
        <v>60</v>
      </c>
      <c r="R30" s="0" t="n">
        <v>7340.6</v>
      </c>
    </row>
    <row r="31" customFormat="false" ht="12.8" hidden="false" customHeight="false" outlineLevel="0" collapsed="false">
      <c r="E31" s="0" t="n">
        <f aca="false">AVERAGE(E27:E29)</f>
        <v>0.923504273395227</v>
      </c>
      <c r="M31" s="0" t="n">
        <f aca="false">AVERAGE(M27:M29)</f>
        <v>0.925954945346426</v>
      </c>
      <c r="O31" s="0" t="s">
        <v>65</v>
      </c>
      <c r="R31" s="0" t="n">
        <v>4192.1</v>
      </c>
    </row>
    <row r="32" customFormat="false" ht="12.8" hidden="false" customHeight="false" outlineLevel="0" collapsed="false">
      <c r="O32" s="0" t="s">
        <v>96</v>
      </c>
      <c r="R32" s="0" t="n">
        <v>3804</v>
      </c>
    </row>
    <row r="33" customFormat="false" ht="12.8" hidden="false" customHeight="false" outlineLevel="0" collapsed="false">
      <c r="O33" s="0" t="s">
        <v>97</v>
      </c>
      <c r="R33" s="0" t="n">
        <v>1414.9</v>
      </c>
    </row>
    <row r="34" customFormat="false" ht="12.8" hidden="false" customHeight="false" outlineLevel="0" collapsed="false">
      <c r="O34" s="0" t="s">
        <v>98</v>
      </c>
      <c r="R34" s="0" t="n">
        <v>1426.1</v>
      </c>
    </row>
    <row r="35" customFormat="false" ht="12.8" hidden="false" customHeight="false" outlineLevel="0" collapsed="false">
      <c r="C35" s="0" t="s">
        <v>99</v>
      </c>
      <c r="D35" s="0" t="s">
        <v>100</v>
      </c>
      <c r="E35" s="0" t="s">
        <v>101</v>
      </c>
      <c r="F35" s="0" t="s">
        <v>99</v>
      </c>
      <c r="G35" s="0" t="s">
        <v>100</v>
      </c>
      <c r="H35" s="0" t="s">
        <v>101</v>
      </c>
    </row>
    <row r="36" customFormat="false" ht="12.8" hidden="false" customHeight="false" outlineLevel="0" collapsed="false">
      <c r="B36" s="0" t="s">
        <v>102</v>
      </c>
      <c r="C36" s="0" t="s">
        <v>103</v>
      </c>
      <c r="D36" s="0" t="n">
        <v>2.9</v>
      </c>
      <c r="E36" s="0" t="n">
        <v>0</v>
      </c>
      <c r="F36" s="0" t="s">
        <v>104</v>
      </c>
      <c r="G36" s="0" t="n">
        <v>4.3</v>
      </c>
      <c r="H36" s="0" t="n">
        <v>1</v>
      </c>
      <c r="O36" s="0" t="s">
        <v>105</v>
      </c>
      <c r="R36" s="0" t="n">
        <v>2173.9</v>
      </c>
    </row>
    <row r="37" customFormat="false" ht="12.8" hidden="false" customHeight="false" outlineLevel="0" collapsed="false">
      <c r="B37" s="0" t="s">
        <v>106</v>
      </c>
      <c r="C37" s="0" t="s">
        <v>107</v>
      </c>
      <c r="D37" s="0" t="n">
        <v>29.5</v>
      </c>
      <c r="E37" s="0" t="n">
        <v>0</v>
      </c>
      <c r="F37" s="0" t="s">
        <v>108</v>
      </c>
      <c r="G37" s="0" t="n">
        <v>29.4</v>
      </c>
      <c r="H37" s="0" t="n">
        <v>1</v>
      </c>
    </row>
    <row r="38" customFormat="false" ht="12.8" hidden="false" customHeight="false" outlineLevel="0" collapsed="false">
      <c r="B38" s="0" t="s">
        <v>109</v>
      </c>
      <c r="C38" s="0" t="s">
        <v>110</v>
      </c>
      <c r="D38" s="0" t="n">
        <v>23.4</v>
      </c>
      <c r="E38" s="0" t="n">
        <v>0</v>
      </c>
      <c r="F38" s="0" t="s">
        <v>111</v>
      </c>
      <c r="G38" s="0" t="n">
        <v>4.2</v>
      </c>
      <c r="H38" s="0" t="n">
        <v>1</v>
      </c>
      <c r="O38" s="0" t="s">
        <v>112</v>
      </c>
      <c r="R38" s="0" t="n">
        <v>1566.5</v>
      </c>
    </row>
    <row r="40" customFormat="false" ht="12.8" hidden="false" customHeight="false" outlineLevel="0" collapsed="false">
      <c r="O40" s="0" t="s">
        <v>113</v>
      </c>
      <c r="R40" s="0" t="n">
        <v>1445.2</v>
      </c>
    </row>
    <row r="41" customFormat="false" ht="12.8" hidden="false" customHeight="false" outlineLevel="0" collapsed="false">
      <c r="B41" s="5" t="s">
        <v>86</v>
      </c>
      <c r="D41" s="4" t="s">
        <v>114</v>
      </c>
      <c r="F41" s="4" t="s">
        <v>115</v>
      </c>
      <c r="G41" s="4" t="s">
        <v>116</v>
      </c>
      <c r="I41" s="4" t="s">
        <v>117</v>
      </c>
      <c r="J41" s="4" t="s">
        <v>118</v>
      </c>
    </row>
    <row r="42" customFormat="false" ht="13.3" hidden="false" customHeight="false" outlineLevel="0" collapsed="false">
      <c r="B42" s="0" t="s">
        <v>119</v>
      </c>
      <c r="C42" s="0" t="s">
        <v>103</v>
      </c>
      <c r="D42" s="6" t="s">
        <v>120</v>
      </c>
      <c r="F42" s="0" t="n">
        <v>3915.2</v>
      </c>
      <c r="G42" s="0" t="n">
        <v>4887.7</v>
      </c>
      <c r="I42" s="0" t="n">
        <f aca="false">R15/F42</f>
        <v>0.74259297098488</v>
      </c>
      <c r="J42" s="0" t="n">
        <f aca="false">R32/G42</f>
        <v>0.778280172678356</v>
      </c>
    </row>
    <row r="43" customFormat="false" ht="13.3" hidden="false" customHeight="false" outlineLevel="0" collapsed="false">
      <c r="C43" s="0" t="s">
        <v>104</v>
      </c>
      <c r="D43" s="6" t="s">
        <v>121</v>
      </c>
      <c r="F43" s="0" t="n">
        <v>5552.3</v>
      </c>
      <c r="G43" s="0" t="n">
        <v>4292.3</v>
      </c>
      <c r="I43" s="0" t="n">
        <f aca="false">R18/F43</f>
        <v>0.782252399906345</v>
      </c>
      <c r="J43" s="0" t="n">
        <f aca="false">R24/G43</f>
        <v>0.793770239731612</v>
      </c>
    </row>
    <row r="45" customFormat="false" ht="13.3" hidden="false" customHeight="false" outlineLevel="0" collapsed="false">
      <c r="B45" s="0" t="s">
        <v>122</v>
      </c>
      <c r="C45" s="0" t="s">
        <v>103</v>
      </c>
      <c r="D45" s="6" t="s">
        <v>123</v>
      </c>
      <c r="F45" s="0" t="n">
        <v>3827.7</v>
      </c>
      <c r="G45" s="0" t="n">
        <v>2518.2</v>
      </c>
      <c r="I45" s="0" t="n">
        <f aca="false">R15/F45</f>
        <v>0.759568409227474</v>
      </c>
      <c r="J45" s="0" t="n">
        <f aca="false">R33/G45</f>
        <v>0.561869589389246</v>
      </c>
    </row>
    <row r="46" customFormat="false" ht="13.3" hidden="false" customHeight="false" outlineLevel="0" collapsed="false">
      <c r="C46" s="0" t="s">
        <v>104</v>
      </c>
      <c r="D46" s="6" t="s">
        <v>124</v>
      </c>
      <c r="F46" s="0" t="n">
        <v>5741.2</v>
      </c>
      <c r="G46" s="0" t="n">
        <v>2541.9</v>
      </c>
      <c r="I46" s="0" t="n">
        <f aca="false">R18/F46</f>
        <v>0.756514317564272</v>
      </c>
      <c r="J46" s="0" t="n">
        <f aca="false">R34/G46</f>
        <v>0.561037019552303</v>
      </c>
    </row>
    <row r="49" customFormat="false" ht="13.3" hidden="false" customHeight="false" outlineLevel="0" collapsed="false">
      <c r="B49" s="0" t="s">
        <v>125</v>
      </c>
      <c r="C49" s="0" t="s">
        <v>103</v>
      </c>
      <c r="D49" s="6" t="s">
        <v>123</v>
      </c>
      <c r="F49" s="0" t="n">
        <v>3827.7</v>
      </c>
      <c r="G49" s="0" t="n">
        <v>2518.2</v>
      </c>
      <c r="I49" s="0" t="n">
        <v>0.759568409227474</v>
      </c>
      <c r="J49" s="0" t="n">
        <v>0.561869589389246</v>
      </c>
    </row>
    <row r="50" customFormat="false" ht="13.3" hidden="false" customHeight="false" outlineLevel="0" collapsed="false">
      <c r="C50" s="0" t="s">
        <v>104</v>
      </c>
      <c r="D50" s="6" t="s">
        <v>124</v>
      </c>
      <c r="F50" s="0" t="n">
        <v>5741.2</v>
      </c>
      <c r="G50" s="0" t="n">
        <v>2541.9</v>
      </c>
      <c r="I50" s="0" t="n">
        <v>0.756514317564272</v>
      </c>
      <c r="J50" s="0" t="n">
        <v>0.561037019552303</v>
      </c>
    </row>
    <row r="54" customFormat="false" ht="12.8" hidden="false" customHeight="false" outlineLevel="0" collapsed="false">
      <c r="B54" s="5" t="s">
        <v>3</v>
      </c>
      <c r="D54" s="4" t="s">
        <v>114</v>
      </c>
      <c r="F54" s="4" t="s">
        <v>115</v>
      </c>
      <c r="G54" s="4" t="s">
        <v>116</v>
      </c>
      <c r="I54" s="4" t="s">
        <v>117</v>
      </c>
      <c r="J54" s="4" t="s">
        <v>118</v>
      </c>
    </row>
    <row r="55" customFormat="false" ht="12.8" hidden="false" customHeight="false" outlineLevel="0" collapsed="false">
      <c r="B55" s="0" t="s">
        <v>119</v>
      </c>
      <c r="C55" s="0" t="s">
        <v>107</v>
      </c>
      <c r="D55" s="6" t="s">
        <v>126</v>
      </c>
      <c r="F55" s="0" t="n">
        <v>31448.5</v>
      </c>
      <c r="G55" s="0" t="n">
        <v>3981.8</v>
      </c>
      <c r="I55" s="0" t="n">
        <f aca="false">R25/F55</f>
        <v>0.936655166383134</v>
      </c>
      <c r="J55" s="0" t="n">
        <f aca="false">R20/G55</f>
        <v>0.736350394294038</v>
      </c>
    </row>
    <row r="56" customFormat="false" ht="12.8" hidden="false" customHeight="false" outlineLevel="0" collapsed="false">
      <c r="C56" s="0" t="s">
        <v>108</v>
      </c>
      <c r="D56" s="6" t="s">
        <v>120</v>
      </c>
      <c r="F56" s="0" t="n">
        <v>31197.2</v>
      </c>
      <c r="G56" s="0" t="n">
        <v>5290</v>
      </c>
      <c r="I56" s="0" t="n">
        <f aca="false">R26/F56</f>
        <v>0.942824997115126</v>
      </c>
      <c r="J56" s="0" t="n">
        <f aca="false">R32/G56</f>
        <v>0.719092627599244</v>
      </c>
    </row>
    <row r="58" customFormat="false" ht="12.8" hidden="false" customHeight="false" outlineLevel="0" collapsed="false">
      <c r="B58" s="0" t="s">
        <v>122</v>
      </c>
      <c r="C58" s="0" t="s">
        <v>107</v>
      </c>
      <c r="D58" s="6" t="s">
        <v>123</v>
      </c>
      <c r="F58" s="0" t="n">
        <v>31409.6</v>
      </c>
      <c r="G58" s="0" t="n">
        <v>2735</v>
      </c>
      <c r="I58" s="0" t="n">
        <f aca="false">R25/F58</f>
        <v>0.937815190260303</v>
      </c>
      <c r="J58" s="0" t="n">
        <f aca="false">R33/G58</f>
        <v>0.517330895795247</v>
      </c>
    </row>
    <row r="59" customFormat="false" ht="12.8" hidden="false" customHeight="false" outlineLevel="0" collapsed="false">
      <c r="C59" s="0" t="s">
        <v>108</v>
      </c>
      <c r="D59" s="6" t="s">
        <v>126</v>
      </c>
      <c r="F59" s="0" t="n">
        <v>31173.1</v>
      </c>
      <c r="G59" s="0" t="n">
        <v>4127</v>
      </c>
      <c r="I59" s="0" t="n">
        <f aca="false">R26/F59</f>
        <v>0.943553897430798</v>
      </c>
      <c r="J59" s="0" t="n">
        <f aca="false">R20/G59</f>
        <v>0.710443421371456</v>
      </c>
    </row>
    <row r="62" customFormat="false" ht="13.3" hidden="false" customHeight="false" outlineLevel="0" collapsed="false">
      <c r="B62" s="0" t="s">
        <v>125</v>
      </c>
      <c r="C62" s="0" t="s">
        <v>107</v>
      </c>
      <c r="D62" s="6" t="s">
        <v>123</v>
      </c>
      <c r="F62" s="0" t="n">
        <v>31409.6</v>
      </c>
      <c r="G62" s="0" t="n">
        <v>2735</v>
      </c>
      <c r="I62" s="0" t="n">
        <v>0.937815190260303</v>
      </c>
      <c r="J62" s="0" t="n">
        <v>0.517330895795247</v>
      </c>
    </row>
    <row r="63" customFormat="false" ht="13.3" hidden="false" customHeight="false" outlineLevel="0" collapsed="false">
      <c r="C63" s="0" t="s">
        <v>108</v>
      </c>
      <c r="D63" s="6" t="s">
        <v>126</v>
      </c>
      <c r="F63" s="0" t="n">
        <v>31173.1</v>
      </c>
      <c r="G63" s="0" t="n">
        <v>4127</v>
      </c>
      <c r="I63" s="0" t="n">
        <v>0.943553897430798</v>
      </c>
      <c r="J63" s="0" t="n">
        <v>0.710443421371456</v>
      </c>
    </row>
    <row r="67" customFormat="false" ht="12.8" hidden="false" customHeight="false" outlineLevel="0" collapsed="false">
      <c r="B67" s="5" t="s">
        <v>4</v>
      </c>
      <c r="D67" s="4" t="s">
        <v>114</v>
      </c>
    </row>
    <row r="68" customFormat="false" ht="12.8" hidden="false" customHeight="false" outlineLevel="0" collapsed="false">
      <c r="B68" s="0" t="s">
        <v>119</v>
      </c>
      <c r="C68" s="0" t="s">
        <v>110</v>
      </c>
      <c r="D68" s="6" t="s">
        <v>127</v>
      </c>
      <c r="F68" s="0" t="n">
        <v>25150.7</v>
      </c>
      <c r="G68" s="0" t="n">
        <v>3460</v>
      </c>
      <c r="I68" s="0" t="n">
        <f aca="false">23443/F68</f>
        <v>0.932101293403365</v>
      </c>
      <c r="J68" s="0" t="n">
        <f aca="false">2173.9/G68</f>
        <v>0.628294797687861</v>
      </c>
      <c r="K68" s="0" t="n">
        <f aca="false">AVERAGE(I68:J68)</f>
        <v>0.780198045545613</v>
      </c>
    </row>
    <row r="69" customFormat="false" ht="12.8" hidden="false" customHeight="false" outlineLevel="0" collapsed="false">
      <c r="C69" s="0" t="s">
        <v>111</v>
      </c>
      <c r="D69" s="6" t="s">
        <v>128</v>
      </c>
      <c r="F69" s="0" t="n">
        <v>4772</v>
      </c>
      <c r="G69" s="0" t="n">
        <v>2858.5</v>
      </c>
      <c r="I69" s="0" t="n">
        <f aca="false">3407.1/F69</f>
        <v>0.713977367979883</v>
      </c>
      <c r="J69" s="0" t="n">
        <f aca="false">R38/G69</f>
        <v>0.548014693020815</v>
      </c>
      <c r="K69" s="0" t="n">
        <f aca="false">AVERAGE(I69:J69)</f>
        <v>0.630996030500349</v>
      </c>
    </row>
    <row r="71" customFormat="false" ht="12.8" hidden="false" customHeight="false" outlineLevel="0" collapsed="false">
      <c r="B71" s="0" t="s">
        <v>122</v>
      </c>
      <c r="C71" s="0" t="s">
        <v>110</v>
      </c>
      <c r="D71" s="6" t="s">
        <v>123</v>
      </c>
      <c r="F71" s="0" t="n">
        <v>25062.2</v>
      </c>
      <c r="G71" s="0" t="n">
        <v>2766.4</v>
      </c>
      <c r="I71" s="0" t="n">
        <f aca="false">23443/F71</f>
        <v>0.935392742855775</v>
      </c>
      <c r="J71" s="0" t="n">
        <f aca="false">1414.9/G71</f>
        <v>0.511458935801041</v>
      </c>
      <c r="K71" s="0" t="n">
        <f aca="false">AVERAGE(I71:J71)</f>
        <v>0.723425839328408</v>
      </c>
    </row>
    <row r="72" customFormat="false" ht="12.8" hidden="false" customHeight="false" outlineLevel="0" collapsed="false">
      <c r="C72" s="0" t="s">
        <v>111</v>
      </c>
      <c r="D72" s="6" t="s">
        <v>129</v>
      </c>
      <c r="F72" s="0" t="n">
        <v>4667.3</v>
      </c>
      <c r="G72" s="0" t="n">
        <v>2762.1</v>
      </c>
      <c r="I72" s="0" t="n">
        <f aca="false">3407.1/F72</f>
        <v>0.729993786557539</v>
      </c>
      <c r="J72" s="0" t="n">
        <f aca="false">1445.2/G72</f>
        <v>0.523225082364867</v>
      </c>
      <c r="K72" s="0" t="n">
        <f aca="false">AVERAGE(I72:J72)</f>
        <v>0.626609434461203</v>
      </c>
    </row>
    <row r="75" customFormat="false" ht="13.3" hidden="false" customHeight="false" outlineLevel="0" collapsed="false">
      <c r="B75" s="0" t="s">
        <v>125</v>
      </c>
      <c r="C75" s="0" t="s">
        <v>110</v>
      </c>
      <c r="D75" s="6" t="s">
        <v>123</v>
      </c>
      <c r="F75" s="0" t="n">
        <v>25153.2</v>
      </c>
      <c r="G75" s="0" t="n">
        <v>2802</v>
      </c>
      <c r="I75" s="0" t="n">
        <f aca="false">23443/F75</f>
        <v>0.932008650986753</v>
      </c>
      <c r="J75" s="0" t="n">
        <f aca="false">1414.9/G75</f>
        <v>0.504960742326909</v>
      </c>
      <c r="K75" s="0" t="n">
        <f aca="false">AVERAGE(I75:J75)</f>
        <v>0.718484696656831</v>
      </c>
    </row>
    <row r="76" customFormat="false" ht="13.3" hidden="false" customHeight="false" outlineLevel="0" collapsed="false">
      <c r="C76" s="0" t="s">
        <v>111</v>
      </c>
      <c r="D76" s="6" t="s">
        <v>126</v>
      </c>
      <c r="F76" s="0" t="n">
        <v>4795</v>
      </c>
      <c r="G76" s="0" t="n">
        <v>4259.1</v>
      </c>
      <c r="I76" s="0" t="n">
        <f aca="false">3407.1/F76</f>
        <v>0.710552659019812</v>
      </c>
      <c r="J76" s="0" t="n">
        <f aca="false">R20/G76</f>
        <v>0.688408349181752</v>
      </c>
      <c r="K76" s="0" t="n">
        <f aca="false">AVERAGE(I76:J76)</f>
        <v>0.699480504100782</v>
      </c>
    </row>
  </sheetData>
  <mergeCells count="3">
    <mergeCell ref="A1:B2"/>
    <mergeCell ref="A13:B14"/>
    <mergeCell ref="A23:B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9.5714285714286"/>
    <col collapsed="false" hidden="false" max="2" min="2" style="0" width="22.2295918367347"/>
    <col collapsed="false" hidden="false" max="1025" min="3" style="0" width="11.5204081632653"/>
  </cols>
  <sheetData>
    <row r="1" customFormat="false" ht="12.8" hidden="false" customHeight="false" outlineLevel="0" collapsed="false">
      <c r="A1" s="4" t="s">
        <v>130</v>
      </c>
      <c r="E1" s="0" t="s">
        <v>95</v>
      </c>
    </row>
    <row r="2" customFormat="false" ht="12.8" hidden="false" customHeight="false" outlineLevel="0" collapsed="false">
      <c r="A2" s="0" t="n">
        <v>4.029</v>
      </c>
      <c r="B2" s="0" t="s">
        <v>9</v>
      </c>
      <c r="E2" s="0" t="n">
        <v>4988.8</v>
      </c>
    </row>
    <row r="3" customFormat="false" ht="12.8" hidden="false" customHeight="false" outlineLevel="0" collapsed="false">
      <c r="A3" s="0" t="n">
        <v>2.136</v>
      </c>
      <c r="B3" s="0" t="s">
        <v>10</v>
      </c>
      <c r="E3" s="0" t="n">
        <v>2907.4</v>
      </c>
    </row>
    <row r="4" customFormat="false" ht="12.8" hidden="false" customHeight="false" outlineLevel="0" collapsed="false">
      <c r="A4" s="0" t="n">
        <v>23.157</v>
      </c>
      <c r="B4" s="0" t="s">
        <v>15</v>
      </c>
      <c r="E4" s="0" t="n">
        <v>23443</v>
      </c>
    </row>
    <row r="5" customFormat="false" ht="12.8" hidden="false" customHeight="false" outlineLevel="0" collapsed="false">
      <c r="A5" s="0" t="n">
        <v>25.305</v>
      </c>
      <c r="B5" s="0" t="s">
        <v>16</v>
      </c>
      <c r="E5" s="0" t="n">
        <v>25931.6</v>
      </c>
    </row>
    <row r="6" customFormat="false" ht="12.8" hidden="false" customHeight="false" outlineLevel="0" collapsed="false">
      <c r="A6" s="0" t="n">
        <v>3.48</v>
      </c>
      <c r="B6" s="0" t="s">
        <v>23</v>
      </c>
      <c r="E6" s="0" t="n">
        <v>4343.3</v>
      </c>
    </row>
    <row r="7" customFormat="false" ht="12.8" hidden="false" customHeight="false" outlineLevel="0" collapsed="false">
      <c r="A7" s="0" t="n">
        <v>14.703</v>
      </c>
      <c r="B7" s="0" t="s">
        <v>24</v>
      </c>
      <c r="E7" s="0" t="n">
        <v>15223.6</v>
      </c>
    </row>
    <row r="8" customFormat="false" ht="12.8" hidden="false" customHeight="false" outlineLevel="0" collapsed="false">
      <c r="A8" s="0" t="n">
        <v>2.131</v>
      </c>
      <c r="B8" s="0" t="s">
        <v>25</v>
      </c>
      <c r="E8" s="0" t="n">
        <v>2932</v>
      </c>
    </row>
    <row r="9" customFormat="false" ht="12.8" hidden="false" customHeight="false" outlineLevel="0" collapsed="false">
      <c r="A9" s="0" t="n">
        <v>3.417</v>
      </c>
      <c r="B9" s="0" t="s">
        <v>28</v>
      </c>
      <c r="E9" s="0" t="n">
        <v>4380.3</v>
      </c>
    </row>
    <row r="10" customFormat="false" ht="12.8" hidden="false" customHeight="false" outlineLevel="0" collapsed="false">
      <c r="A10" s="0" t="n">
        <v>2.758</v>
      </c>
      <c r="B10" s="0" t="s">
        <v>31</v>
      </c>
      <c r="E10" s="0" t="n">
        <v>3620.5</v>
      </c>
    </row>
    <row r="11" customFormat="false" ht="12.8" hidden="false" customHeight="false" outlineLevel="0" collapsed="false">
      <c r="A11" s="0" t="n">
        <v>5.801</v>
      </c>
      <c r="B11" s="0" t="s">
        <v>34</v>
      </c>
      <c r="E11" s="0" t="n">
        <v>6761.8</v>
      </c>
    </row>
    <row r="12" customFormat="false" ht="12.8" hidden="false" customHeight="false" outlineLevel="0" collapsed="false">
      <c r="A12" s="0" t="n">
        <v>2.566</v>
      </c>
      <c r="B12" s="0" t="s">
        <v>48</v>
      </c>
      <c r="E12" s="0" t="n">
        <v>3407.1</v>
      </c>
    </row>
    <row r="13" customFormat="false" ht="12.8" hidden="false" customHeight="false" outlineLevel="0" collapsed="false">
      <c r="A13" s="0" t="n">
        <v>29.645</v>
      </c>
      <c r="B13" s="0" t="s">
        <v>51</v>
      </c>
      <c r="E13" s="0" t="n">
        <v>29456.4</v>
      </c>
    </row>
    <row r="14" customFormat="false" ht="12.8" hidden="false" customHeight="false" outlineLevel="0" collapsed="false">
      <c r="A14" s="0" t="n">
        <v>29.859</v>
      </c>
      <c r="B14" s="0" t="s">
        <v>52</v>
      </c>
      <c r="E14" s="0" t="n">
        <v>29413.5</v>
      </c>
    </row>
    <row r="15" customFormat="false" ht="12.8" hidden="false" customHeight="false" outlineLevel="0" collapsed="false">
      <c r="A15" s="0" t="n">
        <v>31.229</v>
      </c>
      <c r="B15" s="0" t="s">
        <v>53</v>
      </c>
      <c r="E15" s="0" t="n">
        <v>31366.3</v>
      </c>
    </row>
    <row r="16" customFormat="false" ht="12.8" hidden="false" customHeight="false" outlineLevel="0" collapsed="false">
      <c r="A16" s="0" t="n">
        <v>56.921</v>
      </c>
      <c r="B16" s="0" t="s">
        <v>57</v>
      </c>
      <c r="E16" s="0" t="n">
        <v>55887.1</v>
      </c>
    </row>
    <row r="17" customFormat="false" ht="12.8" hidden="false" customHeight="false" outlineLevel="0" collapsed="false">
      <c r="A17" s="0" t="n">
        <v>4.173</v>
      </c>
      <c r="B17" s="0" t="s">
        <v>58</v>
      </c>
      <c r="E17" s="0" t="n">
        <v>4935.9</v>
      </c>
    </row>
    <row r="18" customFormat="false" ht="12.8" hidden="false" customHeight="false" outlineLevel="0" collapsed="false">
      <c r="A18" s="0" t="n">
        <v>6.548</v>
      </c>
      <c r="B18" s="0" t="s">
        <v>60</v>
      </c>
      <c r="E18" s="0" t="n">
        <v>7340.6</v>
      </c>
    </row>
    <row r="19" customFormat="false" ht="12.8" hidden="false" customHeight="false" outlineLevel="0" collapsed="false">
      <c r="A19" s="0" t="n">
        <v>3.206</v>
      </c>
      <c r="B19" s="0" t="s">
        <v>65</v>
      </c>
      <c r="E19" s="0" t="n">
        <v>4192.1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2018-03-27T16:35:37Z</dcterms:created>
  <dc:creator/>
  <dc:description/>
  <dc:language>en-US</dc:language>
  <cp:lastModifiedBy/>
  <dcterms:modified xsi:type="dcterms:W3CDTF">2018-04-11T22:09:09Z</dcterms:modified>
  <cp:revision>123</cp:revision>
  <dc:subject/>
  <dc:title/>
</cp:coreProperties>
</file>