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oantigen\1011\"/>
    </mc:Choice>
  </mc:AlternateContent>
  <xr:revisionPtr revIDLastSave="0" documentId="13_ncr:1_{473BD5CE-18BB-45B3-A79C-18B2E51E302A}" xr6:coauthVersionLast="45" xr6:coauthVersionMax="45" xr10:uidLastSave="{00000000-0000-0000-0000-000000000000}"/>
  <bookViews>
    <workbookView xWindow="-120" yWindow="-120" windowWidth="29040" windowHeight="15840" xr2:uid="{079DAB34-D078-4DA4-8778-0210BA149E6A}"/>
  </bookViews>
  <sheets>
    <sheet name="stat" sheetId="1" r:id="rId1"/>
    <sheet name="pep_expr_not_herv_inNS" sheetId="10" r:id="rId2"/>
    <sheet name="筛选思路与命令" sheetId="12" r:id="rId3"/>
  </sheets>
  <definedNames>
    <definedName name="_xlnm._FilterDatabase" localSheetId="1" hidden="1">pep_expr_not_herv_inNS!$A$1:$AB$122</definedName>
    <definedName name="_xlnm._FilterDatabase" localSheetId="0" hidden="1">stat!$A$1:$P$45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5" i="1" l="1"/>
  <c r="J46" i="1"/>
  <c r="J47" i="1"/>
  <c r="J48" i="1"/>
  <c r="AV123" i="10"/>
  <c r="AV124" i="10" s="1"/>
  <c r="AW123" i="10"/>
  <c r="AW124" i="10" s="1"/>
  <c r="AX123" i="10"/>
  <c r="AX124" i="10" s="1"/>
  <c r="AY123" i="10"/>
  <c r="AY124" i="10" s="1"/>
  <c r="E123" i="10" l="1"/>
  <c r="F123" i="10"/>
  <c r="G123" i="10"/>
  <c r="G124" i="10" s="1"/>
  <c r="H123" i="10"/>
  <c r="I123" i="10"/>
  <c r="J123" i="10"/>
  <c r="K123" i="10"/>
  <c r="L123" i="10"/>
  <c r="M123" i="10"/>
  <c r="N123" i="10"/>
  <c r="O123" i="10"/>
  <c r="O124" i="10" s="1"/>
  <c r="P123" i="10"/>
  <c r="Q123" i="10"/>
  <c r="R123" i="10"/>
  <c r="S123" i="10"/>
  <c r="T123" i="10"/>
  <c r="U123" i="10"/>
  <c r="V123" i="10"/>
  <c r="W123" i="10"/>
  <c r="W124" i="10" s="1"/>
  <c r="X123" i="10"/>
  <c r="Y123" i="10"/>
  <c r="Z123" i="10"/>
  <c r="AA123" i="10"/>
  <c r="AB123" i="10"/>
  <c r="AC123" i="10"/>
  <c r="AD123" i="10"/>
  <c r="AE123" i="10"/>
  <c r="AE124" i="10" s="1"/>
  <c r="AF123" i="10"/>
  <c r="AG123" i="10"/>
  <c r="AH123" i="10"/>
  <c r="AI123" i="10"/>
  <c r="AJ123" i="10"/>
  <c r="AK123" i="10"/>
  <c r="AL123" i="10"/>
  <c r="AM123" i="10"/>
  <c r="AM124" i="10" s="1"/>
  <c r="AN123" i="10"/>
  <c r="AO123" i="10"/>
  <c r="AP123" i="10"/>
  <c r="AQ123" i="10"/>
  <c r="AR123" i="10"/>
  <c r="AS123" i="10"/>
  <c r="AT123" i="10"/>
  <c r="AT124" i="10" s="1"/>
  <c r="AU123" i="10"/>
  <c r="AU124" i="10" s="1"/>
  <c r="E124" i="10"/>
  <c r="F124" i="10"/>
  <c r="H124" i="10"/>
  <c r="I124" i="10"/>
  <c r="J124" i="10"/>
  <c r="K124" i="10"/>
  <c r="L124" i="10"/>
  <c r="M124" i="10"/>
  <c r="N124" i="10"/>
  <c r="P124" i="10"/>
  <c r="Q124" i="10"/>
  <c r="R124" i="10"/>
  <c r="S124" i="10"/>
  <c r="T124" i="10"/>
  <c r="U124" i="10"/>
  <c r="V124" i="10"/>
  <c r="X124" i="10"/>
  <c r="Y124" i="10"/>
  <c r="Z124" i="10"/>
  <c r="AA124" i="10"/>
  <c r="AB124" i="10"/>
  <c r="AC124" i="10"/>
  <c r="AD124" i="10"/>
  <c r="AF124" i="10"/>
  <c r="AG124" i="10"/>
  <c r="AH124" i="10"/>
  <c r="AI124" i="10"/>
  <c r="AJ124" i="10"/>
  <c r="AK124" i="10"/>
  <c r="AL124" i="10"/>
  <c r="AN124" i="10"/>
  <c r="AO124" i="10"/>
  <c r="AP124" i="10"/>
  <c r="AQ124" i="10"/>
  <c r="AR124" i="10"/>
  <c r="AS124" i="10"/>
  <c r="J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E41" i="1" l="1"/>
  <c r="E42" i="1"/>
  <c r="E43" i="1"/>
  <c r="E4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5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4" i="1"/>
</calcChain>
</file>

<file path=xl/sharedStrings.xml><?xml version="1.0" encoding="utf-8"?>
<sst xmlns="http://schemas.openxmlformats.org/spreadsheetml/2006/main" count="636" uniqueCount="378">
  <si>
    <t>most likely</t>
    <phoneticPr fontId="1" type="noConversion"/>
  </si>
  <si>
    <t>consensus</t>
    <phoneticPr fontId="1" type="noConversion"/>
  </si>
  <si>
    <t>YMRTLLDSI</t>
    <phoneticPr fontId="1" type="noConversion"/>
  </si>
  <si>
    <t>GQVPLNPFSFTL</t>
  </si>
  <si>
    <t>SLWNSPVFV</t>
  </si>
  <si>
    <t>LLFPHPNLLSL</t>
  </si>
  <si>
    <t>YLFSESVYL</t>
  </si>
  <si>
    <t>FLHPDLLSL</t>
  </si>
  <si>
    <t>YLSSESVYL</t>
  </si>
  <si>
    <t>SLLPGEPLQKV</t>
  </si>
  <si>
    <t>SLMGVRVSL</t>
  </si>
  <si>
    <t>FLYPKSDSV</t>
  </si>
  <si>
    <t>YLTSESVYL</t>
  </si>
  <si>
    <t>HLSPFPHTA</t>
  </si>
  <si>
    <t>YLMCLLLKL</t>
  </si>
  <si>
    <t>VMVKHLILA</t>
  </si>
  <si>
    <t>ttcctgtaccccaagagcgacagcgtg</t>
    <phoneticPr fontId="1" type="noConversion"/>
  </si>
  <si>
    <t>FNLGATLQSL</t>
    <phoneticPr fontId="1" type="noConversion"/>
  </si>
  <si>
    <t>command</t>
    <phoneticPr fontId="1" type="noConversion"/>
  </si>
  <si>
    <t>path</t>
    <phoneticPr fontId="1" type="noConversion"/>
  </si>
  <si>
    <t>ttcctgttcctgaccctgatcaccctg</t>
    <phoneticPr fontId="1" type="noConversion"/>
  </si>
  <si>
    <t>ttcctgcaccccgacctgctgagcctg</t>
    <phoneticPr fontId="1" type="noConversion"/>
  </si>
  <si>
    <t>ggccaggtgcccctgaaccccttcagcttcaccctg</t>
    <phoneticPr fontId="1" type="noConversion"/>
  </si>
  <si>
    <t>KLFGQKGYRV</t>
    <phoneticPr fontId="1" type="noConversion"/>
  </si>
  <si>
    <t>PLNPFSFTL</t>
    <phoneticPr fontId="1" type="noConversion"/>
  </si>
  <si>
    <t>ccnytnaayccnttywsnttyacnytn</t>
    <phoneticPr fontId="1" type="noConversion"/>
  </si>
  <si>
    <t>cccctgaaccccttcagcttcaccctg</t>
    <phoneticPr fontId="1" type="noConversion"/>
  </si>
  <si>
    <t>QLFSVIVHL</t>
    <phoneticPr fontId="1" type="noConversion"/>
  </si>
  <si>
    <t>RIAKSILSQK</t>
    <phoneticPr fontId="1" type="noConversion"/>
  </si>
  <si>
    <t>mgnathgcnaarwsnathytnwsncaraar</t>
    <phoneticPr fontId="1" type="noConversion"/>
  </si>
  <si>
    <t>RLLQLYPLFV</t>
    <phoneticPr fontId="1" type="noConversion"/>
  </si>
  <si>
    <t>agactgctgcagctgtaccccctgttcgtg</t>
    <phoneticPr fontId="1" type="noConversion"/>
  </si>
  <si>
    <t>mgnytnytncarytntayccnytnttygtn</t>
    <phoneticPr fontId="1" type="noConversion"/>
  </si>
  <si>
    <t>SLLPFSLTQSL</t>
    <phoneticPr fontId="1" type="noConversion"/>
  </si>
  <si>
    <t>agcctgctgcccttcagcctgacccagagcctg</t>
    <phoneticPr fontId="1" type="noConversion"/>
  </si>
  <si>
    <t>wsnytnytnccnttywsnytnacncarwsnytn</t>
    <phoneticPr fontId="1" type="noConversion"/>
  </si>
  <si>
    <t>aaggagctgcagctgttcagcgtg</t>
    <phoneticPr fontId="1" type="noConversion"/>
  </si>
  <si>
    <t>KELQLFSV</t>
    <phoneticPr fontId="1" type="noConversion"/>
  </si>
  <si>
    <t>FLFLTLITL</t>
    <phoneticPr fontId="1" type="noConversion"/>
  </si>
  <si>
    <t>aargarytncarytnttywsngtn</t>
    <phoneticPr fontId="1" type="noConversion"/>
  </si>
  <si>
    <t>AA[AG]GA[AG][CT]T[GTAC]CA[AG][CT]T[GTAC]TT[CT][AT][CG][GTAC]GT[GTAC]</t>
  </si>
  <si>
    <t>TT[CT][CT]T[GTAC]TT[CT][CT]T[GTAC]AC[GTAC][CT]T[GTAC]AT[ACT]AC[GTAC][CT]T[GTAC]</t>
  </si>
  <si>
    <t>TT[CT][CT]T[GTAC]CA[CT]CC[GTAC]GA[CT][CT]T[GTAC][CT]T[GTAC][AT][CG][GTAC][CT]T[GTAC]</t>
  </si>
  <si>
    <t>TT[CT][CT]T[GTAC]TA[CT]CC[GTAC]AA[AG][AT][CG][GTAC]GA[CT][AT][CG][GTAC]GT[GTAC]</t>
  </si>
  <si>
    <t>TT[CT]AA[CT][CT]T[GTAC]GG[GTAC]GC[GTAC]AC[GTAC][CT]T[GTAC]CA[AG][AT][CG][GTAC][CT]T[GTAC]</t>
  </si>
  <si>
    <t>GG[GTAC]CA[AG]GT[GTAC]CC[GTAC][CT]T[GTAC]AA[CT]CC[GTAC]TT[CT][AT][CG][GTAC]TT[CT]AC[GTAC][CT]T[GTAC]</t>
  </si>
  <si>
    <t>CA[CT][CT]T[GTAC][AT][CG][GTAC]CC[GTAC]TT[CT]CC[GTAC]CA[CT]AC[GTAC]GC[GTAC]</t>
  </si>
  <si>
    <t xml:space="preserve">AA[AG][CT]T[GTAC]TT[CT]GG[GTAC]CA[AG]AA[AG]GG[GTAC]TA[CT][AC]G[GTAC]GT[GTAC] </t>
  </si>
  <si>
    <t>[CT]T[GTAC][CT]T[GTAC]TT[CT]CC[GTAC]CA[CT]CC[GTAC]AA[CT][CT]T[GTAC][CT]T[GTAC][AT][CG][GTAC][CT]T[GTAC]</t>
  </si>
  <si>
    <t>CC[GTAC][CT]T[GTAC]AA[CT]CC[GTAC]TT[CT][AT][CG][GTAC]TT[CT]AC[GTAC][CT]T[GTAC]</t>
  </si>
  <si>
    <t>CA[AG][CT]T[GTAC]TT[CT][AT][CG][GTAC]GT[GTAC]AT[ACT]GT[GTAC]CA[CT][CT]T[GTAC]</t>
  </si>
  <si>
    <t>[AC]G[GTAC]AT[ACT]GC[GTAC]AA[AG][AT][CG][GTAC]AT[ACT][CT]T[GTAC][AT][CG][GTAC]CA[AG]AA[AG]</t>
  </si>
  <si>
    <t>[AC]G[GTAC][CT]T[GTAC][CT]T[GTAC]CA[AG][CT]T[GTAC]TA[CT]CC[GTAC][CT]T[GTAC]TT[CT]GT[GTAC]</t>
  </si>
  <si>
    <t>[AT][CG][GTAC][CT]T[GTAC][CT]T[GTAC]CC[GTAC]TT[CT][AT][CG][GTAC][CT]T[GTAC]AC[GTAC]CA[AG][AT][CG][GTAC][CT]T[GTAC]</t>
  </si>
  <si>
    <t>[AT][CG][GTAC][CT]T[GTAC][CT]T[GTAC]CC[GTAC]GG[GTAC]GA[AG]CC[GTAC][CT]T[GTAC]CA[AG]AA[AG]GT[GTAC]</t>
  </si>
  <si>
    <t>[AT][CG][GTAC][CT]T[GTAC]ATGGG[GTAC]GT[GTAC][AC]G[GTAC]GT[GTAC][AT][CG][GTAC][CT]T[GTAC]</t>
  </si>
  <si>
    <t>[AT][CG][GTAC][CT]T[GTAC]TGGAA[CT][AT][CG][GTAC]CC[GTAC]GT[GTAC]TT[CT]GT[GTAC]</t>
  </si>
  <si>
    <t>GT[GTAC]ATGGT[GTAC]AA[AG]CA[CT][CT]T[GTAC]AT[ACT][CT]T[GTAC]GC[GTAC]</t>
  </si>
  <si>
    <t>TA[CT][CT]T[GTAC]TT[CT][AT][CG][GTAC]GA[AG][AT][CG][GTAC]GT[GTAC]TA[CT][CT]T[GTAC]</t>
  </si>
  <si>
    <t>TA[CT][CT]T[GTAC]AC[GTAC][AT][CG][GTAC]GA[AG][AT][CG][GTAC]GT[GTAC]TA[CT][CT]T[GTAC]</t>
  </si>
  <si>
    <t>pattern</t>
  </si>
  <si>
    <t>/home/hpli/workshop/32hervvariantcheck/normal_checkPEPexpr</t>
  </si>
  <si>
    <t>/home/hpli/workshop/32hervvariantcheck/normal_checkPEPexpr</t>
    <phoneticPr fontId="1" type="noConversion"/>
  </si>
  <si>
    <t>TA[CT][CT]T[GTAC]ATGTG[CT][CT]T[GTAC][CT]T[GTAC][CT]T[GTAC]AA[AG][CT]T[GTAC]</t>
    <phoneticPr fontId="1" type="noConversion"/>
  </si>
  <si>
    <t>TA[CT][CT]T[GTAC][AT][CG][GTAC][AT][CG][GTAC]GA[AG][AT][CG][GTAC]GT[GTAC]TA[CT][CT]T[GTAC]</t>
    <phoneticPr fontId="1" type="noConversion"/>
  </si>
  <si>
    <t>TA[CT]ATG[AC]G[GTAC]AC[GTAC][CT]T[GTAC][CT]T[GTAC]GA[CT][AT][CG][GTAC]AT[ACT]</t>
    <phoneticPr fontId="1" type="noConversion"/>
  </si>
  <si>
    <t>normal_total (sum of mapped reads among normal samples)</t>
    <phoneticPr fontId="1" type="noConversion"/>
  </si>
  <si>
    <t>#samples</t>
    <phoneticPr fontId="1" type="noConversion"/>
  </si>
  <si>
    <t>TCGA-LIHC</t>
  </si>
  <si>
    <t>TCGA-KICH</t>
  </si>
  <si>
    <t>TCGA-LUAD</t>
  </si>
  <si>
    <t>TCGA-BRCA</t>
  </si>
  <si>
    <t>TCGA-KIRC</t>
  </si>
  <si>
    <t>TCGA-LUSC</t>
  </si>
  <si>
    <t>TCGA-UCEC</t>
  </si>
  <si>
    <t>TCGA-THCA</t>
  </si>
  <si>
    <t>TCGA-STAD</t>
  </si>
  <si>
    <t>TCGA-PRAD</t>
  </si>
  <si>
    <t>TCGA-ESCA</t>
  </si>
  <si>
    <t>TCGA-HNSC</t>
  </si>
  <si>
    <t>TCGA-GBM</t>
  </si>
  <si>
    <t>TCGA-KIRP</t>
  </si>
  <si>
    <t>TCGA-BLCA</t>
  </si>
  <si>
    <t>TCGA-READ</t>
  </si>
  <si>
    <t>TCGA-THYM</t>
  </si>
  <si>
    <t>TCGA-CHOL</t>
  </si>
  <si>
    <t>TCGA-COAD</t>
  </si>
  <si>
    <t>04eea324-164f-46a1-9869-5f78276c7ef5_gdc_realn_rehead</t>
  </si>
  <si>
    <t>068d888a-5d28-4ed1-a985-67c43587f081_gdc_realn_rehead</t>
  </si>
  <si>
    <t>08e286bd-8efa-4dec-83d8-c66b160c1c85_gdc_realn_rehead</t>
  </si>
  <si>
    <t>0a9a59e2-65f1-47dc-a4a0-a8569d1b8eb4_gdc_realn_rehead</t>
  </si>
  <si>
    <t>0daa1a31-b86c-4353-b403-59db8ebcb851_gdc_realn_rehead</t>
  </si>
  <si>
    <t>0dc4b134-4ef6-4f6b-b446-5f6eb36d0fc9_gdc_realn_rehead</t>
  </si>
  <si>
    <t>122b8688-3209-407f-956f-a86327ca556e_gdc_realn_rehead</t>
  </si>
  <si>
    <t>1325668f-69c2-4554-baa4-2a3453f86e88_gdc_realn_rehead</t>
  </si>
  <si>
    <t>1403e5c5-a17a-435e-882c-f42b00eb46f4_gdc_realn_rehead</t>
  </si>
  <si>
    <t>1d943735-eb8a-4de3-8ecb-ab67b589c8f7_gdc_realn_rehead</t>
  </si>
  <si>
    <t>1f0cc72a-251c-48ac-8769-c0a529734a32_gdc_realn_rehead</t>
  </si>
  <si>
    <t>235f640a-f07d-4856-b3fd-02fc98b9fc35_gdc_realn_rehead</t>
  </si>
  <si>
    <t>2544f245-7d56-4a46-82c2-91cc50437e42_gdc_realn_rehead</t>
  </si>
  <si>
    <t>2768debb-835f-4ba5-86d3-407a7f674673_gdc_realn_rehead</t>
  </si>
  <si>
    <t>27e8c89b-c466-435a-8851-6b7410f8ec5c_gdc_realn_rehead</t>
  </si>
  <si>
    <t>2b0c514b-0f26-45c2-a2ac-75936c6739c5_gdc_realn_rehead</t>
  </si>
  <si>
    <t>3180d879-a1c2-40fd-b42d-95c617202cd6_gdc_realn_rehead</t>
  </si>
  <si>
    <t>32cdccd5-d3f9-4bef-96ac-c75af344c374_gdc_realn_rehead</t>
  </si>
  <si>
    <t>330cf783-7bc7-48c8-b5f3-4839a3a2c697_gdc_realn_rehead</t>
  </si>
  <si>
    <t>37360ffa-7634-4e12-87e1-cd1b50b2b0e3_gdc_realn_rehead</t>
  </si>
  <si>
    <t>38d8ca71-6dd5-4eb1-bec5-8ff25a9f55b8_gdc_realn_rehead</t>
  </si>
  <si>
    <t>3bc3bbe9-88ec-411e-97d9-0c5d7e30a211_gdc_realn_rehead</t>
  </si>
  <si>
    <t>3ea4eb1b-812d-414d-bbc1-3051b89b0b45_gdc_realn_rehead</t>
  </si>
  <si>
    <t>3f6515c1-54ab-44d8-bfab-84ebd00d3773_gdc_realn_rehead</t>
  </si>
  <si>
    <t>40887a1c-9035-4bdd-98f6-8ede8c000916_gdc_realn_rehead</t>
  </si>
  <si>
    <t>40cefd82-e052-4739-a195-b6d594dcb8ef_gdc_realn_rehead</t>
  </si>
  <si>
    <t>4105cc38-24a5-421c-b9f3-1562c4e8e82f_gdc_realn_rehead</t>
  </si>
  <si>
    <t>426ff1b9-0419-4d58-9367-fe685547a171_gdc_realn_rehead</t>
  </si>
  <si>
    <t>454a016c-12db-4b15-862f-80e4b19c4388_gdc_realn_rehead</t>
  </si>
  <si>
    <t>458a3321-b0e6-4ad9-ac15-c66d4273ac1c_gdc_realn_rehead</t>
  </si>
  <si>
    <t>46322c2e-a3d7-46cf-8107-6dec35a66689_gdc_realn_rehead</t>
  </si>
  <si>
    <t>475ad767-90e8-4f31-af79-e343a653fe58_gdc_realn_rehead</t>
  </si>
  <si>
    <t>476be423-178a-47f6-bf36-1afadc005037_gdc_realn_rehead</t>
  </si>
  <si>
    <t>49bd223f-b147-4fa4-98ef-9bccdb33ef5c_gdc_realn_rehead</t>
  </si>
  <si>
    <t>49e77f68-278b-4a88-8370-7bcbf9967db9_gdc_realn_rehead</t>
  </si>
  <si>
    <t>4a0b9aed-3e7c-4b5a-a123-8e0703094345_gdc_realn_rehead</t>
  </si>
  <si>
    <t>4a61d354-8c59-4120-bf28-4e552ff6e347_gdc_realn_rehead</t>
  </si>
  <si>
    <t>4a644bab-fe70-450d-a055-d007c6495ff8_gdc_realn_rehead</t>
  </si>
  <si>
    <t>4b78c870-de7f-4d9d-8fab-5a1924067408_gdc_realn_rehead</t>
  </si>
  <si>
    <t>4dc12fc9-ec5c-4a7c-8c65-404c5a8737ff_gdc_realn_rehead</t>
  </si>
  <si>
    <t>4fc3df78-d758-4926-b501-0edbf5e7ddb7_gdc_realn_rehead</t>
  </si>
  <si>
    <t>511336f1-e7fd-40fa-a4ed-df3730076095_gdc_realn_rehead</t>
  </si>
  <si>
    <t>519ea927-4909-4fff-8e19-eea4c2027503_gdc_realn_rehead</t>
  </si>
  <si>
    <t>524ebba1-4074-4e58-9163-7f9fda69b6c3_gdc_realn_rehead</t>
  </si>
  <si>
    <t>535d6deb-6e60-4b2b-8db6-e170a073b267_gdc_realn_rehead</t>
  </si>
  <si>
    <t>5502a3b8-8705-41f6-ac53-eca168446eed_gdc_realn_rehead</t>
  </si>
  <si>
    <t>5550d2e9-c875-4a61-b3cf-c6373d8523bf_gdc_realn_rehead</t>
  </si>
  <si>
    <t>59cd4694-4001-483b-9a30-33a166943bd1_gdc_realn_rehead</t>
  </si>
  <si>
    <t>5b674492-f1b9-4764-8bde-5f2c400f4d10_gdc_realn_rehead</t>
  </si>
  <si>
    <t>62f07e4c-cfd0-49d3-9fdb-9ded5aecec23_gdc_realn_rehead</t>
  </si>
  <si>
    <t>661fc01a-65ef-4e4a-8909-d7812cb5974e_gdc_realn_rehead</t>
  </si>
  <si>
    <t>692d70a3-ee5a-4fb5-a99f-17cd77bb5274_gdc_realn_rehead</t>
  </si>
  <si>
    <t>6aa0a3c3-7a88-4401-b00d-b444334a9f4c_gdc_realn_rehead</t>
  </si>
  <si>
    <t>6ca3b310-a9fa-4d0a-8859-f1c0dd49bca9_gdc_realn_rehead</t>
  </si>
  <si>
    <t>701d33a5-930b-4193-9028-85856cda6872_gdc_realn_rehead</t>
  </si>
  <si>
    <t>70ad9d46-5ecb-415d-9325-685db84b1c8d_gdc_realn_rehead</t>
  </si>
  <si>
    <t>747f2201-97c9-49b6-a20f-1fa1f5d33acd_gdc_realn_rehead</t>
  </si>
  <si>
    <t>7701d6c4-fc1d-4724-9dab-6c6c96147bbc_gdc_realn_rehead</t>
  </si>
  <si>
    <t>7c9fb9ed-d931-4997-b194-f8058c37b7fa_gdc_realn_rehead</t>
  </si>
  <si>
    <t>7dadfb04-1d05-43fe-80b9-f767e22d02f5_gdc_realn_rehead</t>
  </si>
  <si>
    <t>7e4688b7-399f-4ed8-938b-cd70a369bb1f_gdc_realn_rehead</t>
  </si>
  <si>
    <t>7f274fba-b331-4f6d-b257-66767f383ca8_gdc_realn_rehead</t>
  </si>
  <si>
    <t>7f89b77a-72c8-4eb6-9cf2-b23ec7984d73_gdc_realn_rehead</t>
  </si>
  <si>
    <t>7fcaf2f5-b7b6-4b9e-ae3a-a9a3a598403a_gdc_realn_rehead</t>
  </si>
  <si>
    <t>8127208d-6aac-46de-a96a-ad3879d8fa42_gdc_realn_rehead</t>
  </si>
  <si>
    <t>843f21cd-958a-4dc0-b68e-b6a17a633cc2_gdc_realn_rehead</t>
  </si>
  <si>
    <t>8665b064-e724-4cb3-acad-359d50d8ea6b_gdc_realn_rehead</t>
  </si>
  <si>
    <t>8672ce81-5df8-4464-bbf4-ac124d58ced5_gdc_realn_rehead</t>
  </si>
  <si>
    <t>89282117-dbb1-4c31-8972-94a5b5878979_gdc_realn_rehead</t>
  </si>
  <si>
    <t>8b22f4c4-479e-4610-aec5-8e366dd75df3_gdc_realn_rehead</t>
  </si>
  <si>
    <t>8b6766a5-fa54-4564-9b64-2b28dc7471a6_gdc_realn_rehead</t>
  </si>
  <si>
    <t>8c2a2263-d375-421c-8e5a-4fadc6dad2c7_gdc_realn_rehead</t>
  </si>
  <si>
    <t>8ffeec30-05c3-475a-8de6-0efb61ce494d_gdc_realn_rehead</t>
  </si>
  <si>
    <t>91a8edc1-8986-4c8f-85b6-33f12d5843e7_gdc_realn_rehead</t>
  </si>
  <si>
    <t>928d1283-70e7-438e-a30e-18225b7db8e1_gdc_realn_rehead</t>
  </si>
  <si>
    <t>9588a53e-ad2f-4f09-b94f-23f7a5a47b2b_gdc_realn_rehead</t>
  </si>
  <si>
    <t>986fa127-66d2-41f2-9069-7ccba54be0b6_gdc_realn_rehead</t>
  </si>
  <si>
    <t>98d7a66b-6463-48aa-822a-1f33dfd4a5ed_gdc_realn_rehead</t>
  </si>
  <si>
    <t>99e4c0b7-efb1-43b8-8f3a-62a7a75b87f1_gdc_realn_rehead</t>
  </si>
  <si>
    <t>9bf0fe2c-b221-485b-b6d5-1f5b94ff7dda_gdc_realn_rehead</t>
  </si>
  <si>
    <t>9bf70fda-4b07-41b4-86f5-0293cbb80f78_gdc_realn_rehead</t>
  </si>
  <si>
    <t>9c14c924-9f40-4996-a8ef-b32a343c48d5_gdc_realn_rehead</t>
  </si>
  <si>
    <t>9e194ea8-2642-4ee2-9e24-8fb56d611e0a_gdc_realn_rehead</t>
  </si>
  <si>
    <t>9fb04cf3-1b13-4a0d-89ab-915857415c4e_gdc_realn_rehead</t>
  </si>
  <si>
    <t>a0c815de-a9ad-4d75-8a3f-4df8b6c31ee3_gdc_realn_rehead</t>
  </si>
  <si>
    <t>a0e3b5df-f54b-4e24-ae58-f5f5a43c117e_gdc_realn_rehead</t>
  </si>
  <si>
    <t>a36eacf8-9bfc-4d07-a013-927588fbe18c_gdc_realn_rehead</t>
  </si>
  <si>
    <t>a3dc3ba3-bc6c-4f1f-b077-c11c6ea5003f_gdc_realn_rehead</t>
  </si>
  <si>
    <t>a3dd8039-f9c9-43e4-aeb4-136c4301a487_gdc_realn_rehead</t>
  </si>
  <si>
    <t>a4a5c7e9-c536-4e87-b337-eb5a003ba9fe_gdc_realn_rehead</t>
  </si>
  <si>
    <t>a51bb301-1b83-486b-a5b1-6ae55baffaac_gdc_realn_rehead</t>
  </si>
  <si>
    <t>a90c4872-ddfb-49b1-b0c4-04889f032aa3_gdc_realn_rehead</t>
  </si>
  <si>
    <t>a971d956-3109-45ab-839f-470e33e87d4a_gdc_realn_rehead</t>
  </si>
  <si>
    <t>b38996db-a1ba-4964-8a2e-f357e74c7b4e_gdc_realn_rehead</t>
  </si>
  <si>
    <t>b791f1e4-c977-4749-920d-d9625018eaa7_gdc_realn_rehead</t>
  </si>
  <si>
    <t>b9a2466b-34b9-48ac-95ad-15927cb026df_gdc_realn_rehead</t>
  </si>
  <si>
    <t>bec75059-c8f8-4ca6-ac45-817b50707dcc_gdc_realn_rehead</t>
  </si>
  <si>
    <t>bf8f9d0a-ad06-448b-88e7-53d6b26aa78a_gdc_realn_rehead</t>
  </si>
  <si>
    <t>c2a6bf50-9407-40ac-9a53-10b9e9e9c949_gdc_realn_rehead</t>
  </si>
  <si>
    <t>c6efd260-263c-46ab-b699-46782ad9bc38_gdc_realn_rehead</t>
  </si>
  <si>
    <t>c7c12dca-70bc-46b9-be57-35407f83fd61_gdc_realn_rehead</t>
  </si>
  <si>
    <t>ce91f54b-ed46-46d3-925f-dcc0f70f3ea5_gdc_realn_rehead</t>
  </si>
  <si>
    <t>cf6d18ab-6cf8-4eab-a23d-9e087c6e1b58_gdc_realn_rehead</t>
  </si>
  <si>
    <t>cfd5660e-7428-412e-baf4-66e51cd8bded_gdc_realn_rehead</t>
  </si>
  <si>
    <t>d3e07db3-ba7a-4b7b-8390-2b9d32794341_gdc_realn_rehead</t>
  </si>
  <si>
    <t>d894f3a9-0411-4792-8914-d5a6d049b55f_gdc_realn_rehead</t>
  </si>
  <si>
    <t>d953089f-1f6d-4700-9c7a-7ddcbaac2c50_gdc_realn_rehead</t>
  </si>
  <si>
    <t>d9b96ba5-8179-47e8-bc02-b9df46157645_gdc_realn_rehead</t>
  </si>
  <si>
    <t>da4c1b3c-ec4a-4aa2-9ea7-16ccb89d0934_gdc_realn_rehead</t>
  </si>
  <si>
    <t>dbb2a989-3b5c-4c42-8097-ce20470f6846_gdc_realn_rehead</t>
  </si>
  <si>
    <t>de6fdad0-6167-46d9-a8eb-fba15a2d89be_gdc_realn_rehead</t>
  </si>
  <si>
    <t>deec90b0-dfcb-454a-a8b0-63c48f9aa409_gdc_realn_rehead</t>
  </si>
  <si>
    <t>e089278c-e44d-4216-96a7-0c7f90dd8216_gdc_realn_rehead</t>
  </si>
  <si>
    <t>e1db5452-12aa-41eb-9eba-dc47a3d02050_gdc_realn_rehead</t>
  </si>
  <si>
    <t>e72fca32-1dbb-4db7-8f0a-a6ec2750964d_gdc_realn_rehead</t>
  </si>
  <si>
    <t>eec5a601-5af8-421f-a4f0-c56c4aafd957_gdc_realn_rehead</t>
  </si>
  <si>
    <t>ef9c03f4-a7f3-4dae-a199-54dcb363467a_gdc_realn_rehead</t>
  </si>
  <si>
    <t>f47aa493-1a39-4685-abb6-5b24ee4ff186_gdc_realn_rehead</t>
  </si>
  <si>
    <t>f8bedde0-97eb-4ad8-b50c-0f29c43b8482_gdc_realn_rehead</t>
  </si>
  <si>
    <t>fa7042a5-2c3c-4311-abe1-8275f5ee4e6f_gdc_realn_rehead</t>
  </si>
  <si>
    <t>fecb2745-9c20-45f7-9727-392f7a6e1a10_gdc_realn_rehead</t>
  </si>
  <si>
    <t>file</t>
    <phoneticPr fontId="1" type="noConversion"/>
  </si>
  <si>
    <t>project</t>
    <phoneticPr fontId="1" type="noConversion"/>
  </si>
  <si>
    <t>#total_read</t>
    <phoneticPr fontId="1" type="noConversion"/>
  </si>
  <si>
    <t>peptides</t>
    <phoneticPr fontId="1" type="noConversion"/>
  </si>
  <si>
    <t>FLYPKSEAFRL</t>
  </si>
  <si>
    <t>TLLPNPNPPL</t>
  </si>
  <si>
    <t>SLITDQPLLV</t>
  </si>
  <si>
    <t>LVFPHLNPQV</t>
  </si>
  <si>
    <t>YLVILLFTV</t>
  </si>
  <si>
    <t>VLPAKIIYL</t>
  </si>
  <si>
    <t>FLLSLPPVPSV</t>
  </si>
  <si>
    <t>HISPFLVSV</t>
  </si>
  <si>
    <t>LLFTLPVYTV</t>
  </si>
  <si>
    <t>RLQGVVLAL</t>
  </si>
  <si>
    <t>SLHTDVHEI</t>
  </si>
  <si>
    <t>SLLSLRLTL</t>
  </si>
  <si>
    <t>SLYWGQVAL</t>
  </si>
  <si>
    <t>TLFLLFLDL</t>
  </si>
  <si>
    <t>TLLTIPPFYL</t>
  </si>
  <si>
    <t>YIQEFRHLTL</t>
  </si>
  <si>
    <t>TT[CT][CT]T[ACTG][CT]T[ACTG][AT][GC][ACTG][CT]T[ACTG]CC[ACTG]CC[ACTG]GT[ACTG]CC[ACTG][AT][GC][ACTG]GT[ACTG]</t>
  </si>
  <si>
    <t>TT[CT][CT]T[ACTG]TA[CT]CC[ACTG]AA[AG][AT][GC][ACTG]GA[AG]GC[ACTG]TT[CT][AC]G[ACTG][CT]T[ACTG]</t>
  </si>
  <si>
    <t>CA[CT]AT[ACT][AT][GC][ACTG]CC[ACTG]TT[CT][CT]T[ACTG]GT[ACTG][AT][GC][ACTG]GT[ACTG]</t>
  </si>
  <si>
    <t>[CT]T[ACTG][CT]T[ACTG]TT[CT]AC[ACTG][CT]T[ACTG]CC[ACTG]GT[ACTG]TA[CT]AC[ACTG]GT[ACTG]</t>
  </si>
  <si>
    <t>[CT]T[ACTG]GT[ACTG]TT[CT]CC[ACTG]CA[CT][CT]T[ACTG]AA[CT]CC[ACTG]CA[AG]GT[ACTG]</t>
  </si>
  <si>
    <t>[AC]G[ACTG][CT]T[ACTG]CA[AG]GG[ACTG]GT[ACTG]GT[ACTG][CT]T[ACTG]GC[ACTG][CT]T[ACTG]</t>
  </si>
  <si>
    <t>[AT][GC][ACTG][CT]T[ACTG]CA[CT]AC[ACTG]GA[CT]GT[ACTG]CA[CT]GA[AG]AT[ACT]</t>
  </si>
  <si>
    <t>[AT][GC][ACTG][CT]T[ACTG][CT]T[ACTG][AT][GC][ACTG][CT]T[ACTG][AC]G[ACTG][CT]T[ACTG]AC[ACTG][CT]T[ACTG]</t>
  </si>
  <si>
    <t>AC[ACTG][CT]T[ACTG]TT[CT][CT]T[ACTG][CT]T[ACTG]TT[CT][CT]T[ACTG]GA[CT][CT]T[ACTG]</t>
  </si>
  <si>
    <t>AC[ACTG][CT]T[ACTG][CT]T[ACTG]CC[ACTG]AA[CT]CC[ACTG]AA[CT]CC[ACTG]CC[ACTG][CT]T[ACTG]</t>
  </si>
  <si>
    <t>AC[ACTG][CT]T[ACTG][CT]T[ACTG]AC[ACTG]AT[ACT]CC[ACTG]CC[ACTG]TT[CT]TA[CT][CT]T[ACTG]</t>
  </si>
  <si>
    <t>GT[ACTG][CT]T[ACTG]CC[ACTG]GC[ACTG]AA[AG]AT[ACT]AT[ACT]TA[CT][CT]T[ACTG]</t>
  </si>
  <si>
    <t>TA[CT]AT[ACT]CA[AG]GA[AG]TT[CT][AC]G[ACTG]CA[CT][CT]T[ACTG]AC[ACTG][CT]T[ACTG]</t>
  </si>
  <si>
    <t>TA[CT][CT]T[ACTG]GT[ACTG]AT[ACT][CT]T[ACTG][CT]T[ACTG]TT[CT]AC[ACTG]GT[ACTG]</t>
  </si>
  <si>
    <t>思路</t>
    <phoneticPr fontId="1" type="noConversion"/>
  </si>
  <si>
    <t>[AT][GC][ACTG][CT]T[ACTG]AT[ACT]AC[ACTG]GA[CT]CA[AG]CC[ACTG][CT]T[ACTG][CT]T[ACTG]GT[ACTG]</t>
    <phoneticPr fontId="1" type="noConversion"/>
  </si>
  <si>
    <t>[AT][GC][ACTG][CT]T[ACTG]TA[CT]TGGGG[ACTG]CA[AG]GT[ACTG]GC[ACTG][CT]T[ACTG]</t>
    <phoneticPr fontId="1" type="noConversion"/>
  </si>
  <si>
    <t>for i in `cat normal_checkPEPexpr/bam.list`;do samtools view -hb -@ 30 -L herv3173.bed normal_checkPEPexpr/${i} &gt; normal_checkPEPexpr/herv_${i};done &amp;&amp; for j in `ls normal_checkPEPexpr/herv_*.bam`;do samtools view ${j} &gt;&gt;herv_read.txt &amp;&amp; rm ${j} ;done</t>
    <phoneticPr fontId="1" type="noConversion"/>
  </si>
  <si>
    <t>ttcaacctgggcgccaccctgcagagcctg</t>
    <phoneticPr fontId="1" type="noConversion"/>
  </si>
  <si>
    <t xml:space="preserve">cacctgagccccttcccccacaccgcc </t>
    <phoneticPr fontId="1" type="noConversion"/>
  </si>
  <si>
    <t xml:space="preserve">aagctgttcggccagaagggctacagagtg </t>
    <phoneticPr fontId="1" type="noConversion"/>
  </si>
  <si>
    <t>ctgctgttcccccaccccaacctgctgagcctg</t>
    <phoneticPr fontId="1" type="noConversion"/>
  </si>
  <si>
    <t>cagctgttcagcgtgatcgtgcacctg</t>
    <phoneticPr fontId="1" type="noConversion"/>
  </si>
  <si>
    <t>agaatcgccaagagcatcctgagccagaag</t>
    <phoneticPr fontId="1" type="noConversion"/>
  </si>
  <si>
    <t>agcctgctgcccggcgagcccctgcagaaggtg</t>
    <phoneticPr fontId="1" type="noConversion"/>
  </si>
  <si>
    <t>agcctgatgggcgtgagagtgagcctg</t>
    <phoneticPr fontId="1" type="noConversion"/>
  </si>
  <si>
    <t>agcctgtggaacagccccgtgttcgtg</t>
    <phoneticPr fontId="1" type="noConversion"/>
  </si>
  <si>
    <t>gtgatggtgaagcacctgatcctggcc</t>
    <phoneticPr fontId="1" type="noConversion"/>
  </si>
  <si>
    <t>tacctgttcagcgagagcgtgtacctg</t>
    <phoneticPr fontId="1" type="noConversion"/>
  </si>
  <si>
    <t>tacctgatgtgcctgctgctgaagctg</t>
    <phoneticPr fontId="1" type="noConversion"/>
  </si>
  <si>
    <t>tacctgagcagcgagagcgtgtacctg</t>
    <phoneticPr fontId="1" type="noConversion"/>
  </si>
  <si>
    <t>tacctgaccagcgagagcgtgtacctg</t>
    <phoneticPr fontId="1" type="noConversion"/>
  </si>
  <si>
    <t>tacatgagaaccctgctggacagcatc</t>
    <phoneticPr fontId="1" type="noConversion"/>
  </si>
  <si>
    <t xml:space="preserve">ttcctgctgagcctgccccccgtgcccagcgtg </t>
    <phoneticPr fontId="1" type="noConversion"/>
  </si>
  <si>
    <t>ttcctgtaccccaagagcgaggccttcagactg</t>
    <phoneticPr fontId="1" type="noConversion"/>
  </si>
  <si>
    <t>cacatcagccccttcctggtgagcgtg</t>
    <phoneticPr fontId="1" type="noConversion"/>
  </si>
  <si>
    <t>ctgctgttcaccctgcccgtgtacaccgtg</t>
    <phoneticPr fontId="1" type="noConversion"/>
  </si>
  <si>
    <t>ctggtgttcccccacctgaacccccaggtg</t>
    <phoneticPr fontId="1" type="noConversion"/>
  </si>
  <si>
    <t>agactgcagggcgtggtgctggccctg</t>
    <phoneticPr fontId="1" type="noConversion"/>
  </si>
  <si>
    <t>agcctgcacaccgacgtgcacgagatc</t>
    <phoneticPr fontId="1" type="noConversion"/>
  </si>
  <si>
    <t>agcctgatcaccgaccagcccctgctggtg</t>
    <phoneticPr fontId="1" type="noConversion"/>
  </si>
  <si>
    <t>agcctgctgagcctgagactgaccctg</t>
    <phoneticPr fontId="1" type="noConversion"/>
  </si>
  <si>
    <t>agcctgtactggggccaggtggccctg</t>
    <phoneticPr fontId="1" type="noConversion"/>
  </si>
  <si>
    <t>accctgttcctgctgttcctggacctg</t>
    <phoneticPr fontId="1" type="noConversion"/>
  </si>
  <si>
    <t>accctgctgcccaaccccaacccccccctg</t>
    <phoneticPr fontId="1" type="noConversion"/>
  </si>
  <si>
    <t>accctgctgaccatcccccccttctacctg</t>
    <phoneticPr fontId="1" type="noConversion"/>
  </si>
  <si>
    <t>gtgctgcccgccaagatcatctacctg</t>
    <phoneticPr fontId="1" type="noConversion"/>
  </si>
  <si>
    <t>tacatccaggagttcagacacctgaccctg</t>
    <phoneticPr fontId="1" type="noConversion"/>
  </si>
  <si>
    <t>tacctggtgatcctgctgttcaccgtg</t>
    <phoneticPr fontId="1" type="noConversion"/>
  </si>
  <si>
    <t>ttyytnttyytnacnytnathacnytn</t>
    <phoneticPr fontId="1" type="noConversion"/>
  </si>
  <si>
    <t>ttyytncayccngayytnytnwsnytn</t>
    <phoneticPr fontId="1" type="noConversion"/>
  </si>
  <si>
    <t>ttyytntayccnaarwsngaywsngtn</t>
    <phoneticPr fontId="1" type="noConversion"/>
  </si>
  <si>
    <t>ttyaayytnggngcnacnytncarwsnytn</t>
    <phoneticPr fontId="1" type="noConversion"/>
  </si>
  <si>
    <t>ggncargtnccnytnaayccnttywsnttyacnytn</t>
    <phoneticPr fontId="1" type="noConversion"/>
  </si>
  <si>
    <t>cayytnwsnccnttyccncayacngcn</t>
    <phoneticPr fontId="1" type="noConversion"/>
  </si>
  <si>
    <t xml:space="preserve">aarytnttyggncaraarggntaymgngtn </t>
    <phoneticPr fontId="1" type="noConversion"/>
  </si>
  <si>
    <t>ytnytnttyccncayccnaayytnytnwsnytn</t>
    <phoneticPr fontId="1" type="noConversion"/>
  </si>
  <si>
    <t>carytnttywsngtnathgtncayytn</t>
    <phoneticPr fontId="1" type="noConversion"/>
  </si>
  <si>
    <t>wsnytnytnccnggngarccnytncaraargtn</t>
    <phoneticPr fontId="1" type="noConversion"/>
  </si>
  <si>
    <t>wsnytnatgggngtnmgngtnwsnytn</t>
    <phoneticPr fontId="1" type="noConversion"/>
  </si>
  <si>
    <t>wsnytntggaaywsnccngtnttygtn</t>
    <phoneticPr fontId="1" type="noConversion"/>
  </si>
  <si>
    <t>gtnatggtnaarcayytnathytngcn</t>
    <phoneticPr fontId="1" type="noConversion"/>
  </si>
  <si>
    <t>tayytnttywsngarwsngtntayytn</t>
    <phoneticPr fontId="1" type="noConversion"/>
  </si>
  <si>
    <t xml:space="preserve">tayytnatgtgyytnytnytnaarytn </t>
    <phoneticPr fontId="1" type="noConversion"/>
  </si>
  <si>
    <t>tayytnwsnwsngarwsngtntayytn</t>
    <phoneticPr fontId="1" type="noConversion"/>
  </si>
  <si>
    <t>tayytnacnwsngarwsngtntayytn</t>
    <phoneticPr fontId="1" type="noConversion"/>
  </si>
  <si>
    <t>tayatgmgnacnytnytngaywsnath</t>
    <phoneticPr fontId="1" type="noConversion"/>
  </si>
  <si>
    <t>ttyytnytnwsnytnccnccngtnccnwsngtn</t>
    <phoneticPr fontId="1" type="noConversion"/>
  </si>
  <si>
    <t>ttyytntayccnaarwsngargcnttymgnytn</t>
    <phoneticPr fontId="1" type="noConversion"/>
  </si>
  <si>
    <t>cayathwsnccnttyytngtnwsngtn</t>
    <phoneticPr fontId="1" type="noConversion"/>
  </si>
  <si>
    <t>ytnytnttyacnytnccngtntayacngtn</t>
    <phoneticPr fontId="1" type="noConversion"/>
  </si>
  <si>
    <t>ytngtnttyccncayytnaayccncargtn</t>
    <phoneticPr fontId="1" type="noConversion"/>
  </si>
  <si>
    <t>mgnytncarggngtngtnytngcnytn</t>
    <phoneticPr fontId="1" type="noConversion"/>
  </si>
  <si>
    <t>wsnytncayacngaygtncaygarath</t>
    <phoneticPr fontId="1" type="noConversion"/>
  </si>
  <si>
    <t xml:space="preserve">wsnytnathacngaycarccnytnytngtn </t>
    <phoneticPr fontId="1" type="noConversion"/>
  </si>
  <si>
    <t>wsnytnytnwsnytnmgnytnacnytn</t>
    <phoneticPr fontId="1" type="noConversion"/>
  </si>
  <si>
    <t xml:space="preserve">wsnytntaytggggncargtngcnytn </t>
    <phoneticPr fontId="1" type="noConversion"/>
  </si>
  <si>
    <t>acnytnttyytnytnttyytngayytn</t>
    <phoneticPr fontId="1" type="noConversion"/>
  </si>
  <si>
    <t>acnytnytnccnaayccnaayccnccnytn</t>
    <phoneticPr fontId="1" type="noConversion"/>
  </si>
  <si>
    <t>acnytnytnacnathccnccnttytayytn</t>
    <phoneticPr fontId="1" type="noConversion"/>
  </si>
  <si>
    <t>gtnytnccngcnaarathathtayytn</t>
    <phoneticPr fontId="1" type="noConversion"/>
  </si>
  <si>
    <t>tayathcargarttymgncayytnacnytn</t>
    <phoneticPr fontId="1" type="noConversion"/>
  </si>
  <si>
    <t>tayytngtnathytnytnttyacngtn</t>
    <phoneticPr fontId="1" type="noConversion"/>
  </si>
  <si>
    <t>VLFKLVAEL</t>
  </si>
  <si>
    <t>FLLLLFHLV</t>
  </si>
  <si>
    <t>TLTDDIPPL</t>
  </si>
  <si>
    <t>FLLLYTLKV</t>
  </si>
  <si>
    <t>http://www.geneinfinity.org/sms/sms_backtranslation.html</t>
    <phoneticPr fontId="1" type="noConversion"/>
  </si>
  <si>
    <t>https://c.runoob.com/front-end/854</t>
  </si>
  <si>
    <t>GT[ATCG][TC]T[ATCG]TT[TC]AA[AG][TC]T[ATCG]GT[ATCG]GC[ATCG]GA[AG][TC]T[ATCG]</t>
  </si>
  <si>
    <t>TT[TC][TC]T[ATCG][TC]T[ATCG][TC]T[ATCG][TC]T[ATCG]TT[TC]CA[TC][TC]T[ATCG]GT[ATCG]</t>
  </si>
  <si>
    <t>AC[ATCG][TC]T[ATCG]AC[ATCG]GA[TC]GA[TC]AT[ACT]CC[ATCG]CC[ATCG][TC]T[ATCG]</t>
  </si>
  <si>
    <t>TT[TC][TC]T[ATCG][TC]T[ATCG][TC]T[ATCG]TA[TC]AC[ATCG][TC]T[ATCG]AA[AG]GT[ATCG]</t>
  </si>
  <si>
    <t>gtgctgttcaagctggtggccgagctg</t>
    <phoneticPr fontId="1" type="noConversion"/>
  </si>
  <si>
    <t>gtnytnttyaarytngtngcngarytn</t>
    <phoneticPr fontId="1" type="noConversion"/>
  </si>
  <si>
    <t>ttcctgctgctgctgttccacctggtg</t>
    <phoneticPr fontId="1" type="noConversion"/>
  </si>
  <si>
    <t>ttyytnytnytnytnttycayytngtn</t>
    <phoneticPr fontId="1" type="noConversion"/>
  </si>
  <si>
    <t>accctgaccgacgacatcccccccctg</t>
    <phoneticPr fontId="1" type="noConversion"/>
  </si>
  <si>
    <t>acnytnacngaygayathccnccnytn</t>
    <phoneticPr fontId="1" type="noConversion"/>
  </si>
  <si>
    <t>ttcctgctgctgtacaccctgaaggtg</t>
    <phoneticPr fontId="1" type="noConversion"/>
  </si>
  <si>
    <t>ttyytnytnytntayacnytnaargtn</t>
    <phoneticPr fontId="1" type="noConversion"/>
  </si>
  <si>
    <t>5. 在个人样本的特定reads中删除所有herv区域的 read，剩下的即为herv区域外仍能表达目标肽段的reads（待进行）</t>
    <phoneticPr fontId="1" type="noConversion"/>
  </si>
  <si>
    <t>4. 在正常样本bam中提取3173herv区域的reads（进行中）【正常样本比对上的ref为hg38，需要先转换bed再进行一次运算】</t>
    <phoneticPr fontId="1" type="noConversion"/>
  </si>
  <si>
    <t>http://genome.ucsc.edu/cgi-bin/hgLiftOver</t>
  </si>
  <si>
    <t>nohup cut -f1 herv_read_hg38.txt &gt;herv_read_hg38_ID.txt &amp;&amp; rm herv_read_hg38.txt &amp;</t>
  </si>
  <si>
    <t>time for i in `cat herv_read_hg38_ID.txt`;do sed -i "/^${i}\s/d" normal_checkPEPexpr/04eea324-164f-46a1-9869-5f78276c7ef5_gdc_realn_rehead.bam.FLFLTLITL;done</t>
  </si>
  <si>
    <t>ls *.bam.*|cut -d "." -f3|sort|uniq -c</t>
  </si>
  <si>
    <t>5. 运用samtools求出得到的正常样本的匹配的肽段有多少是在3173herv.bed区域的，之后两数相减得到非herv区域表达的条数</t>
    <phoneticPr fontId="1" type="noConversion"/>
  </si>
  <si>
    <t>for i in `cat pep.list`;do cat header.sam ${i} &gt;tmp.sam &amp;&amp; samtools view -Sb tmp.sam &gt;tmp.bam &amp;&amp; samtools view-hb -L herv3173_hg38.bed  tmp.bam &gt; ${i}_herv.bam;done</t>
    <phoneticPr fontId="1" type="noConversion"/>
  </si>
  <si>
    <t>echo 'file,pep_expr_total,pep_expr_hervregion,pep_expr_not_herv'&gt;43targetPEP_expr_outside_herv_region.csv &amp;&amp; for i in `cat pep.list`;do all=`wc -l ${i}|cut -d " " -f1 ` &amp;&amp; herv=`samtools view ${i}_herv.bam |wc -l` &amp;&amp; a=`echo ${all}-${herv}|bc` &amp;&amp; echo ${i},${all},${herv},${a} | cut -d "/" -f2 &gt;&gt;43targetPEP_expr_outside_herv_region.csv;done</t>
    <phoneticPr fontId="1" type="noConversion"/>
  </si>
  <si>
    <t>KELQLFSV</t>
  </si>
  <si>
    <t>FLFLTLITL</t>
  </si>
  <si>
    <t>FNLGATLQSL</t>
  </si>
  <si>
    <t>KLFGQKGYRV</t>
  </si>
  <si>
    <t>PLNPFSFTL</t>
  </si>
  <si>
    <t>QLFSVIVHL</t>
  </si>
  <si>
    <t>RIAKSILSQK</t>
  </si>
  <si>
    <t>RLLQLYPLFV</t>
  </si>
  <si>
    <t>SLLPFSLTQSL</t>
  </si>
  <si>
    <t>YMRTLLDSI</t>
  </si>
  <si>
    <t>for pep in `cat targetpep.list`;do grep "${pep}" 43targetPEP_expr_outside_herv_region.csv |awk -v FS="," -v pep=${pep} '{sum+=$2}END{print pep","sum}';done</t>
    <phoneticPr fontId="1" type="noConversion"/>
  </si>
  <si>
    <t>pass?</t>
    <phoneticPr fontId="1" type="noConversion"/>
  </si>
  <si>
    <t>normal_total (rm_herv_region)</t>
    <phoneticPr fontId="1" type="noConversion"/>
  </si>
  <si>
    <t>for pep in `cat targetpep.list`;do grep "${pep}" 43targetPEP_expr_outside_herv_region.csv |awk -v FS="," -v pep=${pep} '{sum+=$4}END{print pep","sum}';done</t>
    <phoneticPr fontId="1" type="noConversion"/>
  </si>
  <si>
    <t>1. 找到target peptides的正则表达式形式</t>
    <phoneticPr fontId="1" type="noConversion"/>
  </si>
  <si>
    <t>2. 检查正则表达式，确保mostlikely可以匹配上</t>
    <phoneticPr fontId="1" type="noConversion"/>
  </si>
  <si>
    <t>3. 在正常样本bam中直接grep到符合正则表达的reads并存进特定文件中（43peptides完成,其中一条为短肽形式）</t>
    <phoneticPr fontId="1" type="noConversion"/>
  </si>
  <si>
    <t>sample(mapped_read&gt;0)</t>
    <phoneticPr fontId="1" type="noConversion"/>
  </si>
  <si>
    <t>aarathwsnytntayytnccngcnytn</t>
  </si>
  <si>
    <t>aagatcctgatcctgctgcagagcctg</t>
  </si>
  <si>
    <t>aarathytnathytnytncarwsnytn</t>
  </si>
  <si>
    <t>aagatcagcctgtacctgcccgccctg</t>
  </si>
  <si>
    <t>accagcttcgccgagacctggatgaag</t>
  </si>
  <si>
    <t>acnwsnttygcngaracntggatgaar</t>
  </si>
  <si>
    <t>agcagcgccagccagctgcccagcaag</t>
  </si>
  <si>
    <t>wsnwsngcnwsncarytnccnwsnaar</t>
  </si>
  <si>
    <t>AA[AG]AT[ACT][AT][CG][ATCG][TC]T[ATCG]TA[TC][TC]T[ATCG]CC[ATCG]GC[ATCG][TC]T[ATCG]</t>
  </si>
  <si>
    <t>AA[AG]AT[ACT][TC]T[ATCG]AT[ACT][TC]T[ATCG][TC]T[ATCG]CA[AG][AT][CG][ATCG][TC]T[ATCG]</t>
  </si>
  <si>
    <t>AC[ATCG][AT][CG][ATCG]TT[TC]GC[ATCG]GA[AG]AC[ATCG]TGGATGAA[AG]</t>
  </si>
  <si>
    <t>[AT][CG][ATCG][AT][CG][ATCG]GC[ATCG][AT][CG][ATCG]CA[AG][TC]T[ATCG]CC[ATCG][AT][CG][ATCG]AA[AG]</t>
  </si>
  <si>
    <t>time for KISLYLPAL in `cat bam.list`;do echo ${KISLYLPAL} &amp;&amp; samtools view ${KISLYLPAL} |grep 'AA[AG]AT[ACT][AT][CG][ATCG][TC]T[ATCG]TA[TC][TC]T[ATCG]CC[ATCG]GC[ATCG][TC]T[ATCG]' - &gt;${KISLYLPAL}.KISLYLPAL;done</t>
  </si>
  <si>
    <t>time for TSFAETWMK in `cat bam.list`;do echo ${TSFAETWMK} &amp;&amp; samtools view ${TSFAETWMK} |grep 'AC[ATCG][AT][CG][ATCG]TT[TC]GC[ATCG]GA[AG]AC[ATCG]TGGATGAA[AG]' - &gt;${TSFAETWMK}.TSFAETWMK;done</t>
  </si>
  <si>
    <t>time for SSASQLPSK in `cat bam.list`;do echo ${SSASQLPSK} &amp;&amp; samtools view ${SSASQLPSK} |grep '[AT][CG][ATCG][AT][CG][ATCG]GC[ATCG][AT][CG][ATCG]CA[AG][TC]T[ATCG]CC[ATCG][AT][CG][ATCG]AA[AG]' - &gt;${SSASQLPSK}.SSASQLPSK;done</t>
  </si>
  <si>
    <t>time for KILILLQSL in `cat bam.list`;do echo ${KILILLQSL} &amp;&amp; samtools view ${KILILLQSL} |grep 'AA[AG]AT[ACT][TC]T[ATCG]AT[ACT][TC]T[ATCG][TC]T[ATCG]CA[AG][AT][CG][ATCG][TC]T[ATCG]' - &gt;${KILILLQSL}.KILILLQSL;done</t>
    <phoneticPr fontId="1" type="noConversion"/>
  </si>
  <si>
    <t>read=0</t>
    <phoneticPr fontId="1" type="noConversion"/>
  </si>
  <si>
    <t>read!=0</t>
    <phoneticPr fontId="1" type="noConversion"/>
  </si>
  <si>
    <t>KISLYLPAL</t>
    <phoneticPr fontId="1" type="noConversion"/>
  </si>
  <si>
    <t>KILILLQSL</t>
    <phoneticPr fontId="1" type="noConversion"/>
  </si>
  <si>
    <t>TSFAETWMK</t>
    <phoneticPr fontId="1" type="noConversion"/>
  </si>
  <si>
    <t>SSASQLPSK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</si>
</sst>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0" tint="-0.249977111117893"/>
      <name val="等线"/>
      <family val="2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u/>
      <sz val="11"/>
      <color theme="0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 applyFill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1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21</xdr:row>
      <xdr:rowOff>0</xdr:rowOff>
    </xdr:from>
    <xdr:to>
      <xdr:col>13</xdr:col>
      <xdr:colOff>304800</xdr:colOff>
      <xdr:row>22</xdr:row>
      <xdr:rowOff>38100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294B11B6-EB8D-4186-8E45-2B4B512204FB}"/>
            </a:ext>
          </a:extLst>
        </xdr:cNvPr>
        <xdr:cNvSpPr>
          <a:spLocks noChangeAspect="1" noChangeArrowheads="1"/>
        </xdr:cNvSpPr>
      </xdr:nvSpPr>
      <xdr:spPr bwMode="auto">
        <a:xfrm>
          <a:off x="10820400" y="2626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304800</xdr:colOff>
      <xdr:row>21</xdr:row>
      <xdr:rowOff>38100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D857223-A8B0-4CAA-8227-2C20E893F8D6}"/>
            </a:ext>
          </a:extLst>
        </xdr:cNvPr>
        <xdr:cNvSpPr>
          <a:spLocks noChangeAspect="1" noChangeArrowheads="1"/>
        </xdr:cNvSpPr>
      </xdr:nvSpPr>
      <xdr:spPr bwMode="auto">
        <a:xfrm>
          <a:off x="10820400" y="2497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304800</xdr:colOff>
      <xdr:row>4</xdr:row>
      <xdr:rowOff>38100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CCCAB1EB-DB65-4F77-B070-6FEC9426ADFD}"/>
            </a:ext>
          </a:extLst>
        </xdr:cNvPr>
        <xdr:cNvSpPr>
          <a:spLocks noChangeAspect="1" noChangeArrowheads="1"/>
        </xdr:cNvSpPr>
      </xdr:nvSpPr>
      <xdr:spPr bwMode="auto">
        <a:xfrm>
          <a:off x="12706350" y="8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304800</xdr:colOff>
      <xdr:row>4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121AC94E-42C8-4737-8BFC-9AA3E03B8663}"/>
            </a:ext>
          </a:extLst>
        </xdr:cNvPr>
        <xdr:cNvSpPr>
          <a:spLocks noChangeAspect="1" noChangeArrowheads="1"/>
        </xdr:cNvSpPr>
      </xdr:nvSpPr>
      <xdr:spPr bwMode="auto">
        <a:xfrm>
          <a:off x="12706350" y="8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9525</xdr:colOff>
      <xdr:row>2</xdr:row>
      <xdr:rowOff>47625</xdr:rowOff>
    </xdr:from>
    <xdr:to>
      <xdr:col>17</xdr:col>
      <xdr:colOff>84725</xdr:colOff>
      <xdr:row>17</xdr:row>
      <xdr:rowOff>237125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417CEF9-BC2D-43F3-B9E3-C83E40113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2675" y="581025"/>
          <a:ext cx="4190000" cy="419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66674</xdr:colOff>
      <xdr:row>23</xdr:row>
      <xdr:rowOff>19049</xdr:rowOff>
    </xdr:from>
    <xdr:to>
      <xdr:col>17</xdr:col>
      <xdr:colOff>266699</xdr:colOff>
      <xdr:row>39</xdr:row>
      <xdr:rowOff>66674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EA51E72-721D-425E-80B1-56A117693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9824" y="4819649"/>
          <a:ext cx="4314825" cy="4314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10</xdr:row>
      <xdr:rowOff>123825</xdr:rowOff>
    </xdr:from>
    <xdr:to>
      <xdr:col>0</xdr:col>
      <xdr:colOff>3219123</xdr:colOff>
      <xdr:row>13</xdr:row>
      <xdr:rowOff>152329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67B6E9F-7DC2-465A-9EA4-578E9DE29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933575"/>
          <a:ext cx="2619048" cy="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genome.ucsc.edu/cgi-bin/hgLiftOver" TargetMode="External"/><Relationship Id="rId2" Type="http://schemas.openxmlformats.org/officeDocument/2006/relationships/hyperlink" Target="https://c.runoob.com/front-end/854" TargetMode="External"/><Relationship Id="rId1" Type="http://schemas.openxmlformats.org/officeDocument/2006/relationships/hyperlink" Target="http://www.geneinfinity.org/sms/sms_backtranslation.html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64198-0851-4FDB-BF11-3F51064DDA8E}">
  <dimension ref="A1:P49"/>
  <sheetViews>
    <sheetView tabSelected="1" topLeftCell="A34" workbookViewId="0">
      <selection activeCell="K46" sqref="K46"/>
    </sheetView>
  </sheetViews>
  <sheetFormatPr defaultRowHeight="21" customHeight="1" x14ac:dyDescent="0.2"/>
  <cols>
    <col min="1" max="1" width="20.125" style="2" customWidth="1"/>
    <col min="2" max="5" width="10.75" style="2" customWidth="1"/>
    <col min="6" max="7" width="15.125" style="2" customWidth="1"/>
    <col min="8" max="8" width="25.625" style="2" customWidth="1"/>
    <col min="9" max="9" width="8.625" style="2" customWidth="1"/>
    <col min="10" max="16384" width="9" style="2"/>
  </cols>
  <sheetData>
    <row r="1" spans="1:16" ht="21" customHeight="1" x14ac:dyDescent="0.2">
      <c r="A1" s="2" t="s">
        <v>211</v>
      </c>
      <c r="B1" s="2" t="s">
        <v>0</v>
      </c>
      <c r="C1" s="2" t="s">
        <v>1</v>
      </c>
      <c r="D1" s="2" t="s">
        <v>60</v>
      </c>
      <c r="E1" s="2" t="s">
        <v>18</v>
      </c>
      <c r="F1" s="2" t="s">
        <v>66</v>
      </c>
      <c r="G1" s="2" t="s">
        <v>350</v>
      </c>
      <c r="H1" s="2" t="s">
        <v>355</v>
      </c>
      <c r="I1" s="2" t="s">
        <v>67</v>
      </c>
      <c r="J1" s="2" t="s">
        <v>349</v>
      </c>
    </row>
    <row r="2" spans="1:16" ht="21" customHeight="1" x14ac:dyDescent="0.2">
      <c r="A2" s="2" t="s">
        <v>37</v>
      </c>
      <c r="B2" s="2" t="s">
        <v>36</v>
      </c>
      <c r="C2" s="2" t="s">
        <v>39</v>
      </c>
      <c r="D2" s="2" t="s">
        <v>40</v>
      </c>
      <c r="E2" s="2" t="str">
        <f t="shared" ref="E2:E40" si="0">"time for "&amp;A2&amp;" in `cat bam.list`;do echo ${"&amp;A2&amp;"} &amp;&amp; samtools view ${"&amp;A2&amp;"} |grep '"&amp;D2&amp;"' - &gt;${"&amp;A2&amp;"}."&amp;A2&amp;";done"</f>
        <v>time for KELQLFSV in `cat bam.list`;do echo ${KELQLFSV} &amp;&amp; samtools view ${KELQLFSV} |grep 'AA[AG]GA[AG][CT]T[GTAC]CA[AG][CT]T[GTAC]TT[CT][AT][CG][GTAC]GT[GTAC]' - &gt;${KELQLFSV}.KELQLFSV;done</v>
      </c>
      <c r="F2" s="2">
        <v>305</v>
      </c>
      <c r="G2" s="2">
        <v>21</v>
      </c>
      <c r="H2">
        <v>16</v>
      </c>
      <c r="I2" s="2">
        <v>121</v>
      </c>
      <c r="J2" s="2">
        <f>IF(G2&gt;121,0,1)</f>
        <v>1</v>
      </c>
    </row>
    <row r="3" spans="1:16" ht="21" customHeight="1" x14ac:dyDescent="0.2">
      <c r="A3" s="3" t="s">
        <v>38</v>
      </c>
      <c r="B3" s="2" t="s">
        <v>20</v>
      </c>
      <c r="C3" s="2" t="s">
        <v>277</v>
      </c>
      <c r="D3" s="2" t="s">
        <v>41</v>
      </c>
      <c r="E3" s="2" t="str">
        <f t="shared" si="0"/>
        <v>time for FLFLTLITL in `cat bam.list`;do echo ${FLFLTLITL} &amp;&amp; samtools view ${FLFLTLITL} |grep 'TT[CT][CT]T[GTAC]TT[CT][CT]T[GTAC]AC[GTAC][CT]T[GTAC]AT[ACT]AC[GTAC][CT]T[GTAC]' - &gt;${FLFLTLITL}.FLFLTLITL;done</v>
      </c>
      <c r="F3" s="2">
        <v>1877</v>
      </c>
      <c r="G3" s="2">
        <v>431</v>
      </c>
      <c r="H3">
        <v>101</v>
      </c>
      <c r="I3" s="2">
        <v>121</v>
      </c>
      <c r="J3" s="2">
        <f t="shared" ref="J3:J48" si="1">IF(G3&gt;121,0,1)</f>
        <v>0</v>
      </c>
    </row>
    <row r="4" spans="1:16" ht="21" customHeight="1" x14ac:dyDescent="0.2">
      <c r="A4" s="3" t="s">
        <v>7</v>
      </c>
      <c r="B4" s="2" t="s">
        <v>21</v>
      </c>
      <c r="C4" s="2" t="s">
        <v>278</v>
      </c>
      <c r="D4" s="2" t="s">
        <v>42</v>
      </c>
      <c r="E4" s="2" t="str">
        <f t="shared" si="0"/>
        <v>time for FLHPDLLSL in `cat bam.list`;do echo ${FLHPDLLSL} &amp;&amp; samtools view ${FLHPDLLSL} |grep 'TT[CT][CT]T[GTAC]CA[CT]CC[GTAC]GA[CT][CT]T[GTAC][CT]T[GTAC][AT][CG][GTAC][CT]T[GTAC]' - &gt;${FLHPDLLSL}.FLHPDLLSL;done</v>
      </c>
      <c r="F4" s="2">
        <v>277</v>
      </c>
      <c r="G4" s="2">
        <v>53</v>
      </c>
      <c r="H4">
        <v>27</v>
      </c>
      <c r="I4" s="2">
        <v>121</v>
      </c>
      <c r="J4" s="2">
        <f t="shared" si="1"/>
        <v>1</v>
      </c>
      <c r="P4"/>
    </row>
    <row r="5" spans="1:16" ht="21" customHeight="1" x14ac:dyDescent="0.2">
      <c r="A5" s="3" t="s">
        <v>11</v>
      </c>
      <c r="B5" s="2" t="s">
        <v>16</v>
      </c>
      <c r="C5" s="2" t="s">
        <v>279</v>
      </c>
      <c r="D5" s="2" t="s">
        <v>43</v>
      </c>
      <c r="E5" s="2" t="str">
        <f t="shared" si="0"/>
        <v>time for FLYPKSDSV in `cat bam.list`;do echo ${FLYPKSDSV} &amp;&amp; samtools view ${FLYPKSDSV} |grep 'TT[CT][CT]T[GTAC]TA[CT]CC[GTAC]AA[AG][AT][CG][GTAC]GA[CT][AT][CG][GTAC]GT[GTAC]' - &gt;${FLYPKSDSV}.FLYPKSDSV;done</v>
      </c>
      <c r="F5" s="2">
        <v>967</v>
      </c>
      <c r="G5" s="2">
        <v>90</v>
      </c>
      <c r="H5">
        <v>49</v>
      </c>
      <c r="I5" s="2">
        <v>121</v>
      </c>
      <c r="J5" s="2">
        <f t="shared" si="1"/>
        <v>1</v>
      </c>
    </row>
    <row r="6" spans="1:16" ht="21" customHeight="1" x14ac:dyDescent="0.2">
      <c r="A6" s="3" t="s">
        <v>17</v>
      </c>
      <c r="B6" s="2" t="s">
        <v>246</v>
      </c>
      <c r="C6" s="2" t="s">
        <v>280</v>
      </c>
      <c r="D6" s="2" t="s">
        <v>44</v>
      </c>
      <c r="E6" s="2" t="str">
        <f t="shared" si="0"/>
        <v>time for FNLGATLQSL in `cat bam.list`;do echo ${FNLGATLQSL} &amp;&amp; samtools view ${FNLGATLQSL} |grep 'TT[CT]AA[CT][CT]T[GTAC]GG[GTAC]GC[GTAC]AC[GTAC][CT]T[GTAC]CA[AG][AT][CG][GTAC][CT]T[GTAC]' - &gt;${FNLGATLQSL}.FNLGATLQSL;done</v>
      </c>
      <c r="F6" s="2">
        <v>2246</v>
      </c>
      <c r="G6" s="2">
        <v>240</v>
      </c>
      <c r="H6">
        <v>62</v>
      </c>
      <c r="I6" s="2">
        <v>121</v>
      </c>
      <c r="J6" s="2">
        <f t="shared" si="1"/>
        <v>0</v>
      </c>
    </row>
    <row r="7" spans="1:16" ht="21" customHeight="1" x14ac:dyDescent="0.2">
      <c r="A7" s="3" t="s">
        <v>3</v>
      </c>
      <c r="B7" s="2" t="s">
        <v>22</v>
      </c>
      <c r="C7" s="2" t="s">
        <v>281</v>
      </c>
      <c r="D7" s="2" t="s">
        <v>45</v>
      </c>
      <c r="E7" s="2" t="str">
        <f t="shared" si="0"/>
        <v>time for GQVPLNPFSFTL in `cat bam.list`;do echo ${GQVPLNPFSFTL} &amp;&amp; samtools view ${GQVPLNPFSFTL} |grep 'GG[GTAC]CA[AG]GT[GTAC]CC[GTAC][CT]T[GTAC]AA[CT]CC[GTAC]TT[CT][AT][CG][GTAC]TT[CT]AC[GTAC][CT]T[GTAC]' - &gt;${GQVPLNPFSFTL}.GQVPLNPFSFTL;done</v>
      </c>
      <c r="F7" s="2">
        <v>890</v>
      </c>
      <c r="G7" s="2">
        <v>85</v>
      </c>
      <c r="H7">
        <v>24</v>
      </c>
      <c r="I7" s="2">
        <v>121</v>
      </c>
      <c r="J7" s="2">
        <f t="shared" si="1"/>
        <v>1</v>
      </c>
    </row>
    <row r="8" spans="1:16" ht="21" customHeight="1" x14ac:dyDescent="0.2">
      <c r="A8" s="3" t="s">
        <v>13</v>
      </c>
      <c r="B8" s="2" t="s">
        <v>247</v>
      </c>
      <c r="C8" s="2" t="s">
        <v>282</v>
      </c>
      <c r="D8" s="2" t="s">
        <v>46</v>
      </c>
      <c r="E8" s="2" t="str">
        <f t="shared" si="0"/>
        <v>time for HLSPFPHTA in `cat bam.list`;do echo ${HLSPFPHTA} &amp;&amp; samtools view ${HLSPFPHTA} |grep 'CA[CT][CT]T[GTAC][AT][CG][GTAC]CC[GTAC]TT[CT]CC[GTAC]CA[CT]AC[GTAC]GC[GTAC]' - &gt;${HLSPFPHTA}.HLSPFPHTA;done</v>
      </c>
      <c r="F8" s="2">
        <v>559</v>
      </c>
      <c r="G8" s="2">
        <v>1</v>
      </c>
      <c r="H8">
        <v>1</v>
      </c>
      <c r="I8" s="2">
        <v>121</v>
      </c>
      <c r="J8" s="2">
        <f t="shared" si="1"/>
        <v>1</v>
      </c>
    </row>
    <row r="9" spans="1:16" ht="21" customHeight="1" x14ac:dyDescent="0.2">
      <c r="A9" s="3" t="s">
        <v>23</v>
      </c>
      <c r="B9" s="2" t="s">
        <v>248</v>
      </c>
      <c r="C9" s="2" t="s">
        <v>283</v>
      </c>
      <c r="D9" s="2" t="s">
        <v>47</v>
      </c>
      <c r="E9" s="2" t="str">
        <f t="shared" si="0"/>
        <v>time for KLFGQKGYRV in `cat bam.list`;do echo ${KLFGQKGYRV} &amp;&amp; samtools view ${KLFGQKGYRV} |grep 'AA[AG][CT]T[GTAC]TT[CT]GG[GTAC]CA[AG]AA[AG]GG[GTAC]TA[CT][AC]G[GTAC]GT[GTAC] ' - &gt;${KLFGQKGYRV}.KLFGQKGYRV;done</v>
      </c>
      <c r="F9" s="2">
        <v>0</v>
      </c>
      <c r="G9" s="2">
        <v>0</v>
      </c>
      <c r="H9">
        <v>0</v>
      </c>
      <c r="I9" s="2">
        <v>121</v>
      </c>
      <c r="J9" s="2">
        <f t="shared" si="1"/>
        <v>1</v>
      </c>
    </row>
    <row r="10" spans="1:16" ht="21" customHeight="1" x14ac:dyDescent="0.2">
      <c r="A10" s="3" t="s">
        <v>5</v>
      </c>
      <c r="B10" s="2" t="s">
        <v>249</v>
      </c>
      <c r="C10" s="2" t="s">
        <v>284</v>
      </c>
      <c r="D10" s="2" t="s">
        <v>48</v>
      </c>
      <c r="E10" s="2" t="str">
        <f t="shared" si="0"/>
        <v>time for LLFPHPNLLSL in `cat bam.list`;do echo ${LLFPHPNLLSL} &amp;&amp; samtools view ${LLFPHPNLLSL} |grep '[CT]T[GTAC][CT]T[GTAC]TT[CT]CC[GTAC]CA[CT]CC[GTAC]AA[CT][CT]T[GTAC][CT]T[GTAC][AT][CG][GTAC][CT]T[GTAC]' - &gt;${LLFPHPNLLSL}.LLFPHPNLLSL;done</v>
      </c>
      <c r="F10" s="2">
        <v>1</v>
      </c>
      <c r="G10" s="2">
        <v>0</v>
      </c>
      <c r="H10">
        <v>0</v>
      </c>
      <c r="I10" s="2">
        <v>121</v>
      </c>
      <c r="J10" s="2">
        <f t="shared" si="1"/>
        <v>1</v>
      </c>
    </row>
    <row r="11" spans="1:16" ht="21" customHeight="1" x14ac:dyDescent="0.2">
      <c r="A11" s="3" t="s">
        <v>24</v>
      </c>
      <c r="B11" s="2" t="s">
        <v>26</v>
      </c>
      <c r="C11" s="2" t="s">
        <v>25</v>
      </c>
      <c r="D11" s="2" t="s">
        <v>49</v>
      </c>
      <c r="E11" s="2" t="str">
        <f t="shared" si="0"/>
        <v>time for PLNPFSFTL in `cat bam.list`;do echo ${PLNPFSFTL} &amp;&amp; samtools view ${PLNPFSFTL} |grep 'CC[GTAC][CT]T[GTAC]AA[CT]CC[GTAC]TT[CT][AT][CG][GTAC]TT[CT]AC[GTAC][CT]T[GTAC]' - &gt;${PLNPFSFTL}.PLNPFSFTL;done</v>
      </c>
      <c r="F11" s="2">
        <v>3130</v>
      </c>
      <c r="G11" s="2">
        <v>382</v>
      </c>
      <c r="H11">
        <v>65</v>
      </c>
      <c r="I11" s="2">
        <v>121</v>
      </c>
      <c r="J11" s="2">
        <f t="shared" si="1"/>
        <v>0</v>
      </c>
    </row>
    <row r="12" spans="1:16" ht="21" customHeight="1" x14ac:dyDescent="0.2">
      <c r="A12" s="3" t="s">
        <v>27</v>
      </c>
      <c r="B12" s="2" t="s">
        <v>250</v>
      </c>
      <c r="C12" s="2" t="s">
        <v>285</v>
      </c>
      <c r="D12" s="2" t="s">
        <v>50</v>
      </c>
      <c r="E12" s="2" t="str">
        <f t="shared" si="0"/>
        <v>time for QLFSVIVHL in `cat bam.list`;do echo ${QLFSVIVHL} &amp;&amp; samtools view ${QLFSVIVHL} |grep 'CA[AG][CT]T[GTAC]TT[CT][AT][CG][GTAC]GT[GTAC]AT[ACT]GT[GTAC]CA[CT][CT]T[GTAC]' - &gt;${QLFSVIVHL}.QLFSVIVHL;done</v>
      </c>
      <c r="F12" s="2">
        <v>129</v>
      </c>
      <c r="G12" s="2">
        <v>9</v>
      </c>
      <c r="H12">
        <v>4</v>
      </c>
      <c r="I12" s="2">
        <v>121</v>
      </c>
      <c r="J12" s="2">
        <f t="shared" si="1"/>
        <v>1</v>
      </c>
    </row>
    <row r="13" spans="1:16" s="5" customFormat="1" ht="21" customHeight="1" x14ac:dyDescent="0.2">
      <c r="A13" s="4" t="s">
        <v>28</v>
      </c>
      <c r="B13" s="2" t="s">
        <v>251</v>
      </c>
      <c r="C13" s="2" t="s">
        <v>29</v>
      </c>
      <c r="D13" s="2" t="s">
        <v>51</v>
      </c>
      <c r="E13" s="5" t="str">
        <f t="shared" si="0"/>
        <v>time for RIAKSILSQK in `cat bam.list`;do echo ${RIAKSILSQK} &amp;&amp; samtools view ${RIAKSILSQK} |grep '[AC]G[GTAC]AT[ACT]GC[GTAC]AA[AG][AT][CG][GTAC]AT[ACT][CT]T[GTAC][AT][CG][GTAC]CA[AG]AA[AG]' - &gt;${RIAKSILSQK}.RIAKSILSQK;done</v>
      </c>
      <c r="F13" s="5">
        <v>29045</v>
      </c>
      <c r="G13" s="5">
        <v>28974</v>
      </c>
      <c r="H13">
        <v>121</v>
      </c>
      <c r="I13" s="5">
        <v>121</v>
      </c>
      <c r="J13" s="2">
        <f t="shared" si="1"/>
        <v>0</v>
      </c>
    </row>
    <row r="14" spans="1:16" ht="21" customHeight="1" x14ac:dyDescent="0.2">
      <c r="A14" s="3" t="s">
        <v>30</v>
      </c>
      <c r="B14" s="2" t="s">
        <v>31</v>
      </c>
      <c r="C14" s="2" t="s">
        <v>32</v>
      </c>
      <c r="D14" s="2" t="s">
        <v>52</v>
      </c>
      <c r="E14" s="2" t="str">
        <f t="shared" si="0"/>
        <v>time for RLLQLYPLFV in `cat bam.list`;do echo ${RLLQLYPLFV} &amp;&amp; samtools view ${RLLQLYPLFV} |grep '[AC]G[GTAC][CT]T[GTAC][CT]T[GTAC]CA[AG][CT]T[GTAC]TA[CT]CC[GTAC][CT]T[GTAC]TT[CT]GT[GTAC]' - &gt;${RLLQLYPLFV}.RLLQLYPLFV;done</v>
      </c>
      <c r="F14" s="2">
        <v>0</v>
      </c>
      <c r="G14" s="2">
        <v>0</v>
      </c>
      <c r="H14">
        <v>0</v>
      </c>
      <c r="I14" s="2">
        <v>121</v>
      </c>
      <c r="J14" s="2">
        <f t="shared" si="1"/>
        <v>1</v>
      </c>
    </row>
    <row r="15" spans="1:16" ht="21" customHeight="1" x14ac:dyDescent="0.2">
      <c r="A15" s="3" t="s">
        <v>33</v>
      </c>
      <c r="B15" s="2" t="s">
        <v>34</v>
      </c>
      <c r="C15" s="2" t="s">
        <v>35</v>
      </c>
      <c r="D15" s="2" t="s">
        <v>53</v>
      </c>
      <c r="E15" s="2" t="str">
        <f t="shared" si="0"/>
        <v>time for SLLPFSLTQSL in `cat bam.list`;do echo ${SLLPFSLTQSL} &amp;&amp; samtools view ${SLLPFSLTQSL} |grep '[AT][CG][GTAC][CT]T[GTAC][CT]T[GTAC]CC[GTAC]TT[CT][AT][CG][GTAC][CT]T[GTAC]AC[GTAC]CA[AG][AT][CG][GTAC][CT]T[GTAC]' - &gt;${SLLPFSLTQSL}.SLLPFSLTQSL;done</v>
      </c>
      <c r="F15" s="2">
        <v>10</v>
      </c>
      <c r="G15" s="2">
        <v>7</v>
      </c>
      <c r="H15">
        <v>7</v>
      </c>
      <c r="I15" s="2">
        <v>121</v>
      </c>
      <c r="J15" s="2">
        <f t="shared" si="1"/>
        <v>1</v>
      </c>
    </row>
    <row r="16" spans="1:16" ht="21" customHeight="1" x14ac:dyDescent="0.2">
      <c r="A16" s="3" t="s">
        <v>9</v>
      </c>
      <c r="B16" s="2" t="s">
        <v>252</v>
      </c>
      <c r="C16" s="2" t="s">
        <v>286</v>
      </c>
      <c r="D16" s="2" t="s">
        <v>54</v>
      </c>
      <c r="E16" s="2" t="str">
        <f t="shared" si="0"/>
        <v>time for SLLPGEPLQKV in `cat bam.list`;do echo ${SLLPGEPLQKV} &amp;&amp; samtools view ${SLLPGEPLQKV} |grep '[AT][CG][GTAC][CT]T[GTAC][CT]T[GTAC]CC[GTAC]GG[GTAC]GA[AG]CC[GTAC][CT]T[GTAC]CA[AG]AA[AG]GT[GTAC]' - &gt;${SLLPGEPLQKV}.SLLPGEPLQKV;done</v>
      </c>
      <c r="F16" s="2">
        <v>18</v>
      </c>
      <c r="G16" s="2">
        <v>0</v>
      </c>
      <c r="H16">
        <v>0</v>
      </c>
      <c r="I16" s="2">
        <v>121</v>
      </c>
      <c r="J16" s="2">
        <f t="shared" si="1"/>
        <v>1</v>
      </c>
    </row>
    <row r="17" spans="1:14" ht="21" customHeight="1" x14ac:dyDescent="0.2">
      <c r="A17" s="3" t="s">
        <v>10</v>
      </c>
      <c r="B17" s="2" t="s">
        <v>253</v>
      </c>
      <c r="C17" s="2" t="s">
        <v>287</v>
      </c>
      <c r="D17" s="2" t="s">
        <v>55</v>
      </c>
      <c r="E17" s="2" t="str">
        <f t="shared" si="0"/>
        <v>time for SLMGVRVSL in `cat bam.list`;do echo ${SLMGVRVSL} &amp;&amp; samtools view ${SLMGVRVSL} |grep '[AT][CG][GTAC][CT]T[GTAC]ATGGG[GTAC]GT[GTAC][AC]G[GTAC]GT[GTAC][AT][CG][GTAC][CT]T[GTAC]' - &gt;${SLMGVRVSL}.SLMGVRVSL;done</v>
      </c>
      <c r="F17" s="2">
        <v>18155</v>
      </c>
      <c r="G17" s="2">
        <v>306</v>
      </c>
      <c r="H17">
        <v>41</v>
      </c>
      <c r="I17" s="2">
        <v>121</v>
      </c>
      <c r="J17" s="2">
        <f t="shared" si="1"/>
        <v>0</v>
      </c>
    </row>
    <row r="18" spans="1:14" ht="21" customHeight="1" x14ac:dyDescent="0.2">
      <c r="A18" s="3" t="s">
        <v>4</v>
      </c>
      <c r="B18" s="2" t="s">
        <v>254</v>
      </c>
      <c r="C18" s="2" t="s">
        <v>288</v>
      </c>
      <c r="D18" s="2" t="s">
        <v>56</v>
      </c>
      <c r="E18" s="2" t="str">
        <f t="shared" si="0"/>
        <v>time for SLWNSPVFV in `cat bam.list`;do echo ${SLWNSPVFV} &amp;&amp; samtools view ${SLWNSPVFV} |grep '[AT][CG][GTAC][CT]T[GTAC]TGGAA[CT][AT][CG][GTAC]CC[GTAC]GT[GTAC]TT[CT]GT[GTAC]' - &gt;${SLWNSPVFV}.SLWNSPVFV;done</v>
      </c>
      <c r="F18" s="2">
        <v>2</v>
      </c>
      <c r="G18" s="2">
        <v>0</v>
      </c>
      <c r="H18">
        <v>0</v>
      </c>
      <c r="I18" s="2">
        <v>121</v>
      </c>
      <c r="J18" s="2">
        <f t="shared" si="1"/>
        <v>1</v>
      </c>
    </row>
    <row r="19" spans="1:14" ht="21" customHeight="1" x14ac:dyDescent="0.2">
      <c r="A19" s="3" t="s">
        <v>15</v>
      </c>
      <c r="B19" s="2" t="s">
        <v>255</v>
      </c>
      <c r="C19" s="2" t="s">
        <v>289</v>
      </c>
      <c r="D19" s="2" t="s">
        <v>57</v>
      </c>
      <c r="E19" s="2" t="str">
        <f t="shared" si="0"/>
        <v>time for VMVKHLILA in `cat bam.list`;do echo ${VMVKHLILA} &amp;&amp; samtools view ${VMVKHLILA} |grep 'GT[GTAC]ATGGT[GTAC]AA[AG]CA[CT][CT]T[GTAC]AT[ACT][CT]T[GTAC]GC[GTAC]' - &gt;${VMVKHLILA}.VMVKHLILA;done</v>
      </c>
      <c r="F19" s="2">
        <v>0</v>
      </c>
      <c r="G19" s="2">
        <v>0</v>
      </c>
      <c r="H19">
        <v>0</v>
      </c>
      <c r="I19" s="2">
        <v>121</v>
      </c>
      <c r="J19" s="2">
        <f t="shared" si="1"/>
        <v>1</v>
      </c>
    </row>
    <row r="20" spans="1:14" ht="21" customHeight="1" x14ac:dyDescent="0.2">
      <c r="A20" s="3" t="s">
        <v>6</v>
      </c>
      <c r="B20" s="2" t="s">
        <v>256</v>
      </c>
      <c r="C20" s="2" t="s">
        <v>290</v>
      </c>
      <c r="D20" s="2" t="s">
        <v>58</v>
      </c>
      <c r="E20" s="2" t="str">
        <f t="shared" si="0"/>
        <v>time for YLFSESVYL in `cat bam.list`;do echo ${YLFSESVYL} &amp;&amp; samtools view ${YLFSESVYL} |grep 'TA[CT][CT]T[GTAC]TT[CT][AT][CG][GTAC]GA[AG][AT][CG][GTAC]GT[GTAC]TA[CT][CT]T[GTAC]' - &gt;${YLFSESVYL}.YLFSESVYL;done</v>
      </c>
      <c r="F20" s="2">
        <v>503</v>
      </c>
      <c r="G20" s="2">
        <v>28</v>
      </c>
      <c r="H20">
        <v>19</v>
      </c>
      <c r="I20" s="2">
        <v>121</v>
      </c>
      <c r="J20" s="2">
        <f t="shared" si="1"/>
        <v>1</v>
      </c>
    </row>
    <row r="21" spans="1:14" ht="21" customHeight="1" x14ac:dyDescent="0.2">
      <c r="A21" s="3" t="s">
        <v>14</v>
      </c>
      <c r="B21" s="2" t="s">
        <v>257</v>
      </c>
      <c r="C21" s="2" t="s">
        <v>291</v>
      </c>
      <c r="D21" s="2" t="s">
        <v>63</v>
      </c>
      <c r="E21" s="2" t="str">
        <f t="shared" si="0"/>
        <v>time for YLMCLLLKL in `cat bam.list`;do echo ${YLMCLLLKL} &amp;&amp; samtools view ${YLMCLLLKL} |grep 'TA[CT][CT]T[GTAC]ATGTG[CT][CT]T[GTAC][CT]T[GTAC][CT]T[GTAC]AA[AG][CT]T[GTAC]' - &gt;${YLMCLLLKL}.YLMCLLLKL;done</v>
      </c>
      <c r="F21" s="2">
        <v>23</v>
      </c>
      <c r="G21" s="2">
        <v>1</v>
      </c>
      <c r="H21">
        <v>1</v>
      </c>
      <c r="I21" s="2">
        <v>121</v>
      </c>
      <c r="J21" s="2">
        <f t="shared" si="1"/>
        <v>1</v>
      </c>
      <c r="N21" s="6"/>
    </row>
    <row r="22" spans="1:14" ht="21" customHeight="1" x14ac:dyDescent="0.2">
      <c r="A22" s="3" t="s">
        <v>8</v>
      </c>
      <c r="B22" s="2" t="s">
        <v>258</v>
      </c>
      <c r="C22" s="2" t="s">
        <v>292</v>
      </c>
      <c r="D22" s="2" t="s">
        <v>64</v>
      </c>
      <c r="E22" s="2" t="str">
        <f t="shared" si="0"/>
        <v>time for YLSSESVYL in `cat bam.list`;do echo ${YLSSESVYL} &amp;&amp; samtools view ${YLSSESVYL} |grep 'TA[CT][CT]T[GTAC][AT][CG][GTAC][AT][CG][GTAC]GA[AG][AT][CG][GTAC]GT[GTAC]TA[CT][CT]T[GTAC]' - &gt;${YLSSESVYL}.YLSSESVYL;done</v>
      </c>
      <c r="F22" s="2">
        <v>705</v>
      </c>
      <c r="G22" s="2">
        <v>117</v>
      </c>
      <c r="H22">
        <v>61</v>
      </c>
      <c r="I22" s="2">
        <v>121</v>
      </c>
      <c r="J22" s="2">
        <f t="shared" si="1"/>
        <v>1</v>
      </c>
      <c r="N22" s="6"/>
    </row>
    <row r="23" spans="1:14" ht="21" customHeight="1" x14ac:dyDescent="0.2">
      <c r="A23" s="3" t="s">
        <v>12</v>
      </c>
      <c r="B23" s="2" t="s">
        <v>259</v>
      </c>
      <c r="C23" s="2" t="s">
        <v>293</v>
      </c>
      <c r="D23" s="2" t="s">
        <v>59</v>
      </c>
      <c r="E23" s="2" t="str">
        <f t="shared" si="0"/>
        <v>time for YLTSESVYL in `cat bam.list`;do echo ${YLTSESVYL} &amp;&amp; samtools view ${YLTSESVYL} |grep 'TA[CT][CT]T[GTAC]AC[GTAC][AT][CG][GTAC]GA[AG][AT][CG][GTAC]GT[GTAC]TA[CT][CT]T[GTAC]' - &gt;${YLTSESVYL}.YLTSESVYL;done</v>
      </c>
      <c r="F23" s="2">
        <v>3</v>
      </c>
      <c r="G23" s="2">
        <v>3</v>
      </c>
      <c r="H23">
        <v>1</v>
      </c>
      <c r="I23" s="2">
        <v>121</v>
      </c>
      <c r="J23" s="2">
        <f t="shared" si="1"/>
        <v>1</v>
      </c>
    </row>
    <row r="24" spans="1:14" ht="21" customHeight="1" x14ac:dyDescent="0.2">
      <c r="A24" s="3" t="s">
        <v>2</v>
      </c>
      <c r="B24" s="2" t="s">
        <v>260</v>
      </c>
      <c r="C24" s="2" t="s">
        <v>294</v>
      </c>
      <c r="D24" s="2" t="s">
        <v>65</v>
      </c>
      <c r="E24" s="2" t="str">
        <f t="shared" si="0"/>
        <v>time for YMRTLLDSI in `cat bam.list`;do echo ${YMRTLLDSI} &amp;&amp; samtools view ${YMRTLLDSI} |grep 'TA[CT]ATG[AC]G[GTAC]AC[GTAC][CT]T[GTAC][CT]T[GTAC]GA[CT][AT][CG][GTAC]AT[ACT]' - &gt;${YMRTLLDSI}.YMRTLLDSI;done</v>
      </c>
      <c r="F24" s="2">
        <v>273</v>
      </c>
      <c r="G24" s="2">
        <v>12</v>
      </c>
      <c r="H24">
        <v>7</v>
      </c>
      <c r="I24" s="2">
        <v>121</v>
      </c>
      <c r="J24" s="2">
        <f t="shared" si="1"/>
        <v>1</v>
      </c>
    </row>
    <row r="25" spans="1:14" ht="21" customHeight="1" x14ac:dyDescent="0.2">
      <c r="A25" s="7" t="s">
        <v>218</v>
      </c>
      <c r="B25" s="2" t="s">
        <v>261</v>
      </c>
      <c r="C25" s="2" t="s">
        <v>295</v>
      </c>
      <c r="D25" s="2" t="s">
        <v>228</v>
      </c>
      <c r="E25" s="2" t="str">
        <f t="shared" si="0"/>
        <v>time for FLLSLPPVPSV in `cat bam.list`;do echo ${FLLSLPPVPSV} &amp;&amp; samtools view ${FLLSLPPVPSV} |grep 'TT[CT][CT]T[ACTG][CT]T[ACTG][AT][GC][ACTG][CT]T[ACTG]CC[ACTG]CC[ACTG]GT[ACTG]CC[ACTG][AT][GC][ACTG]GT[ACTG]' - &gt;${FLLSLPPVPSV}.FLLSLPPVPSV;done</v>
      </c>
      <c r="F25" s="2">
        <v>1983</v>
      </c>
      <c r="G25" s="2">
        <v>199</v>
      </c>
      <c r="H25">
        <v>60</v>
      </c>
      <c r="I25" s="2">
        <v>121</v>
      </c>
      <c r="J25" s="2">
        <f t="shared" si="1"/>
        <v>0</v>
      </c>
    </row>
    <row r="26" spans="1:14" ht="21" customHeight="1" x14ac:dyDescent="0.2">
      <c r="A26" s="7" t="s">
        <v>212</v>
      </c>
      <c r="B26" s="2" t="s">
        <v>262</v>
      </c>
      <c r="C26" s="2" t="s">
        <v>296</v>
      </c>
      <c r="D26" s="2" t="s">
        <v>229</v>
      </c>
      <c r="E26" s="2" t="str">
        <f t="shared" si="0"/>
        <v>time for FLYPKSEAFRL in `cat bam.list`;do echo ${FLYPKSEAFRL} &amp;&amp; samtools view ${FLYPKSEAFRL} |grep 'TT[CT][CT]T[ACTG]TA[CT]CC[ACTG]AA[AG][AT][GC][ACTG]GA[AG]GC[ACTG]TT[CT][AC]G[ACTG][CT]T[ACTG]' - &gt;${FLYPKSEAFRL}.FLYPKSEAFRL;done</v>
      </c>
      <c r="F26" s="2">
        <v>497</v>
      </c>
      <c r="G26" s="2">
        <v>14</v>
      </c>
      <c r="H26">
        <v>9</v>
      </c>
      <c r="I26" s="2">
        <v>121</v>
      </c>
      <c r="J26" s="2">
        <f t="shared" si="1"/>
        <v>1</v>
      </c>
    </row>
    <row r="27" spans="1:14" ht="21" customHeight="1" x14ac:dyDescent="0.2">
      <c r="A27" s="7" t="s">
        <v>219</v>
      </c>
      <c r="B27" s="2" t="s">
        <v>263</v>
      </c>
      <c r="C27" s="2" t="s">
        <v>297</v>
      </c>
      <c r="D27" s="2" t="s">
        <v>230</v>
      </c>
      <c r="E27" s="2" t="str">
        <f t="shared" si="0"/>
        <v>time for HISPFLVSV in `cat bam.list`;do echo ${HISPFLVSV} &amp;&amp; samtools view ${HISPFLVSV} |grep 'CA[CT]AT[ACT][AT][GC][ACTG]CC[ACTG]TT[CT][CT]T[ACTG]GT[ACTG][AT][GC][ACTG]GT[ACTG]' - &gt;${HISPFLVSV}.HISPFLVSV;done</v>
      </c>
      <c r="F27" s="2">
        <v>1596</v>
      </c>
      <c r="G27" s="2">
        <v>93</v>
      </c>
      <c r="H27">
        <v>43</v>
      </c>
      <c r="I27" s="2">
        <v>121</v>
      </c>
      <c r="J27" s="2">
        <f t="shared" si="1"/>
        <v>1</v>
      </c>
    </row>
    <row r="28" spans="1:14" ht="21" customHeight="1" x14ac:dyDescent="0.2">
      <c r="A28" s="7" t="s">
        <v>220</v>
      </c>
      <c r="B28" s="2" t="s">
        <v>264</v>
      </c>
      <c r="C28" s="2" t="s">
        <v>298</v>
      </c>
      <c r="D28" s="2" t="s">
        <v>231</v>
      </c>
      <c r="E28" s="2" t="str">
        <f t="shared" si="0"/>
        <v>time for LLFTLPVYTV in `cat bam.list`;do echo ${LLFTLPVYTV} &amp;&amp; samtools view ${LLFTLPVYTV} |grep '[CT]T[ACTG][CT]T[ACTG]TT[CT]AC[ACTG][CT]T[ACTG]CC[ACTG]GT[ACTG]TA[CT]AC[ACTG]GT[ACTG]' - &gt;${LLFTLPVYTV}.LLFTLPVYTV;done</v>
      </c>
      <c r="F28" s="2">
        <v>5092</v>
      </c>
      <c r="G28" s="2">
        <v>571</v>
      </c>
      <c r="H28">
        <v>91</v>
      </c>
      <c r="I28" s="2">
        <v>121</v>
      </c>
      <c r="J28" s="2">
        <f t="shared" si="1"/>
        <v>0</v>
      </c>
    </row>
    <row r="29" spans="1:14" ht="21" customHeight="1" x14ac:dyDescent="0.2">
      <c r="A29" s="7" t="s">
        <v>215</v>
      </c>
      <c r="B29" s="2" t="s">
        <v>265</v>
      </c>
      <c r="C29" s="2" t="s">
        <v>299</v>
      </c>
      <c r="D29" s="2" t="s">
        <v>232</v>
      </c>
      <c r="E29" s="2" t="str">
        <f t="shared" si="0"/>
        <v>time for LVFPHLNPQV in `cat bam.list`;do echo ${LVFPHLNPQV} &amp;&amp; samtools view ${LVFPHLNPQV} |grep '[CT]T[ACTG]GT[ACTG]TT[CT]CC[ACTG]CA[CT][CT]T[ACTG]AA[CT]CC[ACTG]CA[AG]GT[ACTG]' - &gt;${LVFPHLNPQV}.LVFPHLNPQV;done</v>
      </c>
      <c r="F29" s="2">
        <v>1448</v>
      </c>
      <c r="G29" s="2">
        <v>76</v>
      </c>
      <c r="H29">
        <v>25</v>
      </c>
      <c r="I29" s="2">
        <v>121</v>
      </c>
      <c r="J29" s="2">
        <f t="shared" si="1"/>
        <v>1</v>
      </c>
    </row>
    <row r="30" spans="1:14" ht="21" customHeight="1" x14ac:dyDescent="0.2">
      <c r="A30" s="8" t="s">
        <v>221</v>
      </c>
      <c r="B30" s="2" t="s">
        <v>266</v>
      </c>
      <c r="C30" s="2" t="s">
        <v>300</v>
      </c>
      <c r="D30" s="2" t="s">
        <v>233</v>
      </c>
      <c r="E30" s="2" t="str">
        <f t="shared" si="0"/>
        <v>time for RLQGVVLAL in `cat bam.list`;do echo ${RLQGVVLAL} &amp;&amp; samtools view ${RLQGVVLAL} |grep '[AC]G[ACTG][CT]T[ACTG]CA[AG]GG[ACTG]GT[ACTG]GT[ACTG][CT]T[ACTG]GC[ACTG][CT]T[ACTG]' - &gt;${RLQGVVLAL}.RLQGVVLAL;done</v>
      </c>
      <c r="F30" s="2">
        <v>664</v>
      </c>
      <c r="G30" s="2">
        <v>141</v>
      </c>
      <c r="H30">
        <v>60</v>
      </c>
      <c r="I30" s="2">
        <v>121</v>
      </c>
      <c r="J30" s="2">
        <f t="shared" si="1"/>
        <v>0</v>
      </c>
    </row>
    <row r="31" spans="1:14" ht="21" customHeight="1" x14ac:dyDescent="0.2">
      <c r="A31" s="8" t="s">
        <v>222</v>
      </c>
      <c r="B31" s="2" t="s">
        <v>267</v>
      </c>
      <c r="C31" s="2" t="s">
        <v>301</v>
      </c>
      <c r="D31" s="2" t="s">
        <v>234</v>
      </c>
      <c r="E31" s="2" t="str">
        <f t="shared" si="0"/>
        <v>time for SLHTDVHEI in `cat bam.list`;do echo ${SLHTDVHEI} &amp;&amp; samtools view ${SLHTDVHEI} |grep '[AT][GC][ACTG][CT]T[ACTG]CA[CT]AC[ACTG]GA[CT]GT[ACTG]CA[CT]GA[AG]AT[ACT]' - &gt;${SLHTDVHEI}.SLHTDVHEI;done</v>
      </c>
      <c r="F31" s="2">
        <v>192</v>
      </c>
      <c r="G31" s="2">
        <v>4</v>
      </c>
      <c r="H31">
        <v>3</v>
      </c>
      <c r="I31" s="2">
        <v>121</v>
      </c>
      <c r="J31" s="2">
        <f t="shared" si="1"/>
        <v>1</v>
      </c>
    </row>
    <row r="32" spans="1:14" ht="21" customHeight="1" x14ac:dyDescent="0.2">
      <c r="A32" s="8" t="s">
        <v>214</v>
      </c>
      <c r="B32" s="2" t="s">
        <v>268</v>
      </c>
      <c r="C32" s="2" t="s">
        <v>302</v>
      </c>
      <c r="D32" s="2" t="s">
        <v>243</v>
      </c>
      <c r="E32" s="2" t="str">
        <f t="shared" si="0"/>
        <v>time for SLITDQPLLV in `cat bam.list`;do echo ${SLITDQPLLV} &amp;&amp; samtools view ${SLITDQPLLV} |grep '[AT][GC][ACTG][CT]T[ACTG]AT[ACT]AC[ACTG]GA[CT]CA[AG]CC[ACTG][CT]T[ACTG][CT]T[ACTG]GT[ACTG]' - &gt;${SLITDQPLLV}.SLITDQPLLV;done</v>
      </c>
      <c r="F32" s="2">
        <v>1693</v>
      </c>
      <c r="G32" s="2">
        <v>224</v>
      </c>
      <c r="H32">
        <v>48</v>
      </c>
      <c r="I32" s="2">
        <v>121</v>
      </c>
      <c r="J32" s="2">
        <f t="shared" si="1"/>
        <v>0</v>
      </c>
    </row>
    <row r="33" spans="1:10" ht="21" customHeight="1" x14ac:dyDescent="0.2">
      <c r="A33" s="8" t="s">
        <v>223</v>
      </c>
      <c r="B33" s="2" t="s">
        <v>269</v>
      </c>
      <c r="C33" s="2" t="s">
        <v>303</v>
      </c>
      <c r="D33" s="2" t="s">
        <v>235</v>
      </c>
      <c r="E33" s="2" t="str">
        <f t="shared" si="0"/>
        <v>time for SLLSLRLTL in `cat bam.list`;do echo ${SLLSLRLTL} &amp;&amp; samtools view ${SLLSLRLTL} |grep '[AT][GC][ACTG][CT]T[ACTG][CT]T[ACTG][AT][GC][ACTG][CT]T[ACTG][AC]G[ACTG][CT]T[ACTG]AC[ACTG][CT]T[ACTG]' - &gt;${SLLSLRLTL}.SLLSLRLTL;done</v>
      </c>
      <c r="F33" s="2">
        <v>31095</v>
      </c>
      <c r="G33" s="2">
        <v>30420</v>
      </c>
      <c r="H33">
        <v>121</v>
      </c>
      <c r="I33" s="2">
        <v>121</v>
      </c>
      <c r="J33" s="2">
        <f t="shared" si="1"/>
        <v>0</v>
      </c>
    </row>
    <row r="34" spans="1:10" ht="21" customHeight="1" x14ac:dyDescent="0.2">
      <c r="A34" s="8" t="s">
        <v>224</v>
      </c>
      <c r="B34" s="2" t="s">
        <v>270</v>
      </c>
      <c r="C34" s="2" t="s">
        <v>304</v>
      </c>
      <c r="D34" s="2" t="s">
        <v>244</v>
      </c>
      <c r="E34" s="2" t="str">
        <f t="shared" si="0"/>
        <v>time for SLYWGQVAL in `cat bam.list`;do echo ${SLYWGQVAL} &amp;&amp; samtools view ${SLYWGQVAL} |grep '[AT][GC][ACTG][CT]T[ACTG]TA[CT]TGGGG[ACTG]CA[AG]GT[ACTG]GC[ACTG][CT]T[ACTG]' - &gt;${SLYWGQVAL}.SLYWGQVAL;done</v>
      </c>
      <c r="F34" s="2">
        <v>281</v>
      </c>
      <c r="G34" s="2">
        <v>108</v>
      </c>
      <c r="H34">
        <v>44</v>
      </c>
      <c r="I34" s="2">
        <v>121</v>
      </c>
      <c r="J34" s="2">
        <f t="shared" si="1"/>
        <v>1</v>
      </c>
    </row>
    <row r="35" spans="1:10" ht="21" customHeight="1" x14ac:dyDescent="0.2">
      <c r="A35" s="8" t="s">
        <v>225</v>
      </c>
      <c r="B35" s="2" t="s">
        <v>271</v>
      </c>
      <c r="C35" s="2" t="s">
        <v>305</v>
      </c>
      <c r="D35" s="2" t="s">
        <v>236</v>
      </c>
      <c r="E35" s="2" t="str">
        <f t="shared" si="0"/>
        <v>time for TLFLLFLDL in `cat bam.list`;do echo ${TLFLLFLDL} &amp;&amp; samtools view ${TLFLLFLDL} |grep 'AC[ACTG][CT]T[ACTG]TT[CT][CT]T[ACTG][CT]T[ACTG]TT[CT][CT]T[ACTG]GA[CT][CT]T[ACTG]' - &gt;${TLFLLFLDL}.TLFLLFLDL;done</v>
      </c>
      <c r="F35" s="2">
        <v>730</v>
      </c>
      <c r="G35" s="2">
        <v>443</v>
      </c>
      <c r="H35">
        <v>110</v>
      </c>
      <c r="I35" s="2">
        <v>121</v>
      </c>
      <c r="J35" s="2">
        <f t="shared" si="1"/>
        <v>0</v>
      </c>
    </row>
    <row r="36" spans="1:10" ht="21" customHeight="1" x14ac:dyDescent="0.2">
      <c r="A36" s="8" t="s">
        <v>213</v>
      </c>
      <c r="B36" s="2" t="s">
        <v>272</v>
      </c>
      <c r="C36" s="2" t="s">
        <v>306</v>
      </c>
      <c r="D36" s="2" t="s">
        <v>237</v>
      </c>
      <c r="E36" s="2" t="str">
        <f t="shared" si="0"/>
        <v>time for TLLPNPNPPL in `cat bam.list`;do echo ${TLLPNPNPPL} &amp;&amp; samtools view ${TLLPNPNPPL} |grep 'AC[ACTG][CT]T[ACTG][CT]T[ACTG]CC[ACTG]AA[CT]CC[ACTG]AA[CT]CC[ACTG]CC[ACTG][CT]T[ACTG]' - &gt;${TLLPNPNPPL}.TLLPNPNPPL;done</v>
      </c>
      <c r="F36" s="2">
        <v>6</v>
      </c>
      <c r="G36" s="2">
        <v>1</v>
      </c>
      <c r="H36">
        <v>1</v>
      </c>
      <c r="I36" s="2">
        <v>121</v>
      </c>
      <c r="J36" s="2">
        <f t="shared" si="1"/>
        <v>1</v>
      </c>
    </row>
    <row r="37" spans="1:10" ht="21" customHeight="1" x14ac:dyDescent="0.2">
      <c r="A37" s="8" t="s">
        <v>226</v>
      </c>
      <c r="B37" s="2" t="s">
        <v>273</v>
      </c>
      <c r="C37" s="2" t="s">
        <v>307</v>
      </c>
      <c r="D37" s="2" t="s">
        <v>238</v>
      </c>
      <c r="E37" s="2" t="str">
        <f t="shared" si="0"/>
        <v>time for TLLTIPPFYL in `cat bam.list`;do echo ${TLLTIPPFYL} &amp;&amp; samtools view ${TLLTIPPFYL} |grep 'AC[ACTG][CT]T[ACTG][CT]T[ACTG]AC[ACTG]AT[ACT]CC[ACTG]CC[ACTG]TT[CT]TA[CT][CT]T[ACTG]' - &gt;${TLLTIPPFYL}.TLLTIPPFYL;done</v>
      </c>
      <c r="F37" s="2">
        <v>3453</v>
      </c>
      <c r="G37" s="2">
        <v>204</v>
      </c>
      <c r="H37">
        <v>70</v>
      </c>
      <c r="I37" s="2">
        <v>121</v>
      </c>
      <c r="J37" s="2">
        <f t="shared" si="1"/>
        <v>0</v>
      </c>
    </row>
    <row r="38" spans="1:10" ht="21" customHeight="1" x14ac:dyDescent="0.2">
      <c r="A38" s="8" t="s">
        <v>217</v>
      </c>
      <c r="B38" s="2" t="s">
        <v>274</v>
      </c>
      <c r="C38" s="2" t="s">
        <v>308</v>
      </c>
      <c r="D38" s="2" t="s">
        <v>239</v>
      </c>
      <c r="E38" s="2" t="str">
        <f t="shared" si="0"/>
        <v>time for VLPAKIIYL in `cat bam.list`;do echo ${VLPAKIIYL} &amp;&amp; samtools view ${VLPAKIIYL} |grep 'GT[ACTG][CT]T[ACTG]CC[ACTG]GC[ACTG]AA[AG]AT[ACT]AT[ACT]TA[CT][CT]T[ACTG]' - &gt;${VLPAKIIYL}.VLPAKIIYL;done</v>
      </c>
      <c r="F38" s="2">
        <v>4861</v>
      </c>
      <c r="G38" s="2">
        <v>934</v>
      </c>
      <c r="H38">
        <v>96</v>
      </c>
      <c r="I38" s="2">
        <v>121</v>
      </c>
      <c r="J38" s="2">
        <f t="shared" si="1"/>
        <v>0</v>
      </c>
    </row>
    <row r="39" spans="1:10" ht="21" customHeight="1" x14ac:dyDescent="0.2">
      <c r="A39" s="8" t="s">
        <v>227</v>
      </c>
      <c r="B39" s="2" t="s">
        <v>275</v>
      </c>
      <c r="C39" s="2" t="s">
        <v>309</v>
      </c>
      <c r="D39" s="2" t="s">
        <v>240</v>
      </c>
      <c r="E39" s="2" t="str">
        <f t="shared" si="0"/>
        <v>time for YIQEFRHLTL in `cat bam.list`;do echo ${YIQEFRHLTL} &amp;&amp; samtools view ${YIQEFRHLTL} |grep 'TA[CT]AT[ACT]CA[AG]GA[AG]TT[CT][AC]G[ACTG]CA[CT][CT]T[ACTG]AC[ACTG][CT]T[ACTG]' - &gt;${YIQEFRHLTL}.YIQEFRHLTL;done</v>
      </c>
      <c r="F39" s="2">
        <v>0</v>
      </c>
      <c r="G39" s="2">
        <v>0</v>
      </c>
      <c r="H39">
        <v>0</v>
      </c>
      <c r="I39" s="2">
        <v>121</v>
      </c>
      <c r="J39" s="2">
        <f t="shared" si="1"/>
        <v>1</v>
      </c>
    </row>
    <row r="40" spans="1:10" ht="21" customHeight="1" x14ac:dyDescent="0.2">
      <c r="A40" s="8" t="s">
        <v>216</v>
      </c>
      <c r="B40" s="2" t="s">
        <v>276</v>
      </c>
      <c r="C40" s="2" t="s">
        <v>310</v>
      </c>
      <c r="D40" s="2" t="s">
        <v>241</v>
      </c>
      <c r="E40" s="2" t="str">
        <f t="shared" si="0"/>
        <v>time for YLVILLFTV in `cat bam.list`;do echo ${YLVILLFTV} &amp;&amp; samtools view ${YLVILLFTV} |grep 'TA[CT][CT]T[ACTG]GT[ACTG]AT[ACT][CT]T[ACTG][CT]T[ACTG]TT[CT]AC[ACTG]GT[ACTG]' - &gt;${YLVILLFTV}.YLVILLFTV;done</v>
      </c>
      <c r="F40" s="2">
        <v>5</v>
      </c>
      <c r="G40" s="2">
        <v>2</v>
      </c>
      <c r="H40">
        <v>2</v>
      </c>
      <c r="I40" s="2">
        <v>121</v>
      </c>
      <c r="J40" s="2">
        <f t="shared" si="1"/>
        <v>1</v>
      </c>
    </row>
    <row r="41" spans="1:10" ht="21" customHeight="1" x14ac:dyDescent="0.2">
      <c r="A41" s="1" t="s">
        <v>311</v>
      </c>
      <c r="B41" s="2" t="s">
        <v>321</v>
      </c>
      <c r="C41" s="2" t="s">
        <v>322</v>
      </c>
      <c r="D41" s="2" t="s">
        <v>317</v>
      </c>
      <c r="E41" s="2" t="str">
        <f t="shared" ref="E41:E44" si="2">"time for "&amp;A41&amp;" in `cat bam.list`;do echo ${"&amp;A41&amp;"} &amp;&amp; samtools view ${"&amp;A41&amp;"} |grep '"&amp;D41&amp;"' - &gt;${"&amp;A41&amp;"}."&amp;A41&amp;";done"</f>
        <v>time for VLFKLVAEL in `cat bam.list`;do echo ${VLFKLVAEL} &amp;&amp; samtools view ${VLFKLVAEL} |grep 'GT[ATCG][TC]T[ATCG]TT[TC]AA[AG][TC]T[ATCG]GT[ATCG]GC[ATCG]GA[AG][TC]T[ATCG]' - &gt;${VLFKLVAEL}.VLFKLVAEL;done</v>
      </c>
      <c r="F41" s="2">
        <v>5145</v>
      </c>
      <c r="G41" s="2">
        <v>477</v>
      </c>
      <c r="H41">
        <v>103</v>
      </c>
      <c r="I41" s="2">
        <v>121</v>
      </c>
      <c r="J41" s="2">
        <f t="shared" si="1"/>
        <v>0</v>
      </c>
    </row>
    <row r="42" spans="1:10" ht="21" customHeight="1" x14ac:dyDescent="0.2">
      <c r="A42" s="1" t="s">
        <v>312</v>
      </c>
      <c r="B42" s="2" t="s">
        <v>323</v>
      </c>
      <c r="C42" s="2" t="s">
        <v>324</v>
      </c>
      <c r="D42" s="2" t="s">
        <v>318</v>
      </c>
      <c r="E42" s="2" t="str">
        <f t="shared" si="2"/>
        <v>time for FLLLLFHLV in `cat bam.list`;do echo ${FLLLLFHLV} &amp;&amp; samtools view ${FLLLLFHLV} |grep 'TT[TC][TC]T[ATCG][TC]T[ATCG][TC]T[ATCG][TC]T[ATCG]TT[TC]CA[TC][TC]T[ATCG]GT[ATCG]' - &gt;${FLLLLFHLV}.FLLLLFHLV;done</v>
      </c>
      <c r="F42" s="2">
        <v>7982</v>
      </c>
      <c r="G42" s="2">
        <v>3463</v>
      </c>
      <c r="H42">
        <v>121</v>
      </c>
      <c r="I42" s="2">
        <v>121</v>
      </c>
      <c r="J42" s="2">
        <f t="shared" si="1"/>
        <v>0</v>
      </c>
    </row>
    <row r="43" spans="1:10" ht="21" customHeight="1" x14ac:dyDescent="0.2">
      <c r="A43" s="1" t="s">
        <v>313</v>
      </c>
      <c r="B43" s="2" t="s">
        <v>325</v>
      </c>
      <c r="C43" s="2" t="s">
        <v>326</v>
      </c>
      <c r="D43" s="2" t="s">
        <v>319</v>
      </c>
      <c r="E43" s="2" t="str">
        <f t="shared" si="2"/>
        <v>time for TLTDDIPPL in `cat bam.list`;do echo ${TLTDDIPPL} &amp;&amp; samtools view ${TLTDDIPPL} |grep 'AC[ATCG][TC]T[ATCG]AC[ATCG]GA[TC]GA[TC]AT[ACT]CC[ATCG]CC[ATCG][TC]T[ATCG]' - &gt;${TLTDDIPPL}.TLTDDIPPL;done</v>
      </c>
      <c r="F43" s="2">
        <v>297</v>
      </c>
      <c r="G43" s="2">
        <v>108</v>
      </c>
      <c r="H43">
        <v>53</v>
      </c>
      <c r="I43" s="2">
        <v>121</v>
      </c>
      <c r="J43" s="2">
        <f t="shared" si="1"/>
        <v>1</v>
      </c>
    </row>
    <row r="44" spans="1:10" ht="21" customHeight="1" x14ac:dyDescent="0.2">
      <c r="A44" s="1" t="s">
        <v>314</v>
      </c>
      <c r="B44" s="2" t="s">
        <v>327</v>
      </c>
      <c r="C44" s="2" t="s">
        <v>328</v>
      </c>
      <c r="D44" s="2" t="s">
        <v>320</v>
      </c>
      <c r="E44" s="2" t="str">
        <f t="shared" si="2"/>
        <v>time for FLLLYTLKV in `cat bam.list`;do echo ${FLLLYTLKV} &amp;&amp; samtools view ${FLLLYTLKV} |grep 'TT[TC][TC]T[ATCG][TC]T[ATCG][TC]T[ATCG]TA[TC]AC[ATCG][TC]T[ATCG]AA[AG]GT[ATCG]' - &gt;${FLLLYTLKV}.FLLLYTLKV;done</v>
      </c>
      <c r="F44" s="2">
        <v>464</v>
      </c>
      <c r="G44" s="2">
        <v>63</v>
      </c>
      <c r="H44">
        <v>34</v>
      </c>
      <c r="I44" s="2">
        <v>121</v>
      </c>
      <c r="J44" s="2">
        <f t="shared" si="1"/>
        <v>1</v>
      </c>
    </row>
    <row r="45" spans="1:10" ht="21" customHeight="1" x14ac:dyDescent="0.2">
      <c r="A45" s="14" t="s">
        <v>374</v>
      </c>
      <c r="B45" s="15" t="s">
        <v>359</v>
      </c>
      <c r="C45" s="15" t="s">
        <v>356</v>
      </c>
      <c r="D45" s="15" t="s">
        <v>364</v>
      </c>
      <c r="E45" s="2" t="s">
        <v>368</v>
      </c>
      <c r="F45" s="2">
        <v>50</v>
      </c>
      <c r="G45" s="2">
        <v>50</v>
      </c>
      <c r="H45">
        <v>33</v>
      </c>
      <c r="I45" s="2">
        <v>121</v>
      </c>
      <c r="J45" s="2">
        <f t="shared" si="1"/>
        <v>1</v>
      </c>
    </row>
    <row r="46" spans="1:10" ht="21" customHeight="1" x14ac:dyDescent="0.2">
      <c r="A46" s="14" t="s">
        <v>375</v>
      </c>
      <c r="B46" s="15" t="s">
        <v>357</v>
      </c>
      <c r="C46" s="15" t="s">
        <v>358</v>
      </c>
      <c r="D46" s="15" t="s">
        <v>365</v>
      </c>
      <c r="E46" s="2" t="s">
        <v>371</v>
      </c>
      <c r="F46" s="2">
        <v>53</v>
      </c>
      <c r="G46" s="2">
        <v>53</v>
      </c>
      <c r="H46">
        <v>32</v>
      </c>
      <c r="I46" s="2">
        <v>121</v>
      </c>
      <c r="J46" s="2">
        <f t="shared" si="1"/>
        <v>1</v>
      </c>
    </row>
    <row r="47" spans="1:10" ht="21" customHeight="1" x14ac:dyDescent="0.2">
      <c r="A47" s="14" t="s">
        <v>376</v>
      </c>
      <c r="B47" s="15" t="s">
        <v>360</v>
      </c>
      <c r="C47" s="15" t="s">
        <v>361</v>
      </c>
      <c r="D47" s="15" t="s">
        <v>366</v>
      </c>
      <c r="E47" s="2" t="s">
        <v>369</v>
      </c>
      <c r="F47" s="2">
        <v>147</v>
      </c>
      <c r="G47" s="2">
        <v>147</v>
      </c>
      <c r="H47">
        <v>50</v>
      </c>
      <c r="I47" s="2">
        <v>121</v>
      </c>
      <c r="J47" s="2">
        <f t="shared" si="1"/>
        <v>0</v>
      </c>
    </row>
    <row r="48" spans="1:10" ht="21" customHeight="1" x14ac:dyDescent="0.2">
      <c r="A48" s="14" t="s">
        <v>377</v>
      </c>
      <c r="B48" s="15" t="s">
        <v>362</v>
      </c>
      <c r="C48" s="15" t="s">
        <v>363</v>
      </c>
      <c r="D48" s="15" t="s">
        <v>367</v>
      </c>
      <c r="E48" s="2" t="s">
        <v>370</v>
      </c>
      <c r="F48" s="2">
        <v>4819</v>
      </c>
      <c r="G48" s="2">
        <v>4819</v>
      </c>
      <c r="H48">
        <v>98</v>
      </c>
      <c r="I48" s="2">
        <v>121</v>
      </c>
      <c r="J48" s="2">
        <f t="shared" si="1"/>
        <v>0</v>
      </c>
    </row>
    <row r="49" spans="6:7" ht="21" customHeight="1" x14ac:dyDescent="0.2">
      <c r="F49" s="2" t="s">
        <v>348</v>
      </c>
      <c r="G49" s="2" t="s">
        <v>351</v>
      </c>
    </row>
  </sheetData>
  <autoFilter ref="A1:P45" xr:uid="{F82A4EDE-2C6C-4F23-BDBA-AF486A4D3FEF}"/>
  <sortState xmlns:xlrd2="http://schemas.microsoft.com/office/spreadsheetml/2017/richdata2" ref="A3:A24">
    <sortCondition ref="A3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4F1AF-5BEA-45CE-AAD3-0F9AC489CFFF}">
  <dimension ref="A1:AZ127"/>
  <sheetViews>
    <sheetView topLeftCell="AA97" workbookViewId="0">
      <selection activeCell="AW127" sqref="AW127:AZ127"/>
    </sheetView>
  </sheetViews>
  <sheetFormatPr defaultRowHeight="14.25" x14ac:dyDescent="0.2"/>
  <cols>
    <col min="1" max="1" width="58.25" customWidth="1"/>
    <col min="2" max="2" width="18.25" customWidth="1"/>
    <col min="3" max="3" width="15" customWidth="1"/>
  </cols>
  <sheetData>
    <row r="1" spans="1:51" x14ac:dyDescent="0.2">
      <c r="A1" t="s">
        <v>208</v>
      </c>
      <c r="B1" t="s">
        <v>19</v>
      </c>
      <c r="C1" t="s">
        <v>209</v>
      </c>
      <c r="D1" t="s">
        <v>210</v>
      </c>
      <c r="E1" t="s">
        <v>338</v>
      </c>
      <c r="F1" t="s">
        <v>339</v>
      </c>
      <c r="G1" t="s">
        <v>7</v>
      </c>
      <c r="H1" t="s">
        <v>11</v>
      </c>
      <c r="I1" t="s">
        <v>340</v>
      </c>
      <c r="J1" t="s">
        <v>3</v>
      </c>
      <c r="K1" t="s">
        <v>13</v>
      </c>
      <c r="L1" t="s">
        <v>341</v>
      </c>
      <c r="M1" t="s">
        <v>5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9</v>
      </c>
      <c r="T1" t="s">
        <v>10</v>
      </c>
      <c r="U1" t="s">
        <v>4</v>
      </c>
      <c r="V1" t="s">
        <v>15</v>
      </c>
      <c r="W1" t="s">
        <v>6</v>
      </c>
      <c r="X1" t="s">
        <v>14</v>
      </c>
      <c r="Y1" t="s">
        <v>8</v>
      </c>
      <c r="Z1" t="s">
        <v>12</v>
      </c>
      <c r="AA1" t="s">
        <v>347</v>
      </c>
      <c r="AB1" t="s">
        <v>218</v>
      </c>
      <c r="AC1" t="s">
        <v>212</v>
      </c>
      <c r="AD1" t="s">
        <v>219</v>
      </c>
      <c r="AE1" t="s">
        <v>220</v>
      </c>
      <c r="AF1" t="s">
        <v>215</v>
      </c>
      <c r="AG1" t="s">
        <v>221</v>
      </c>
      <c r="AH1" t="s">
        <v>222</v>
      </c>
      <c r="AI1" t="s">
        <v>214</v>
      </c>
      <c r="AJ1" t="s">
        <v>223</v>
      </c>
      <c r="AK1" t="s">
        <v>224</v>
      </c>
      <c r="AL1" t="s">
        <v>225</v>
      </c>
      <c r="AM1" t="s">
        <v>213</v>
      </c>
      <c r="AN1" t="s">
        <v>226</v>
      </c>
      <c r="AO1" t="s">
        <v>217</v>
      </c>
      <c r="AP1" t="s">
        <v>227</v>
      </c>
      <c r="AQ1" t="s">
        <v>216</v>
      </c>
      <c r="AR1" t="s">
        <v>311</v>
      </c>
      <c r="AS1" t="s">
        <v>312</v>
      </c>
      <c r="AT1" t="s">
        <v>313</v>
      </c>
      <c r="AU1" t="s">
        <v>314</v>
      </c>
      <c r="AV1" s="14" t="s">
        <v>374</v>
      </c>
      <c r="AW1" s="14" t="s">
        <v>375</v>
      </c>
      <c r="AX1" s="14" t="s">
        <v>376</v>
      </c>
      <c r="AY1" s="14" t="s">
        <v>377</v>
      </c>
    </row>
    <row r="2" spans="1:51" x14ac:dyDescent="0.2">
      <c r="A2" t="s">
        <v>87</v>
      </c>
      <c r="B2" t="s">
        <v>62</v>
      </c>
      <c r="C2" t="s">
        <v>68</v>
      </c>
      <c r="D2">
        <v>162621592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86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92</v>
      </c>
      <c r="AK2">
        <v>0</v>
      </c>
      <c r="AL2">
        <v>0</v>
      </c>
      <c r="AM2">
        <v>0</v>
      </c>
      <c r="AN2">
        <v>0</v>
      </c>
      <c r="AO2">
        <v>2</v>
      </c>
      <c r="AP2">
        <v>0</v>
      </c>
      <c r="AQ2">
        <v>0</v>
      </c>
      <c r="AR2">
        <v>2</v>
      </c>
      <c r="AS2">
        <v>4</v>
      </c>
      <c r="AT2">
        <v>0</v>
      </c>
      <c r="AU2">
        <v>0</v>
      </c>
      <c r="AV2">
        <v>0</v>
      </c>
      <c r="AW2">
        <v>0</v>
      </c>
      <c r="AX2">
        <v>0</v>
      </c>
      <c r="AY2">
        <v>3</v>
      </c>
    </row>
    <row r="3" spans="1:51" x14ac:dyDescent="0.2">
      <c r="A3" t="s">
        <v>88</v>
      </c>
      <c r="B3" t="s">
        <v>61</v>
      </c>
      <c r="C3" t="s">
        <v>86</v>
      </c>
      <c r="D3">
        <v>116249497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167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4</v>
      </c>
      <c r="AF3">
        <v>0</v>
      </c>
      <c r="AG3">
        <v>0</v>
      </c>
      <c r="AH3">
        <v>0</v>
      </c>
      <c r="AI3">
        <v>1</v>
      </c>
      <c r="AJ3">
        <v>37</v>
      </c>
      <c r="AK3">
        <v>0</v>
      </c>
      <c r="AL3">
        <v>2</v>
      </c>
      <c r="AM3">
        <v>0</v>
      </c>
      <c r="AN3">
        <v>2</v>
      </c>
      <c r="AO3">
        <v>0</v>
      </c>
      <c r="AP3">
        <v>0</v>
      </c>
      <c r="AQ3">
        <v>0</v>
      </c>
      <c r="AR3">
        <v>5</v>
      </c>
      <c r="AS3">
        <v>12</v>
      </c>
      <c r="AT3">
        <v>0</v>
      </c>
      <c r="AU3">
        <v>0</v>
      </c>
      <c r="AV3">
        <v>0</v>
      </c>
      <c r="AW3">
        <v>1</v>
      </c>
      <c r="AX3">
        <v>0</v>
      </c>
      <c r="AY3">
        <v>13</v>
      </c>
    </row>
    <row r="4" spans="1:51" x14ac:dyDescent="0.2">
      <c r="A4" t="s">
        <v>89</v>
      </c>
      <c r="B4" t="s">
        <v>62</v>
      </c>
      <c r="C4" t="s">
        <v>69</v>
      </c>
      <c r="D4">
        <v>175156966</v>
      </c>
      <c r="E4">
        <v>0</v>
      </c>
      <c r="F4">
        <v>3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3</v>
      </c>
      <c r="O4">
        <v>0</v>
      </c>
      <c r="P4">
        <v>121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</v>
      </c>
      <c r="AC4">
        <v>0</v>
      </c>
      <c r="AD4">
        <v>3</v>
      </c>
      <c r="AE4">
        <v>1</v>
      </c>
      <c r="AF4">
        <v>0</v>
      </c>
      <c r="AG4">
        <v>0</v>
      </c>
      <c r="AH4">
        <v>0</v>
      </c>
      <c r="AI4">
        <v>0</v>
      </c>
      <c r="AJ4">
        <v>283</v>
      </c>
      <c r="AK4">
        <v>1</v>
      </c>
      <c r="AL4">
        <v>6</v>
      </c>
      <c r="AM4">
        <v>0</v>
      </c>
      <c r="AN4">
        <v>1</v>
      </c>
      <c r="AO4">
        <v>0</v>
      </c>
      <c r="AP4">
        <v>0</v>
      </c>
      <c r="AQ4">
        <v>0</v>
      </c>
      <c r="AR4">
        <v>3</v>
      </c>
      <c r="AS4">
        <v>32</v>
      </c>
      <c r="AT4">
        <v>6</v>
      </c>
      <c r="AU4">
        <v>0</v>
      </c>
      <c r="AV4">
        <v>0</v>
      </c>
      <c r="AW4">
        <v>1</v>
      </c>
      <c r="AX4">
        <v>0</v>
      </c>
      <c r="AY4">
        <v>0</v>
      </c>
    </row>
    <row r="5" spans="1:51" x14ac:dyDescent="0.2">
      <c r="A5" t="s">
        <v>90</v>
      </c>
      <c r="B5" t="s">
        <v>61</v>
      </c>
      <c r="C5" t="s">
        <v>86</v>
      </c>
      <c r="D5">
        <v>157157928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2</v>
      </c>
      <c r="O5">
        <v>0</v>
      </c>
      <c r="P5">
        <v>344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0</v>
      </c>
      <c r="AD5">
        <v>0</v>
      </c>
      <c r="AE5">
        <v>3</v>
      </c>
      <c r="AF5">
        <v>0</v>
      </c>
      <c r="AG5">
        <v>1</v>
      </c>
      <c r="AH5">
        <v>0</v>
      </c>
      <c r="AI5">
        <v>0</v>
      </c>
      <c r="AJ5">
        <v>135</v>
      </c>
      <c r="AK5">
        <v>1</v>
      </c>
      <c r="AL5">
        <v>4</v>
      </c>
      <c r="AM5">
        <v>0</v>
      </c>
      <c r="AN5">
        <v>2</v>
      </c>
      <c r="AO5">
        <v>2</v>
      </c>
      <c r="AP5">
        <v>0</v>
      </c>
      <c r="AQ5">
        <v>0</v>
      </c>
      <c r="AR5">
        <v>7</v>
      </c>
      <c r="AS5">
        <v>12</v>
      </c>
      <c r="AT5">
        <v>1</v>
      </c>
      <c r="AU5">
        <v>0</v>
      </c>
      <c r="AV5">
        <v>2</v>
      </c>
      <c r="AW5">
        <v>0</v>
      </c>
      <c r="AX5">
        <v>1</v>
      </c>
      <c r="AY5">
        <v>39</v>
      </c>
    </row>
    <row r="6" spans="1:51" x14ac:dyDescent="0.2">
      <c r="A6" t="s">
        <v>91</v>
      </c>
      <c r="B6" t="s">
        <v>61</v>
      </c>
      <c r="C6" t="s">
        <v>70</v>
      </c>
      <c r="D6">
        <v>95454475</v>
      </c>
      <c r="E6">
        <v>0</v>
      </c>
      <c r="F6">
        <v>3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120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3</v>
      </c>
      <c r="AF6">
        <v>1</v>
      </c>
      <c r="AG6">
        <v>2</v>
      </c>
      <c r="AH6">
        <v>0</v>
      </c>
      <c r="AI6">
        <v>0</v>
      </c>
      <c r="AJ6">
        <v>500</v>
      </c>
      <c r="AK6">
        <v>0</v>
      </c>
      <c r="AL6">
        <v>1</v>
      </c>
      <c r="AM6">
        <v>0</v>
      </c>
      <c r="AN6">
        <v>2</v>
      </c>
      <c r="AO6">
        <v>5</v>
      </c>
      <c r="AP6">
        <v>0</v>
      </c>
      <c r="AQ6">
        <v>0</v>
      </c>
      <c r="AR6">
        <v>6</v>
      </c>
      <c r="AS6">
        <v>15</v>
      </c>
      <c r="AT6">
        <v>1</v>
      </c>
      <c r="AU6">
        <v>0</v>
      </c>
      <c r="AV6">
        <v>1</v>
      </c>
      <c r="AW6">
        <v>0</v>
      </c>
      <c r="AX6">
        <v>0</v>
      </c>
      <c r="AY6">
        <v>33</v>
      </c>
    </row>
    <row r="7" spans="1:51" x14ac:dyDescent="0.2">
      <c r="A7" t="s">
        <v>92</v>
      </c>
      <c r="B7" t="s">
        <v>61</v>
      </c>
      <c r="C7" t="s">
        <v>71</v>
      </c>
      <c r="D7">
        <v>115187478</v>
      </c>
      <c r="E7">
        <v>0</v>
      </c>
      <c r="F7">
        <v>6</v>
      </c>
      <c r="G7">
        <v>4</v>
      </c>
      <c r="H7">
        <v>8</v>
      </c>
      <c r="I7">
        <v>0</v>
      </c>
      <c r="J7">
        <v>2</v>
      </c>
      <c r="K7">
        <v>0</v>
      </c>
      <c r="L7">
        <v>0</v>
      </c>
      <c r="M7">
        <v>0</v>
      </c>
      <c r="N7">
        <v>3</v>
      </c>
      <c r="O7">
        <v>0</v>
      </c>
      <c r="P7">
        <v>156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5</v>
      </c>
      <c r="AC7">
        <v>0</v>
      </c>
      <c r="AD7">
        <v>0</v>
      </c>
      <c r="AE7">
        <v>7</v>
      </c>
      <c r="AF7">
        <v>0</v>
      </c>
      <c r="AG7">
        <v>1</v>
      </c>
      <c r="AH7">
        <v>0</v>
      </c>
      <c r="AI7">
        <v>4</v>
      </c>
      <c r="AJ7">
        <v>101</v>
      </c>
      <c r="AK7">
        <v>0</v>
      </c>
      <c r="AL7">
        <v>2</v>
      </c>
      <c r="AM7">
        <v>0</v>
      </c>
      <c r="AN7">
        <v>4</v>
      </c>
      <c r="AO7">
        <v>8</v>
      </c>
      <c r="AP7">
        <v>0</v>
      </c>
      <c r="AQ7">
        <v>0</v>
      </c>
      <c r="AR7">
        <v>9</v>
      </c>
      <c r="AS7">
        <v>17</v>
      </c>
      <c r="AT7">
        <v>0</v>
      </c>
      <c r="AU7">
        <v>0</v>
      </c>
      <c r="AV7">
        <v>0</v>
      </c>
      <c r="AW7">
        <v>0</v>
      </c>
      <c r="AX7">
        <v>2</v>
      </c>
      <c r="AY7">
        <v>20</v>
      </c>
    </row>
    <row r="8" spans="1:51" x14ac:dyDescent="0.2">
      <c r="A8" t="s">
        <v>93</v>
      </c>
      <c r="B8" t="s">
        <v>61</v>
      </c>
      <c r="C8" t="s">
        <v>72</v>
      </c>
      <c r="D8">
        <v>145560880</v>
      </c>
      <c r="E8">
        <v>1</v>
      </c>
      <c r="F8">
        <v>2</v>
      </c>
      <c r="G8">
        <v>0</v>
      </c>
      <c r="H8">
        <v>1</v>
      </c>
      <c r="I8">
        <v>7</v>
      </c>
      <c r="J8">
        <v>1</v>
      </c>
      <c r="K8">
        <v>0</v>
      </c>
      <c r="L8">
        <v>0</v>
      </c>
      <c r="M8">
        <v>0</v>
      </c>
      <c r="N8">
        <v>5</v>
      </c>
      <c r="O8">
        <v>0</v>
      </c>
      <c r="P8">
        <v>184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16</v>
      </c>
      <c r="AC8">
        <v>0</v>
      </c>
      <c r="AD8">
        <v>7</v>
      </c>
      <c r="AE8">
        <v>9</v>
      </c>
      <c r="AF8">
        <v>4</v>
      </c>
      <c r="AG8">
        <v>4</v>
      </c>
      <c r="AH8">
        <v>0</v>
      </c>
      <c r="AI8">
        <v>0</v>
      </c>
      <c r="AJ8">
        <v>357</v>
      </c>
      <c r="AK8">
        <v>0</v>
      </c>
      <c r="AL8">
        <v>1</v>
      </c>
      <c r="AM8">
        <v>0</v>
      </c>
      <c r="AN8">
        <v>5</v>
      </c>
      <c r="AO8">
        <v>4</v>
      </c>
      <c r="AP8">
        <v>0</v>
      </c>
      <c r="AQ8">
        <v>1</v>
      </c>
      <c r="AR8">
        <v>13</v>
      </c>
      <c r="AS8">
        <v>24</v>
      </c>
      <c r="AT8">
        <v>4</v>
      </c>
      <c r="AU8">
        <v>2</v>
      </c>
      <c r="AV8">
        <v>2</v>
      </c>
      <c r="AW8">
        <v>0</v>
      </c>
      <c r="AX8">
        <v>0</v>
      </c>
      <c r="AY8">
        <v>1</v>
      </c>
    </row>
    <row r="9" spans="1:51" x14ac:dyDescent="0.2">
      <c r="A9" t="s">
        <v>94</v>
      </c>
      <c r="B9" t="s">
        <v>61</v>
      </c>
      <c r="C9" t="s">
        <v>73</v>
      </c>
      <c r="D9">
        <v>210355289</v>
      </c>
      <c r="E9">
        <v>0</v>
      </c>
      <c r="F9">
        <v>2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</v>
      </c>
      <c r="O9">
        <v>0</v>
      </c>
      <c r="P9">
        <v>156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3</v>
      </c>
      <c r="Z9">
        <v>0</v>
      </c>
      <c r="AA9">
        <v>0</v>
      </c>
      <c r="AB9">
        <v>0</v>
      </c>
      <c r="AC9">
        <v>0</v>
      </c>
      <c r="AD9">
        <v>1</v>
      </c>
      <c r="AE9">
        <v>5</v>
      </c>
      <c r="AF9">
        <v>0</v>
      </c>
      <c r="AG9">
        <v>3</v>
      </c>
      <c r="AH9">
        <v>0</v>
      </c>
      <c r="AI9">
        <v>0</v>
      </c>
      <c r="AJ9">
        <v>239</v>
      </c>
      <c r="AK9">
        <v>2</v>
      </c>
      <c r="AL9">
        <v>2</v>
      </c>
      <c r="AM9">
        <v>0</v>
      </c>
      <c r="AN9">
        <v>1</v>
      </c>
      <c r="AO9">
        <v>14</v>
      </c>
      <c r="AP9">
        <v>0</v>
      </c>
      <c r="AQ9">
        <v>0</v>
      </c>
      <c r="AR9">
        <v>13</v>
      </c>
      <c r="AS9">
        <v>17</v>
      </c>
      <c r="AT9">
        <v>0</v>
      </c>
      <c r="AU9">
        <v>0</v>
      </c>
      <c r="AV9">
        <v>0</v>
      </c>
      <c r="AW9">
        <v>1</v>
      </c>
      <c r="AX9">
        <v>2</v>
      </c>
      <c r="AY9">
        <v>27</v>
      </c>
    </row>
    <row r="10" spans="1:51" x14ac:dyDescent="0.2">
      <c r="A10" t="s">
        <v>95</v>
      </c>
      <c r="B10" t="s">
        <v>61</v>
      </c>
      <c r="C10" t="s">
        <v>86</v>
      </c>
      <c r="D10">
        <v>115683449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159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81</v>
      </c>
      <c r="AK10">
        <v>0</v>
      </c>
      <c r="AL10">
        <v>5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2</v>
      </c>
      <c r="AS10">
        <v>6</v>
      </c>
      <c r="AT10">
        <v>1</v>
      </c>
      <c r="AU10">
        <v>0</v>
      </c>
      <c r="AV10">
        <v>0</v>
      </c>
      <c r="AW10">
        <v>1</v>
      </c>
      <c r="AX10">
        <v>0</v>
      </c>
      <c r="AY10">
        <v>7</v>
      </c>
    </row>
    <row r="11" spans="1:51" x14ac:dyDescent="0.2">
      <c r="A11" t="s">
        <v>96</v>
      </c>
      <c r="B11" t="s">
        <v>61</v>
      </c>
      <c r="C11" t="s">
        <v>71</v>
      </c>
      <c r="D11">
        <v>151409728</v>
      </c>
      <c r="E11">
        <v>0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96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</v>
      </c>
      <c r="AF11">
        <v>0</v>
      </c>
      <c r="AG11">
        <v>0</v>
      </c>
      <c r="AH11">
        <v>0</v>
      </c>
      <c r="AI11">
        <v>3</v>
      </c>
      <c r="AJ11">
        <v>76</v>
      </c>
      <c r="AK11">
        <v>0</v>
      </c>
      <c r="AL11">
        <v>2</v>
      </c>
      <c r="AM11">
        <v>0</v>
      </c>
      <c r="AN11">
        <v>0</v>
      </c>
      <c r="AO11">
        <v>5</v>
      </c>
      <c r="AP11">
        <v>0</v>
      </c>
      <c r="AQ11">
        <v>0</v>
      </c>
      <c r="AR11">
        <v>3</v>
      </c>
      <c r="AS11">
        <v>21</v>
      </c>
      <c r="AT11">
        <v>0</v>
      </c>
      <c r="AU11">
        <v>0</v>
      </c>
      <c r="AV11">
        <v>0</v>
      </c>
      <c r="AW11">
        <v>3</v>
      </c>
      <c r="AX11">
        <v>4</v>
      </c>
      <c r="AY11">
        <v>3</v>
      </c>
    </row>
    <row r="12" spans="1:51" x14ac:dyDescent="0.2">
      <c r="A12" t="s">
        <v>97</v>
      </c>
      <c r="B12" t="s">
        <v>61</v>
      </c>
      <c r="C12" t="s">
        <v>71</v>
      </c>
      <c r="D12">
        <v>146266982</v>
      </c>
      <c r="E12">
        <v>0</v>
      </c>
      <c r="F12">
        <v>4</v>
      </c>
      <c r="G12">
        <v>3</v>
      </c>
      <c r="H12">
        <v>3</v>
      </c>
      <c r="I12">
        <v>0</v>
      </c>
      <c r="J12">
        <v>2</v>
      </c>
      <c r="K12">
        <v>0</v>
      </c>
      <c r="L12">
        <v>0</v>
      </c>
      <c r="M12">
        <v>0</v>
      </c>
      <c r="N12">
        <v>4</v>
      </c>
      <c r="O12">
        <v>0</v>
      </c>
      <c r="P12">
        <v>242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9</v>
      </c>
      <c r="AF12">
        <v>0</v>
      </c>
      <c r="AG12">
        <v>0</v>
      </c>
      <c r="AH12">
        <v>0</v>
      </c>
      <c r="AI12">
        <v>2</v>
      </c>
      <c r="AJ12">
        <v>354</v>
      </c>
      <c r="AK12">
        <v>5</v>
      </c>
      <c r="AL12">
        <v>5</v>
      </c>
      <c r="AM12">
        <v>0</v>
      </c>
      <c r="AN12">
        <v>5</v>
      </c>
      <c r="AO12">
        <v>0</v>
      </c>
      <c r="AP12">
        <v>0</v>
      </c>
      <c r="AQ12">
        <v>0</v>
      </c>
      <c r="AR12">
        <v>0</v>
      </c>
      <c r="AS12">
        <v>28</v>
      </c>
      <c r="AT12">
        <v>0</v>
      </c>
      <c r="AU12">
        <v>0</v>
      </c>
      <c r="AV12">
        <v>0</v>
      </c>
      <c r="AW12">
        <v>1</v>
      </c>
      <c r="AX12">
        <v>3</v>
      </c>
      <c r="AY12">
        <v>16</v>
      </c>
    </row>
    <row r="13" spans="1:51" x14ac:dyDescent="0.2">
      <c r="A13" t="s">
        <v>98</v>
      </c>
      <c r="B13" t="s">
        <v>61</v>
      </c>
      <c r="C13" t="s">
        <v>86</v>
      </c>
      <c r="D13">
        <v>152799409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88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3</v>
      </c>
      <c r="AS13">
        <v>4</v>
      </c>
      <c r="AT13">
        <v>0</v>
      </c>
      <c r="AU13">
        <v>0</v>
      </c>
      <c r="AV13">
        <v>0</v>
      </c>
      <c r="AW13">
        <v>0</v>
      </c>
      <c r="AX13">
        <v>7</v>
      </c>
      <c r="AY13">
        <v>60</v>
      </c>
    </row>
    <row r="14" spans="1:51" x14ac:dyDescent="0.2">
      <c r="A14" t="s">
        <v>99</v>
      </c>
      <c r="B14" t="s">
        <v>61</v>
      </c>
      <c r="C14" t="s">
        <v>71</v>
      </c>
      <c r="D14">
        <v>146295284</v>
      </c>
      <c r="E14">
        <v>0</v>
      </c>
      <c r="F14">
        <v>3</v>
      </c>
      <c r="G14">
        <v>0</v>
      </c>
      <c r="H14">
        <v>2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304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2</v>
      </c>
      <c r="AC14">
        <v>0</v>
      </c>
      <c r="AD14">
        <v>0</v>
      </c>
      <c r="AE14">
        <v>7</v>
      </c>
      <c r="AF14">
        <v>0</v>
      </c>
      <c r="AG14">
        <v>1</v>
      </c>
      <c r="AH14">
        <v>0</v>
      </c>
      <c r="AI14">
        <v>3</v>
      </c>
      <c r="AJ14">
        <v>181</v>
      </c>
      <c r="AK14">
        <v>2</v>
      </c>
      <c r="AL14">
        <v>3</v>
      </c>
      <c r="AM14">
        <v>0</v>
      </c>
      <c r="AN14">
        <v>7</v>
      </c>
      <c r="AO14">
        <v>3</v>
      </c>
      <c r="AP14">
        <v>0</v>
      </c>
      <c r="AQ14">
        <v>0</v>
      </c>
      <c r="AR14">
        <v>9</v>
      </c>
      <c r="AS14">
        <v>23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11</v>
      </c>
    </row>
    <row r="15" spans="1:51" x14ac:dyDescent="0.2">
      <c r="A15" t="s">
        <v>100</v>
      </c>
      <c r="B15" t="s">
        <v>61</v>
      </c>
      <c r="C15" t="s">
        <v>71</v>
      </c>
      <c r="D15">
        <v>161161962</v>
      </c>
      <c r="E15">
        <v>0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51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88</v>
      </c>
      <c r="AK15">
        <v>0</v>
      </c>
      <c r="AL15">
        <v>2</v>
      </c>
      <c r="AM15">
        <v>0</v>
      </c>
      <c r="AN15">
        <v>2</v>
      </c>
      <c r="AO15">
        <v>1</v>
      </c>
      <c r="AP15">
        <v>0</v>
      </c>
      <c r="AQ15">
        <v>0</v>
      </c>
      <c r="AR15">
        <v>4</v>
      </c>
      <c r="AS15">
        <v>11</v>
      </c>
      <c r="AT15">
        <v>3</v>
      </c>
      <c r="AU15">
        <v>0</v>
      </c>
      <c r="AV15">
        <v>0</v>
      </c>
      <c r="AW15">
        <v>0</v>
      </c>
      <c r="AX15">
        <v>0</v>
      </c>
      <c r="AY15">
        <v>1</v>
      </c>
    </row>
    <row r="16" spans="1:51" x14ac:dyDescent="0.2">
      <c r="A16" t="s">
        <v>101</v>
      </c>
      <c r="B16" t="s">
        <v>61</v>
      </c>
      <c r="C16" t="s">
        <v>72</v>
      </c>
      <c r="D16">
        <v>223108367</v>
      </c>
      <c r="E16">
        <v>0</v>
      </c>
      <c r="F16">
        <v>0</v>
      </c>
      <c r="G16">
        <v>0</v>
      </c>
      <c r="H16">
        <v>2</v>
      </c>
      <c r="I16">
        <v>2</v>
      </c>
      <c r="J16">
        <v>0</v>
      </c>
      <c r="K16">
        <v>0</v>
      </c>
      <c r="L16">
        <v>0</v>
      </c>
      <c r="M16">
        <v>0</v>
      </c>
      <c r="N16">
        <v>5</v>
      </c>
      <c r="O16">
        <v>0</v>
      </c>
      <c r="P16">
        <v>144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</v>
      </c>
      <c r="AC16">
        <v>0</v>
      </c>
      <c r="AD16">
        <v>0</v>
      </c>
      <c r="AE16">
        <v>1</v>
      </c>
      <c r="AF16">
        <v>0</v>
      </c>
      <c r="AG16">
        <v>3</v>
      </c>
      <c r="AH16">
        <v>0</v>
      </c>
      <c r="AI16">
        <v>0</v>
      </c>
      <c r="AJ16">
        <v>507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</v>
      </c>
      <c r="AS16">
        <v>10</v>
      </c>
      <c r="AT16">
        <v>2</v>
      </c>
      <c r="AU16">
        <v>0</v>
      </c>
      <c r="AV16">
        <v>0</v>
      </c>
      <c r="AW16">
        <v>0</v>
      </c>
      <c r="AX16">
        <v>1</v>
      </c>
      <c r="AY16">
        <v>0</v>
      </c>
    </row>
    <row r="17" spans="1:51" x14ac:dyDescent="0.2">
      <c r="A17" t="s">
        <v>102</v>
      </c>
      <c r="B17" t="s">
        <v>61</v>
      </c>
      <c r="C17" t="s">
        <v>74</v>
      </c>
      <c r="D17">
        <v>38720329</v>
      </c>
      <c r="E17">
        <v>0</v>
      </c>
      <c r="F17">
        <v>1</v>
      </c>
      <c r="G17">
        <v>2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72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7</v>
      </c>
      <c r="AF17">
        <v>0</v>
      </c>
      <c r="AG17">
        <v>0</v>
      </c>
      <c r="AH17">
        <v>0</v>
      </c>
      <c r="AI17">
        <v>1</v>
      </c>
      <c r="AJ17">
        <v>56</v>
      </c>
      <c r="AK17">
        <v>0</v>
      </c>
      <c r="AL17">
        <v>1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17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</row>
    <row r="18" spans="1:51" x14ac:dyDescent="0.2">
      <c r="A18" t="s">
        <v>103</v>
      </c>
      <c r="B18" t="s">
        <v>61</v>
      </c>
      <c r="C18" t="s">
        <v>75</v>
      </c>
      <c r="D18">
        <v>206143507</v>
      </c>
      <c r="E18">
        <v>0</v>
      </c>
      <c r="F18">
        <v>6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113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2</v>
      </c>
      <c r="AF18">
        <v>0</v>
      </c>
      <c r="AG18">
        <v>2</v>
      </c>
      <c r="AH18">
        <v>0</v>
      </c>
      <c r="AI18">
        <v>0</v>
      </c>
      <c r="AJ18">
        <v>77</v>
      </c>
      <c r="AK18">
        <v>0</v>
      </c>
      <c r="AL18">
        <v>2</v>
      </c>
      <c r="AM18">
        <v>0</v>
      </c>
      <c r="AN18">
        <v>2</v>
      </c>
      <c r="AO18">
        <v>1</v>
      </c>
      <c r="AP18">
        <v>0</v>
      </c>
      <c r="AQ18">
        <v>0</v>
      </c>
      <c r="AR18">
        <v>1</v>
      </c>
      <c r="AS18">
        <v>21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1</v>
      </c>
    </row>
    <row r="19" spans="1:51" x14ac:dyDescent="0.2">
      <c r="A19" t="s">
        <v>104</v>
      </c>
      <c r="B19" t="s">
        <v>61</v>
      </c>
      <c r="C19" t="s">
        <v>86</v>
      </c>
      <c r="D19">
        <v>86957052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129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232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3</v>
      </c>
      <c r="AS19">
        <v>5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19</v>
      </c>
    </row>
    <row r="20" spans="1:51" x14ac:dyDescent="0.2">
      <c r="A20" t="s">
        <v>105</v>
      </c>
      <c r="B20" t="s">
        <v>61</v>
      </c>
      <c r="C20" t="s">
        <v>76</v>
      </c>
      <c r="D20">
        <v>253143467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4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32</v>
      </c>
      <c r="AK20">
        <v>0</v>
      </c>
      <c r="AL20">
        <v>9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176</v>
      </c>
      <c r="AT20">
        <v>0</v>
      </c>
      <c r="AU20">
        <v>1</v>
      </c>
      <c r="AV20">
        <v>0</v>
      </c>
      <c r="AW20">
        <v>0</v>
      </c>
      <c r="AX20">
        <v>3</v>
      </c>
      <c r="AY20">
        <v>32</v>
      </c>
    </row>
    <row r="21" spans="1:51" x14ac:dyDescent="0.2">
      <c r="A21" t="s">
        <v>106</v>
      </c>
      <c r="B21" t="s">
        <v>61</v>
      </c>
      <c r="C21" t="s">
        <v>86</v>
      </c>
      <c r="D21">
        <v>187753394</v>
      </c>
      <c r="E21">
        <v>0</v>
      </c>
      <c r="F21">
        <v>2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479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2</v>
      </c>
      <c r="AF21">
        <v>0</v>
      </c>
      <c r="AG21">
        <v>2</v>
      </c>
      <c r="AH21">
        <v>0</v>
      </c>
      <c r="AI21">
        <v>0</v>
      </c>
      <c r="AJ21">
        <v>85</v>
      </c>
      <c r="AK21">
        <v>0</v>
      </c>
      <c r="AL21">
        <v>8</v>
      </c>
      <c r="AM21">
        <v>0</v>
      </c>
      <c r="AN21">
        <v>0</v>
      </c>
      <c r="AO21">
        <v>7</v>
      </c>
      <c r="AP21">
        <v>0</v>
      </c>
      <c r="AQ21">
        <v>0</v>
      </c>
      <c r="AR21">
        <v>5</v>
      </c>
      <c r="AS21">
        <v>15</v>
      </c>
      <c r="AT21">
        <v>0</v>
      </c>
      <c r="AU21">
        <v>0</v>
      </c>
      <c r="AV21">
        <v>0</v>
      </c>
      <c r="AW21">
        <v>0</v>
      </c>
      <c r="AX21">
        <v>4</v>
      </c>
      <c r="AY21">
        <v>41</v>
      </c>
    </row>
    <row r="22" spans="1:51" x14ac:dyDescent="0.2">
      <c r="A22" t="s">
        <v>107</v>
      </c>
      <c r="B22" t="s">
        <v>61</v>
      </c>
      <c r="C22" t="s">
        <v>71</v>
      </c>
      <c r="D22">
        <v>170368239</v>
      </c>
      <c r="E22">
        <v>0</v>
      </c>
      <c r="F22">
        <v>3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250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1</v>
      </c>
      <c r="AC22">
        <v>1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494</v>
      </c>
      <c r="AK22">
        <v>1</v>
      </c>
      <c r="AL22">
        <v>3</v>
      </c>
      <c r="AM22">
        <v>0</v>
      </c>
      <c r="AN22">
        <v>3</v>
      </c>
      <c r="AO22">
        <v>3</v>
      </c>
      <c r="AP22">
        <v>0</v>
      </c>
      <c r="AQ22">
        <v>0</v>
      </c>
      <c r="AR22">
        <v>0</v>
      </c>
      <c r="AS22">
        <v>17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3</v>
      </c>
    </row>
    <row r="23" spans="1:51" x14ac:dyDescent="0.2">
      <c r="A23" t="s">
        <v>108</v>
      </c>
      <c r="B23" t="s">
        <v>61</v>
      </c>
      <c r="C23" t="s">
        <v>68</v>
      </c>
      <c r="D23">
        <v>173703534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2</v>
      </c>
      <c r="O23">
        <v>0</v>
      </c>
      <c r="P23">
        <v>83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</v>
      </c>
      <c r="AH23">
        <v>0</v>
      </c>
      <c r="AI23">
        <v>0</v>
      </c>
      <c r="AJ23">
        <v>66</v>
      </c>
      <c r="AK23">
        <v>0</v>
      </c>
      <c r="AL23">
        <v>1</v>
      </c>
      <c r="AM23">
        <v>0</v>
      </c>
      <c r="AN23">
        <v>0</v>
      </c>
      <c r="AO23">
        <v>5</v>
      </c>
      <c r="AP23">
        <v>0</v>
      </c>
      <c r="AQ23">
        <v>0</v>
      </c>
      <c r="AR23">
        <v>1</v>
      </c>
      <c r="AS23">
        <v>7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">
      <c r="A24" t="s">
        <v>109</v>
      </c>
      <c r="B24" t="s">
        <v>61</v>
      </c>
      <c r="C24" t="s">
        <v>86</v>
      </c>
      <c r="D24">
        <v>132811848</v>
      </c>
      <c r="E24">
        <v>0</v>
      </c>
      <c r="F24">
        <v>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119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1</v>
      </c>
      <c r="AJ24">
        <v>780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21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</row>
    <row r="25" spans="1:51" x14ac:dyDescent="0.2">
      <c r="A25" t="s">
        <v>110</v>
      </c>
      <c r="B25" t="s">
        <v>61</v>
      </c>
      <c r="C25" t="s">
        <v>73</v>
      </c>
      <c r="D25">
        <v>185178663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202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7</v>
      </c>
      <c r="AF25">
        <v>6</v>
      </c>
      <c r="AG25">
        <v>1</v>
      </c>
      <c r="AH25">
        <v>0</v>
      </c>
      <c r="AI25">
        <v>0</v>
      </c>
      <c r="AJ25">
        <v>531</v>
      </c>
      <c r="AK25">
        <v>1</v>
      </c>
      <c r="AL25">
        <v>5</v>
      </c>
      <c r="AM25">
        <v>0</v>
      </c>
      <c r="AN25">
        <v>2</v>
      </c>
      <c r="AO25">
        <v>6</v>
      </c>
      <c r="AP25">
        <v>0</v>
      </c>
      <c r="AQ25">
        <v>0</v>
      </c>
      <c r="AR25">
        <v>12</v>
      </c>
      <c r="AS25">
        <v>23</v>
      </c>
      <c r="AT25">
        <v>0</v>
      </c>
      <c r="AU25">
        <v>1</v>
      </c>
      <c r="AV25">
        <v>2</v>
      </c>
      <c r="AW25">
        <v>4</v>
      </c>
      <c r="AX25">
        <v>0</v>
      </c>
      <c r="AY25">
        <v>36</v>
      </c>
    </row>
    <row r="26" spans="1:51" x14ac:dyDescent="0.2">
      <c r="A26" t="s">
        <v>111</v>
      </c>
      <c r="B26" t="s">
        <v>61</v>
      </c>
      <c r="C26" t="s">
        <v>72</v>
      </c>
      <c r="D26">
        <v>166417209</v>
      </c>
      <c r="E26">
        <v>0</v>
      </c>
      <c r="F26">
        <v>4</v>
      </c>
      <c r="G26">
        <v>0</v>
      </c>
      <c r="H26">
        <v>0</v>
      </c>
      <c r="I26">
        <v>7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174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9</v>
      </c>
      <c r="AF26">
        <v>2</v>
      </c>
      <c r="AG26">
        <v>1</v>
      </c>
      <c r="AH26">
        <v>0</v>
      </c>
      <c r="AI26">
        <v>0</v>
      </c>
      <c r="AJ26">
        <v>201</v>
      </c>
      <c r="AK26">
        <v>0</v>
      </c>
      <c r="AL26">
        <v>3</v>
      </c>
      <c r="AM26">
        <v>0</v>
      </c>
      <c r="AN26">
        <v>1</v>
      </c>
      <c r="AO26">
        <v>4</v>
      </c>
      <c r="AP26">
        <v>0</v>
      </c>
      <c r="AQ26">
        <v>0</v>
      </c>
      <c r="AR26">
        <v>3</v>
      </c>
      <c r="AS26">
        <v>19</v>
      </c>
      <c r="AT26">
        <v>1</v>
      </c>
      <c r="AU26">
        <v>0</v>
      </c>
      <c r="AV26">
        <v>1</v>
      </c>
      <c r="AW26">
        <v>0</v>
      </c>
      <c r="AX26">
        <v>0</v>
      </c>
      <c r="AY26">
        <v>9</v>
      </c>
    </row>
    <row r="27" spans="1:51" x14ac:dyDescent="0.2">
      <c r="A27" t="s">
        <v>112</v>
      </c>
      <c r="B27" t="s">
        <v>61</v>
      </c>
      <c r="C27" t="s">
        <v>86</v>
      </c>
      <c r="D27">
        <v>184291676</v>
      </c>
      <c r="E27">
        <v>0</v>
      </c>
      <c r="F27">
        <v>2</v>
      </c>
      <c r="G27">
        <v>0</v>
      </c>
      <c r="H27">
        <v>1</v>
      </c>
      <c r="I27">
        <v>3</v>
      </c>
      <c r="J27">
        <v>1</v>
      </c>
      <c r="K27">
        <v>1</v>
      </c>
      <c r="L27">
        <v>0</v>
      </c>
      <c r="M27">
        <v>0</v>
      </c>
      <c r="N27">
        <v>4</v>
      </c>
      <c r="O27">
        <v>0</v>
      </c>
      <c r="P27">
        <v>585</v>
      </c>
      <c r="Q27">
        <v>0</v>
      </c>
      <c r="R27">
        <v>0</v>
      </c>
      <c r="S27">
        <v>0</v>
      </c>
      <c r="T27">
        <v>3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</v>
      </c>
      <c r="AC27">
        <v>0</v>
      </c>
      <c r="AD27">
        <v>1</v>
      </c>
      <c r="AE27">
        <v>2</v>
      </c>
      <c r="AF27">
        <v>0</v>
      </c>
      <c r="AG27">
        <v>2</v>
      </c>
      <c r="AH27">
        <v>0</v>
      </c>
      <c r="AI27">
        <v>1</v>
      </c>
      <c r="AJ27">
        <v>420</v>
      </c>
      <c r="AK27">
        <v>0</v>
      </c>
      <c r="AL27">
        <v>5</v>
      </c>
      <c r="AM27">
        <v>0</v>
      </c>
      <c r="AN27">
        <v>3</v>
      </c>
      <c r="AO27">
        <v>6</v>
      </c>
      <c r="AP27">
        <v>0</v>
      </c>
      <c r="AQ27">
        <v>0</v>
      </c>
      <c r="AR27">
        <v>9</v>
      </c>
      <c r="AS27">
        <v>8</v>
      </c>
      <c r="AT27">
        <v>6</v>
      </c>
      <c r="AU27">
        <v>0</v>
      </c>
      <c r="AV27">
        <v>0</v>
      </c>
      <c r="AW27">
        <v>0</v>
      </c>
      <c r="AX27">
        <v>0</v>
      </c>
      <c r="AY27">
        <v>112</v>
      </c>
    </row>
    <row r="28" spans="1:51" x14ac:dyDescent="0.2">
      <c r="A28" t="s">
        <v>113</v>
      </c>
      <c r="B28" t="s">
        <v>61</v>
      </c>
      <c r="C28" t="s">
        <v>76</v>
      </c>
      <c r="D28">
        <v>257949323</v>
      </c>
      <c r="E28">
        <v>1</v>
      </c>
      <c r="F28">
        <v>1</v>
      </c>
      <c r="G28">
        <v>0</v>
      </c>
      <c r="H28">
        <v>0</v>
      </c>
      <c r="I28">
        <v>4</v>
      </c>
      <c r="J28">
        <v>0</v>
      </c>
      <c r="K28">
        <v>0</v>
      </c>
      <c r="L28">
        <v>0</v>
      </c>
      <c r="M28">
        <v>0</v>
      </c>
      <c r="N28">
        <v>2</v>
      </c>
      <c r="O28">
        <v>0</v>
      </c>
      <c r="P28">
        <v>228</v>
      </c>
      <c r="Q28">
        <v>0</v>
      </c>
      <c r="R28">
        <v>0</v>
      </c>
      <c r="S28">
        <v>0</v>
      </c>
      <c r="T28">
        <v>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1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280</v>
      </c>
      <c r="AK28">
        <v>0</v>
      </c>
      <c r="AL28">
        <v>2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3</v>
      </c>
      <c r="AS28">
        <v>62</v>
      </c>
      <c r="AT28">
        <v>1</v>
      </c>
      <c r="AU28">
        <v>0</v>
      </c>
      <c r="AV28">
        <v>1</v>
      </c>
      <c r="AW28">
        <v>0</v>
      </c>
      <c r="AX28">
        <v>8</v>
      </c>
      <c r="AY28">
        <v>316</v>
      </c>
    </row>
    <row r="29" spans="1:51" x14ac:dyDescent="0.2">
      <c r="A29" t="s">
        <v>114</v>
      </c>
      <c r="B29" t="s">
        <v>61</v>
      </c>
      <c r="C29" t="s">
        <v>68</v>
      </c>
      <c r="D29">
        <v>185254700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99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2</v>
      </c>
      <c r="AF29">
        <v>0</v>
      </c>
      <c r="AG29">
        <v>2</v>
      </c>
      <c r="AH29">
        <v>0</v>
      </c>
      <c r="AI29">
        <v>0</v>
      </c>
      <c r="AJ29">
        <v>387</v>
      </c>
      <c r="AK29">
        <v>0</v>
      </c>
      <c r="AL29">
        <v>2</v>
      </c>
      <c r="AM29">
        <v>0</v>
      </c>
      <c r="AN29">
        <v>0</v>
      </c>
      <c r="AO29">
        <v>3</v>
      </c>
      <c r="AP29">
        <v>0</v>
      </c>
      <c r="AQ29">
        <v>0</v>
      </c>
      <c r="AR29">
        <v>1</v>
      </c>
      <c r="AS29">
        <v>3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</row>
    <row r="30" spans="1:51" x14ac:dyDescent="0.2">
      <c r="A30" t="s">
        <v>115</v>
      </c>
      <c r="B30" t="s">
        <v>61</v>
      </c>
      <c r="C30" t="s">
        <v>73</v>
      </c>
      <c r="D30">
        <v>184238359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126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4</v>
      </c>
      <c r="AF30">
        <v>0</v>
      </c>
      <c r="AG30">
        <v>0</v>
      </c>
      <c r="AH30">
        <v>0</v>
      </c>
      <c r="AI30">
        <v>2</v>
      </c>
      <c r="AJ30">
        <v>138</v>
      </c>
      <c r="AK30">
        <v>1</v>
      </c>
      <c r="AL30">
        <v>6</v>
      </c>
      <c r="AM30">
        <v>0</v>
      </c>
      <c r="AN30">
        <v>0</v>
      </c>
      <c r="AO30">
        <v>2</v>
      </c>
      <c r="AP30">
        <v>0</v>
      </c>
      <c r="AQ30">
        <v>0</v>
      </c>
      <c r="AR30">
        <v>4</v>
      </c>
      <c r="AS30">
        <v>6</v>
      </c>
      <c r="AT30">
        <v>1</v>
      </c>
      <c r="AU30">
        <v>1</v>
      </c>
      <c r="AV30">
        <v>0</v>
      </c>
      <c r="AW30">
        <v>0</v>
      </c>
      <c r="AX30">
        <v>0</v>
      </c>
      <c r="AY30">
        <v>12</v>
      </c>
    </row>
    <row r="31" spans="1:51" x14ac:dyDescent="0.2">
      <c r="A31" t="s">
        <v>116</v>
      </c>
      <c r="B31" t="s">
        <v>61</v>
      </c>
      <c r="C31" t="s">
        <v>86</v>
      </c>
      <c r="D31">
        <v>187420658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560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3</v>
      </c>
      <c r="AH31">
        <v>0</v>
      </c>
      <c r="AI31">
        <v>0</v>
      </c>
      <c r="AJ31">
        <v>61</v>
      </c>
      <c r="AK31">
        <v>0</v>
      </c>
      <c r="AL31">
        <v>2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9</v>
      </c>
      <c r="AS31">
        <v>10</v>
      </c>
      <c r="AT31">
        <v>0</v>
      </c>
      <c r="AU31">
        <v>0</v>
      </c>
      <c r="AV31">
        <v>0</v>
      </c>
      <c r="AW31">
        <v>0</v>
      </c>
      <c r="AX31">
        <v>5</v>
      </c>
      <c r="AY31">
        <v>44</v>
      </c>
    </row>
    <row r="32" spans="1:51" x14ac:dyDescent="0.2">
      <c r="A32" t="s">
        <v>117</v>
      </c>
      <c r="B32" t="s">
        <v>61</v>
      </c>
      <c r="C32" t="s">
        <v>86</v>
      </c>
      <c r="D32">
        <v>126668539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327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4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3</v>
      </c>
      <c r="AE32">
        <v>0</v>
      </c>
      <c r="AF32">
        <v>0</v>
      </c>
      <c r="AG32">
        <v>3</v>
      </c>
      <c r="AH32">
        <v>0</v>
      </c>
      <c r="AI32">
        <v>0</v>
      </c>
      <c r="AJ32">
        <v>52</v>
      </c>
      <c r="AK32">
        <v>1</v>
      </c>
      <c r="AL32">
        <v>5</v>
      </c>
      <c r="AM32">
        <v>0</v>
      </c>
      <c r="AN32">
        <v>1</v>
      </c>
      <c r="AO32">
        <v>2</v>
      </c>
      <c r="AP32">
        <v>0</v>
      </c>
      <c r="AQ32">
        <v>0</v>
      </c>
      <c r="AR32">
        <v>5</v>
      </c>
      <c r="AS32">
        <v>15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25</v>
      </c>
    </row>
    <row r="33" spans="1:51" x14ac:dyDescent="0.2">
      <c r="A33" t="s">
        <v>118</v>
      </c>
      <c r="B33" t="s">
        <v>61</v>
      </c>
      <c r="C33" t="s">
        <v>77</v>
      </c>
      <c r="D33">
        <v>168785707</v>
      </c>
      <c r="E33">
        <v>0</v>
      </c>
      <c r="F33">
        <v>1</v>
      </c>
      <c r="G33">
        <v>0</v>
      </c>
      <c r="H33">
        <v>0</v>
      </c>
      <c r="I33">
        <v>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111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3</v>
      </c>
      <c r="AH33">
        <v>0</v>
      </c>
      <c r="AI33">
        <v>0</v>
      </c>
      <c r="AJ33">
        <v>109</v>
      </c>
      <c r="AK33">
        <v>0</v>
      </c>
      <c r="AL33">
        <v>3</v>
      </c>
      <c r="AM33">
        <v>0</v>
      </c>
      <c r="AN33">
        <v>0</v>
      </c>
      <c r="AO33">
        <v>3</v>
      </c>
      <c r="AP33">
        <v>0</v>
      </c>
      <c r="AQ33">
        <v>0</v>
      </c>
      <c r="AR33">
        <v>3</v>
      </c>
      <c r="AS33">
        <v>32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13</v>
      </c>
    </row>
    <row r="34" spans="1:51" x14ac:dyDescent="0.2">
      <c r="A34" t="s">
        <v>119</v>
      </c>
      <c r="B34" t="s">
        <v>61</v>
      </c>
      <c r="C34" t="s">
        <v>86</v>
      </c>
      <c r="D34">
        <v>154835035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237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66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4</v>
      </c>
      <c r="AS34">
        <v>6</v>
      </c>
      <c r="AT34">
        <v>1</v>
      </c>
      <c r="AU34">
        <v>1</v>
      </c>
      <c r="AV34">
        <v>0</v>
      </c>
      <c r="AW34">
        <v>0</v>
      </c>
      <c r="AX34">
        <v>5</v>
      </c>
      <c r="AY34">
        <v>30</v>
      </c>
    </row>
    <row r="35" spans="1:51" x14ac:dyDescent="0.2">
      <c r="A35" t="s">
        <v>120</v>
      </c>
      <c r="B35" t="s">
        <v>61</v>
      </c>
      <c r="C35" t="s">
        <v>77</v>
      </c>
      <c r="D35">
        <v>188349128</v>
      </c>
      <c r="E35">
        <v>0</v>
      </c>
      <c r="F35">
        <v>2</v>
      </c>
      <c r="G35">
        <v>0</v>
      </c>
      <c r="H35">
        <v>0</v>
      </c>
      <c r="I35">
        <v>1</v>
      </c>
      <c r="J35">
        <v>2</v>
      </c>
      <c r="K35">
        <v>0</v>
      </c>
      <c r="L35">
        <v>0</v>
      </c>
      <c r="M35">
        <v>0</v>
      </c>
      <c r="N35">
        <v>2</v>
      </c>
      <c r="O35">
        <v>0</v>
      </c>
      <c r="P35">
        <v>277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331</v>
      </c>
      <c r="AK35">
        <v>0</v>
      </c>
      <c r="AL35">
        <v>3</v>
      </c>
      <c r="AM35">
        <v>0</v>
      </c>
      <c r="AN35">
        <v>0</v>
      </c>
      <c r="AO35">
        <v>3</v>
      </c>
      <c r="AP35">
        <v>0</v>
      </c>
      <c r="AQ35">
        <v>0</v>
      </c>
      <c r="AR35">
        <v>5</v>
      </c>
      <c r="AS35">
        <v>17</v>
      </c>
      <c r="AT35">
        <v>2</v>
      </c>
      <c r="AU35">
        <v>1</v>
      </c>
      <c r="AV35">
        <v>0</v>
      </c>
      <c r="AW35">
        <v>0</v>
      </c>
      <c r="AX35">
        <v>0</v>
      </c>
      <c r="AY35">
        <v>7</v>
      </c>
    </row>
    <row r="36" spans="1:51" x14ac:dyDescent="0.2">
      <c r="A36" t="s">
        <v>121</v>
      </c>
      <c r="B36" t="s">
        <v>61</v>
      </c>
      <c r="C36" t="s">
        <v>73</v>
      </c>
      <c r="D36">
        <v>181690218</v>
      </c>
      <c r="E36">
        <v>0</v>
      </c>
      <c r="F36">
        <v>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158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3</v>
      </c>
      <c r="X36">
        <v>0</v>
      </c>
      <c r="Y36">
        <v>2</v>
      </c>
      <c r="Z36">
        <v>0</v>
      </c>
      <c r="AA36">
        <v>0</v>
      </c>
      <c r="AB36">
        <v>1</v>
      </c>
      <c r="AC36">
        <v>0</v>
      </c>
      <c r="AD36">
        <v>1</v>
      </c>
      <c r="AE36">
        <v>3</v>
      </c>
      <c r="AF36">
        <v>0</v>
      </c>
      <c r="AG36">
        <v>0</v>
      </c>
      <c r="AH36">
        <v>0</v>
      </c>
      <c r="AI36">
        <v>0</v>
      </c>
      <c r="AJ36">
        <v>246</v>
      </c>
      <c r="AK36">
        <v>0</v>
      </c>
      <c r="AL36">
        <v>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10</v>
      </c>
      <c r="AT36">
        <v>2</v>
      </c>
      <c r="AU36">
        <v>0</v>
      </c>
      <c r="AV36">
        <v>4</v>
      </c>
      <c r="AW36">
        <v>0</v>
      </c>
      <c r="AX36">
        <v>0</v>
      </c>
      <c r="AY36">
        <v>27</v>
      </c>
    </row>
    <row r="37" spans="1:51" x14ac:dyDescent="0.2">
      <c r="A37" t="s">
        <v>122</v>
      </c>
      <c r="B37" t="s">
        <v>61</v>
      </c>
      <c r="C37" t="s">
        <v>86</v>
      </c>
      <c r="D37">
        <v>121329987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141</v>
      </c>
      <c r="Q37">
        <v>0</v>
      </c>
      <c r="R37">
        <v>0</v>
      </c>
      <c r="S37">
        <v>0</v>
      </c>
      <c r="T37">
        <v>4</v>
      </c>
      <c r="U37">
        <v>0</v>
      </c>
      <c r="V37">
        <v>0</v>
      </c>
      <c r="W37">
        <v>0</v>
      </c>
      <c r="X37">
        <v>0</v>
      </c>
      <c r="Y37">
        <v>2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2</v>
      </c>
      <c r="AJ37">
        <v>512</v>
      </c>
      <c r="AK37">
        <v>0</v>
      </c>
      <c r="AL37">
        <v>2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2</v>
      </c>
      <c r="AS37">
        <v>9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30</v>
      </c>
    </row>
    <row r="38" spans="1:51" x14ac:dyDescent="0.2">
      <c r="A38" t="s">
        <v>123</v>
      </c>
      <c r="B38" t="s">
        <v>61</v>
      </c>
      <c r="C38" t="s">
        <v>69</v>
      </c>
      <c r="D38">
        <v>199856843</v>
      </c>
      <c r="E38">
        <v>0</v>
      </c>
      <c r="F38">
        <v>7</v>
      </c>
      <c r="G38">
        <v>3</v>
      </c>
      <c r="H38">
        <v>2</v>
      </c>
      <c r="I38">
        <v>3</v>
      </c>
      <c r="J38">
        <v>0</v>
      </c>
      <c r="K38">
        <v>0</v>
      </c>
      <c r="L38">
        <v>0</v>
      </c>
      <c r="M38">
        <v>0</v>
      </c>
      <c r="N38">
        <v>3</v>
      </c>
      <c r="O38">
        <v>0</v>
      </c>
      <c r="P38">
        <v>166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6</v>
      </c>
      <c r="AF38">
        <v>1</v>
      </c>
      <c r="AG38">
        <v>1</v>
      </c>
      <c r="AH38">
        <v>0</v>
      </c>
      <c r="AI38">
        <v>2</v>
      </c>
      <c r="AJ38">
        <v>80</v>
      </c>
      <c r="AK38">
        <v>1</v>
      </c>
      <c r="AL38">
        <v>4</v>
      </c>
      <c r="AM38">
        <v>0</v>
      </c>
      <c r="AN38">
        <v>2</v>
      </c>
      <c r="AO38">
        <v>2</v>
      </c>
      <c r="AP38">
        <v>0</v>
      </c>
      <c r="AQ38">
        <v>0</v>
      </c>
      <c r="AR38">
        <v>4</v>
      </c>
      <c r="AS38">
        <v>27</v>
      </c>
      <c r="AT38">
        <v>4</v>
      </c>
      <c r="AU38">
        <v>0</v>
      </c>
      <c r="AV38">
        <v>0</v>
      </c>
      <c r="AW38">
        <v>0</v>
      </c>
      <c r="AX38">
        <v>2</v>
      </c>
      <c r="AY38">
        <v>2</v>
      </c>
    </row>
    <row r="39" spans="1:51" x14ac:dyDescent="0.2">
      <c r="A39" t="s">
        <v>124</v>
      </c>
      <c r="B39" t="s">
        <v>61</v>
      </c>
      <c r="C39" t="s">
        <v>78</v>
      </c>
      <c r="D39">
        <v>310218567</v>
      </c>
      <c r="E39">
        <v>1</v>
      </c>
      <c r="F39">
        <v>8</v>
      </c>
      <c r="G39">
        <v>0</v>
      </c>
      <c r="H39">
        <v>0</v>
      </c>
      <c r="I39">
        <v>3</v>
      </c>
      <c r="J39">
        <v>0</v>
      </c>
      <c r="K39">
        <v>0</v>
      </c>
      <c r="L39">
        <v>0</v>
      </c>
      <c r="M39">
        <v>0</v>
      </c>
      <c r="N39">
        <v>2</v>
      </c>
      <c r="O39">
        <v>0</v>
      </c>
      <c r="P39">
        <v>824</v>
      </c>
      <c r="Q39">
        <v>0</v>
      </c>
      <c r="R39">
        <v>0</v>
      </c>
      <c r="S39">
        <v>0</v>
      </c>
      <c r="T39">
        <v>4</v>
      </c>
      <c r="U39">
        <v>0</v>
      </c>
      <c r="V39">
        <v>0</v>
      </c>
      <c r="W39">
        <v>0</v>
      </c>
      <c r="X39">
        <v>0</v>
      </c>
      <c r="Y39">
        <v>2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5</v>
      </c>
      <c r="AF39">
        <v>1</v>
      </c>
      <c r="AG39">
        <v>0</v>
      </c>
      <c r="AH39">
        <v>1</v>
      </c>
      <c r="AI39">
        <v>3</v>
      </c>
      <c r="AJ39">
        <v>4032</v>
      </c>
      <c r="AK39">
        <v>0</v>
      </c>
      <c r="AL39">
        <v>19</v>
      </c>
      <c r="AM39">
        <v>0</v>
      </c>
      <c r="AN39">
        <v>2</v>
      </c>
      <c r="AO39">
        <v>5</v>
      </c>
      <c r="AP39">
        <v>0</v>
      </c>
      <c r="AQ39">
        <v>0</v>
      </c>
      <c r="AR39">
        <v>5</v>
      </c>
      <c r="AS39">
        <v>180</v>
      </c>
      <c r="AT39">
        <v>0</v>
      </c>
      <c r="AU39">
        <v>4</v>
      </c>
      <c r="AV39">
        <v>1</v>
      </c>
      <c r="AW39">
        <v>4</v>
      </c>
      <c r="AX39">
        <v>0</v>
      </c>
      <c r="AY39">
        <v>6</v>
      </c>
    </row>
    <row r="40" spans="1:51" x14ac:dyDescent="0.2">
      <c r="A40" t="s">
        <v>125</v>
      </c>
      <c r="B40" t="s">
        <v>61</v>
      </c>
      <c r="C40" t="s">
        <v>79</v>
      </c>
      <c r="D40">
        <v>178388618</v>
      </c>
      <c r="E40">
        <v>0</v>
      </c>
      <c r="F40">
        <v>4</v>
      </c>
      <c r="G40">
        <v>0</v>
      </c>
      <c r="H40">
        <v>0</v>
      </c>
      <c r="I40">
        <v>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121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2</v>
      </c>
      <c r="AF40">
        <v>0</v>
      </c>
      <c r="AG40">
        <v>0</v>
      </c>
      <c r="AH40">
        <v>0</v>
      </c>
      <c r="AI40">
        <v>0</v>
      </c>
      <c r="AJ40">
        <v>101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17</v>
      </c>
      <c r="AT40">
        <v>0</v>
      </c>
      <c r="AU40">
        <v>0</v>
      </c>
      <c r="AV40">
        <v>0</v>
      </c>
      <c r="AW40">
        <v>0</v>
      </c>
      <c r="AX40">
        <v>2</v>
      </c>
      <c r="AY40">
        <v>25</v>
      </c>
    </row>
    <row r="41" spans="1:51" x14ac:dyDescent="0.2">
      <c r="A41" t="s">
        <v>126</v>
      </c>
      <c r="B41" t="s">
        <v>61</v>
      </c>
      <c r="C41" t="s">
        <v>78</v>
      </c>
      <c r="D41">
        <v>287124685</v>
      </c>
      <c r="E41">
        <v>2</v>
      </c>
      <c r="F41">
        <v>11</v>
      </c>
      <c r="G41">
        <v>1</v>
      </c>
      <c r="H41">
        <v>3</v>
      </c>
      <c r="I41">
        <v>8</v>
      </c>
      <c r="J41">
        <v>0</v>
      </c>
      <c r="K41">
        <v>0</v>
      </c>
      <c r="L41">
        <v>0</v>
      </c>
      <c r="M41">
        <v>0</v>
      </c>
      <c r="N41">
        <v>23</v>
      </c>
      <c r="O41">
        <v>0</v>
      </c>
      <c r="P41">
        <v>2016</v>
      </c>
      <c r="Q41">
        <v>0</v>
      </c>
      <c r="R41">
        <v>1</v>
      </c>
      <c r="S41">
        <v>0</v>
      </c>
      <c r="T41">
        <v>18</v>
      </c>
      <c r="U41">
        <v>0</v>
      </c>
      <c r="V41">
        <v>0</v>
      </c>
      <c r="W41">
        <v>2</v>
      </c>
      <c r="X41">
        <v>0</v>
      </c>
      <c r="Y41">
        <v>4</v>
      </c>
      <c r="Z41">
        <v>0</v>
      </c>
      <c r="AA41">
        <v>3</v>
      </c>
      <c r="AB41">
        <v>5</v>
      </c>
      <c r="AC41">
        <v>2</v>
      </c>
      <c r="AD41">
        <v>4</v>
      </c>
      <c r="AE41">
        <v>196</v>
      </c>
      <c r="AF41">
        <v>14</v>
      </c>
      <c r="AG41">
        <v>12</v>
      </c>
      <c r="AH41">
        <v>0</v>
      </c>
      <c r="AI41">
        <v>141</v>
      </c>
      <c r="AJ41">
        <v>330</v>
      </c>
      <c r="AK41">
        <v>30</v>
      </c>
      <c r="AL41">
        <v>11</v>
      </c>
      <c r="AM41">
        <v>0</v>
      </c>
      <c r="AN41">
        <v>4</v>
      </c>
      <c r="AO41">
        <v>502</v>
      </c>
      <c r="AP41">
        <v>0</v>
      </c>
      <c r="AQ41">
        <v>0</v>
      </c>
      <c r="AR41">
        <v>30</v>
      </c>
      <c r="AS41">
        <v>176</v>
      </c>
      <c r="AT41">
        <v>5</v>
      </c>
      <c r="AU41">
        <v>1</v>
      </c>
      <c r="AV41">
        <v>0</v>
      </c>
      <c r="AW41">
        <v>2</v>
      </c>
      <c r="AX41">
        <v>1</v>
      </c>
      <c r="AY41">
        <v>821</v>
      </c>
    </row>
    <row r="42" spans="1:51" x14ac:dyDescent="0.2">
      <c r="A42" t="s">
        <v>127</v>
      </c>
      <c r="B42" t="s">
        <v>61</v>
      </c>
      <c r="C42" t="s">
        <v>86</v>
      </c>
      <c r="D42">
        <v>118882928</v>
      </c>
      <c r="E42">
        <v>0</v>
      </c>
      <c r="F42">
        <v>2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141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2</v>
      </c>
      <c r="AC42">
        <v>0</v>
      </c>
      <c r="AD42">
        <v>0</v>
      </c>
      <c r="AE42">
        <v>1</v>
      </c>
      <c r="AF42">
        <v>0</v>
      </c>
      <c r="AG42">
        <v>1</v>
      </c>
      <c r="AH42">
        <v>0</v>
      </c>
      <c r="AI42">
        <v>1</v>
      </c>
      <c r="AJ42">
        <v>107</v>
      </c>
      <c r="AK42">
        <v>1</v>
      </c>
      <c r="AL42">
        <v>1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1</v>
      </c>
      <c r="AS42">
        <v>10</v>
      </c>
      <c r="AT42">
        <v>2</v>
      </c>
      <c r="AU42">
        <v>0</v>
      </c>
      <c r="AV42">
        <v>0</v>
      </c>
      <c r="AW42">
        <v>0</v>
      </c>
      <c r="AX42">
        <v>2</v>
      </c>
      <c r="AY42">
        <v>11</v>
      </c>
    </row>
    <row r="43" spans="1:51" x14ac:dyDescent="0.2">
      <c r="A43" t="s">
        <v>128</v>
      </c>
      <c r="B43" t="s">
        <v>61</v>
      </c>
      <c r="C43" t="s">
        <v>86</v>
      </c>
      <c r="D43">
        <v>124282592</v>
      </c>
      <c r="E43">
        <v>0</v>
      </c>
      <c r="F43">
        <v>4</v>
      </c>
      <c r="G43">
        <v>0</v>
      </c>
      <c r="H43">
        <v>0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182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2</v>
      </c>
      <c r="AC43">
        <v>0</v>
      </c>
      <c r="AD43">
        <v>0</v>
      </c>
      <c r="AE43">
        <v>2</v>
      </c>
      <c r="AF43">
        <v>0</v>
      </c>
      <c r="AG43">
        <v>0</v>
      </c>
      <c r="AH43">
        <v>0</v>
      </c>
      <c r="AI43">
        <v>0</v>
      </c>
      <c r="AJ43">
        <v>394</v>
      </c>
      <c r="AK43">
        <v>0</v>
      </c>
      <c r="AL43">
        <v>4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8</v>
      </c>
      <c r="AT43">
        <v>0</v>
      </c>
      <c r="AU43">
        <v>1</v>
      </c>
      <c r="AV43">
        <v>0</v>
      </c>
      <c r="AW43">
        <v>0</v>
      </c>
      <c r="AX43">
        <v>1</v>
      </c>
      <c r="AY43">
        <v>39</v>
      </c>
    </row>
    <row r="44" spans="1:51" x14ac:dyDescent="0.2">
      <c r="A44" t="s">
        <v>129</v>
      </c>
      <c r="B44" t="s">
        <v>61</v>
      </c>
      <c r="C44" t="s">
        <v>76</v>
      </c>
      <c r="D44">
        <v>244608851</v>
      </c>
      <c r="E44">
        <v>0</v>
      </c>
      <c r="F44">
        <v>7</v>
      </c>
      <c r="G44">
        <v>1</v>
      </c>
      <c r="H44">
        <v>3</v>
      </c>
      <c r="I44">
        <v>5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227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3</v>
      </c>
      <c r="Z44">
        <v>0</v>
      </c>
      <c r="AA44">
        <v>0</v>
      </c>
      <c r="AB44">
        <v>3</v>
      </c>
      <c r="AC44">
        <v>0</v>
      </c>
      <c r="AD44">
        <v>0</v>
      </c>
      <c r="AE44">
        <v>3</v>
      </c>
      <c r="AF44">
        <v>0</v>
      </c>
      <c r="AG44">
        <v>1</v>
      </c>
      <c r="AH44">
        <v>0</v>
      </c>
      <c r="AI44">
        <v>2</v>
      </c>
      <c r="AJ44">
        <v>395</v>
      </c>
      <c r="AK44">
        <v>1</v>
      </c>
      <c r="AL44">
        <v>27</v>
      </c>
      <c r="AM44">
        <v>1</v>
      </c>
      <c r="AN44">
        <v>1</v>
      </c>
      <c r="AO44">
        <v>24</v>
      </c>
      <c r="AP44">
        <v>0</v>
      </c>
      <c r="AQ44">
        <v>0</v>
      </c>
      <c r="AR44">
        <v>3</v>
      </c>
      <c r="AS44">
        <v>148</v>
      </c>
      <c r="AT44">
        <v>5</v>
      </c>
      <c r="AU44">
        <v>1</v>
      </c>
      <c r="AV44">
        <v>2</v>
      </c>
      <c r="AW44">
        <v>1</v>
      </c>
      <c r="AX44">
        <v>0</v>
      </c>
      <c r="AY44">
        <v>2</v>
      </c>
    </row>
    <row r="45" spans="1:51" x14ac:dyDescent="0.2">
      <c r="A45" t="s">
        <v>130</v>
      </c>
      <c r="B45" t="s">
        <v>61</v>
      </c>
      <c r="C45" t="s">
        <v>76</v>
      </c>
      <c r="D45">
        <v>324772754</v>
      </c>
      <c r="E45">
        <v>4</v>
      </c>
      <c r="F45">
        <v>7</v>
      </c>
      <c r="G45">
        <v>2</v>
      </c>
      <c r="H45">
        <v>0</v>
      </c>
      <c r="I45">
        <v>6</v>
      </c>
      <c r="J45">
        <v>2</v>
      </c>
      <c r="K45">
        <v>0</v>
      </c>
      <c r="L45">
        <v>0</v>
      </c>
      <c r="M45">
        <v>0</v>
      </c>
      <c r="N45">
        <v>10</v>
      </c>
      <c r="O45">
        <v>5</v>
      </c>
      <c r="P45">
        <v>506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4</v>
      </c>
      <c r="AC45">
        <v>5</v>
      </c>
      <c r="AD45">
        <v>0</v>
      </c>
      <c r="AE45">
        <v>10</v>
      </c>
      <c r="AF45">
        <v>0</v>
      </c>
      <c r="AG45">
        <v>0</v>
      </c>
      <c r="AH45">
        <v>2</v>
      </c>
      <c r="AI45">
        <v>2</v>
      </c>
      <c r="AJ45">
        <v>1804</v>
      </c>
      <c r="AK45">
        <v>8</v>
      </c>
      <c r="AL45">
        <v>16</v>
      </c>
      <c r="AM45">
        <v>0</v>
      </c>
      <c r="AN45">
        <v>4</v>
      </c>
      <c r="AO45">
        <v>5</v>
      </c>
      <c r="AP45">
        <v>0</v>
      </c>
      <c r="AQ45">
        <v>0</v>
      </c>
      <c r="AR45">
        <v>3</v>
      </c>
      <c r="AS45">
        <v>165</v>
      </c>
      <c r="AT45">
        <v>2</v>
      </c>
      <c r="AU45">
        <v>7</v>
      </c>
      <c r="AV45">
        <v>3</v>
      </c>
      <c r="AW45">
        <v>2</v>
      </c>
      <c r="AX45">
        <v>0</v>
      </c>
      <c r="AY45">
        <v>4</v>
      </c>
    </row>
    <row r="46" spans="1:51" x14ac:dyDescent="0.2">
      <c r="A46" t="s">
        <v>131</v>
      </c>
      <c r="B46" t="s">
        <v>61</v>
      </c>
      <c r="C46" t="s">
        <v>80</v>
      </c>
      <c r="D46">
        <v>163581177</v>
      </c>
      <c r="E46">
        <v>0</v>
      </c>
      <c r="F46">
        <v>7</v>
      </c>
      <c r="G46">
        <v>1</v>
      </c>
      <c r="H46">
        <v>4</v>
      </c>
      <c r="I46">
        <v>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168</v>
      </c>
      <c r="Q46">
        <v>0</v>
      </c>
      <c r="R46">
        <v>1</v>
      </c>
      <c r="S46">
        <v>0</v>
      </c>
      <c r="T46">
        <v>6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6</v>
      </c>
      <c r="AF46">
        <v>0</v>
      </c>
      <c r="AG46">
        <v>0</v>
      </c>
      <c r="AH46">
        <v>0</v>
      </c>
      <c r="AI46">
        <v>0</v>
      </c>
      <c r="AJ46">
        <v>84</v>
      </c>
      <c r="AK46">
        <v>0</v>
      </c>
      <c r="AL46">
        <v>2</v>
      </c>
      <c r="AM46">
        <v>0</v>
      </c>
      <c r="AN46">
        <v>0</v>
      </c>
      <c r="AO46">
        <v>5</v>
      </c>
      <c r="AP46">
        <v>0</v>
      </c>
      <c r="AQ46">
        <v>0</v>
      </c>
      <c r="AR46">
        <v>9</v>
      </c>
      <c r="AS46">
        <v>4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3</v>
      </c>
    </row>
    <row r="47" spans="1:51" x14ac:dyDescent="0.2">
      <c r="A47" t="s">
        <v>132</v>
      </c>
      <c r="B47" t="s">
        <v>61</v>
      </c>
      <c r="C47" t="s">
        <v>76</v>
      </c>
      <c r="D47">
        <v>334883208</v>
      </c>
      <c r="E47">
        <v>1</v>
      </c>
      <c r="F47">
        <v>3</v>
      </c>
      <c r="G47">
        <v>0</v>
      </c>
      <c r="H47">
        <v>0</v>
      </c>
      <c r="I47">
        <v>0</v>
      </c>
      <c r="J47">
        <v>2</v>
      </c>
      <c r="K47">
        <v>0</v>
      </c>
      <c r="L47">
        <v>0</v>
      </c>
      <c r="M47">
        <v>0</v>
      </c>
      <c r="N47">
        <v>3</v>
      </c>
      <c r="O47">
        <v>1</v>
      </c>
      <c r="P47">
        <v>97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</v>
      </c>
      <c r="AF47">
        <v>0</v>
      </c>
      <c r="AG47">
        <v>0</v>
      </c>
      <c r="AH47">
        <v>0</v>
      </c>
      <c r="AI47">
        <v>0</v>
      </c>
      <c r="AJ47">
        <v>55</v>
      </c>
      <c r="AK47">
        <v>0</v>
      </c>
      <c r="AL47">
        <v>10</v>
      </c>
      <c r="AM47">
        <v>0</v>
      </c>
      <c r="AN47">
        <v>0</v>
      </c>
      <c r="AO47">
        <v>2</v>
      </c>
      <c r="AP47">
        <v>0</v>
      </c>
      <c r="AQ47">
        <v>0</v>
      </c>
      <c r="AR47">
        <v>0</v>
      </c>
      <c r="AS47">
        <v>148</v>
      </c>
      <c r="AT47">
        <v>0</v>
      </c>
      <c r="AU47">
        <v>2</v>
      </c>
      <c r="AV47">
        <v>0</v>
      </c>
      <c r="AW47">
        <v>0</v>
      </c>
      <c r="AX47">
        <v>7</v>
      </c>
      <c r="AY47">
        <v>61</v>
      </c>
    </row>
    <row r="48" spans="1:51" x14ac:dyDescent="0.2">
      <c r="A48" t="s">
        <v>133</v>
      </c>
      <c r="B48" t="s">
        <v>61</v>
      </c>
      <c r="C48" t="s">
        <v>72</v>
      </c>
      <c r="D48">
        <v>229017443</v>
      </c>
      <c r="E48">
        <v>0</v>
      </c>
      <c r="F48">
        <v>2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7</v>
      </c>
      <c r="O48">
        <v>0</v>
      </c>
      <c r="P48">
        <v>172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7</v>
      </c>
      <c r="AC48">
        <v>0</v>
      </c>
      <c r="AD48">
        <v>0</v>
      </c>
      <c r="AE48">
        <v>6</v>
      </c>
      <c r="AF48">
        <v>0</v>
      </c>
      <c r="AG48">
        <v>1</v>
      </c>
      <c r="AH48">
        <v>0</v>
      </c>
      <c r="AI48">
        <v>1</v>
      </c>
      <c r="AJ48">
        <v>426</v>
      </c>
      <c r="AK48">
        <v>0</v>
      </c>
      <c r="AL48">
        <v>0</v>
      </c>
      <c r="AM48">
        <v>0</v>
      </c>
      <c r="AN48">
        <v>1</v>
      </c>
      <c r="AO48">
        <v>2</v>
      </c>
      <c r="AP48">
        <v>0</v>
      </c>
      <c r="AQ48">
        <v>0</v>
      </c>
      <c r="AR48">
        <v>2</v>
      </c>
      <c r="AS48">
        <v>17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1:51" x14ac:dyDescent="0.2">
      <c r="A49" t="s">
        <v>134</v>
      </c>
      <c r="B49" t="s">
        <v>61</v>
      </c>
      <c r="C49" t="s">
        <v>86</v>
      </c>
      <c r="D49">
        <v>116838052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197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1</v>
      </c>
      <c r="AJ49">
        <v>109</v>
      </c>
      <c r="AK49">
        <v>1</v>
      </c>
      <c r="AL49">
        <v>2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12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23</v>
      </c>
    </row>
    <row r="50" spans="1:51" x14ac:dyDescent="0.2">
      <c r="A50" t="s">
        <v>135</v>
      </c>
      <c r="B50" t="s">
        <v>61</v>
      </c>
      <c r="C50" t="s">
        <v>71</v>
      </c>
      <c r="D50">
        <v>131870577</v>
      </c>
      <c r="E50">
        <v>0</v>
      </c>
      <c r="F50">
        <v>3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156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2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262</v>
      </c>
      <c r="AK50">
        <v>0</v>
      </c>
      <c r="AL50">
        <v>1</v>
      </c>
      <c r="AM50">
        <v>0</v>
      </c>
      <c r="AN50">
        <v>6</v>
      </c>
      <c r="AO50">
        <v>3</v>
      </c>
      <c r="AP50">
        <v>0</v>
      </c>
      <c r="AQ50">
        <v>0</v>
      </c>
      <c r="AR50">
        <v>5</v>
      </c>
      <c r="AS50">
        <v>29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20</v>
      </c>
    </row>
    <row r="51" spans="1:51" x14ac:dyDescent="0.2">
      <c r="A51" t="s">
        <v>136</v>
      </c>
      <c r="B51" t="s">
        <v>61</v>
      </c>
      <c r="C51" t="s">
        <v>79</v>
      </c>
      <c r="D51">
        <v>218875915</v>
      </c>
      <c r="E51">
        <v>2</v>
      </c>
      <c r="F51">
        <v>1</v>
      </c>
      <c r="G51">
        <v>0</v>
      </c>
      <c r="H51">
        <v>1</v>
      </c>
      <c r="I51">
        <v>6</v>
      </c>
      <c r="J51">
        <v>6</v>
      </c>
      <c r="K51">
        <v>0</v>
      </c>
      <c r="L51">
        <v>0</v>
      </c>
      <c r="M51">
        <v>0</v>
      </c>
      <c r="N51">
        <v>12</v>
      </c>
      <c r="O51">
        <v>2</v>
      </c>
      <c r="P51">
        <v>399</v>
      </c>
      <c r="Q51">
        <v>0</v>
      </c>
      <c r="R51">
        <v>0</v>
      </c>
      <c r="S51">
        <v>0</v>
      </c>
      <c r="T51">
        <v>17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6</v>
      </c>
      <c r="AC51">
        <v>0</v>
      </c>
      <c r="AD51">
        <v>4</v>
      </c>
      <c r="AE51">
        <v>1</v>
      </c>
      <c r="AF51">
        <v>3</v>
      </c>
      <c r="AG51">
        <v>0</v>
      </c>
      <c r="AH51">
        <v>0</v>
      </c>
      <c r="AI51">
        <v>0</v>
      </c>
      <c r="AJ51">
        <v>89</v>
      </c>
      <c r="AK51">
        <v>0</v>
      </c>
      <c r="AL51">
        <v>4</v>
      </c>
      <c r="AM51">
        <v>0</v>
      </c>
      <c r="AN51">
        <v>5</v>
      </c>
      <c r="AO51">
        <v>3</v>
      </c>
      <c r="AP51">
        <v>0</v>
      </c>
      <c r="AQ51">
        <v>0</v>
      </c>
      <c r="AR51">
        <v>1</v>
      </c>
      <c r="AS51">
        <v>46</v>
      </c>
      <c r="AT51">
        <v>1</v>
      </c>
      <c r="AU51">
        <v>3</v>
      </c>
      <c r="AV51">
        <v>0</v>
      </c>
      <c r="AW51">
        <v>0</v>
      </c>
      <c r="AX51">
        <v>0</v>
      </c>
      <c r="AY51">
        <v>11</v>
      </c>
    </row>
    <row r="52" spans="1:51" x14ac:dyDescent="0.2">
      <c r="A52" t="s">
        <v>137</v>
      </c>
      <c r="B52" t="s">
        <v>61</v>
      </c>
      <c r="C52" t="s">
        <v>86</v>
      </c>
      <c r="D52">
        <v>137803398</v>
      </c>
      <c r="E52">
        <v>0</v>
      </c>
      <c r="F52">
        <v>2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3</v>
      </c>
      <c r="O52">
        <v>0</v>
      </c>
      <c r="P52">
        <v>267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2</v>
      </c>
      <c r="AC52">
        <v>0</v>
      </c>
      <c r="AD52">
        <v>1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312</v>
      </c>
      <c r="AK52">
        <v>2</v>
      </c>
      <c r="AL52">
        <v>3</v>
      </c>
      <c r="AM52">
        <v>0</v>
      </c>
      <c r="AN52">
        <v>2</v>
      </c>
      <c r="AO52">
        <v>1</v>
      </c>
      <c r="AP52">
        <v>0</v>
      </c>
      <c r="AQ52">
        <v>0</v>
      </c>
      <c r="AR52">
        <v>2</v>
      </c>
      <c r="AS52">
        <v>21</v>
      </c>
      <c r="AT52">
        <v>1</v>
      </c>
      <c r="AU52">
        <v>0</v>
      </c>
      <c r="AV52">
        <v>0</v>
      </c>
      <c r="AW52">
        <v>0</v>
      </c>
      <c r="AX52">
        <v>1</v>
      </c>
      <c r="AY52">
        <v>33</v>
      </c>
    </row>
    <row r="53" spans="1:51" x14ac:dyDescent="0.2">
      <c r="A53" t="s">
        <v>138</v>
      </c>
      <c r="B53" t="s">
        <v>61</v>
      </c>
      <c r="C53" t="s">
        <v>70</v>
      </c>
      <c r="D53">
        <v>68758146</v>
      </c>
      <c r="E53">
        <v>0</v>
      </c>
      <c r="F53">
        <v>6</v>
      </c>
      <c r="G53">
        <v>0</v>
      </c>
      <c r="H53">
        <v>4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148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2</v>
      </c>
      <c r="AE53">
        <v>6</v>
      </c>
      <c r="AF53">
        <v>0</v>
      </c>
      <c r="AG53">
        <v>2</v>
      </c>
      <c r="AH53">
        <v>0</v>
      </c>
      <c r="AI53">
        <v>0</v>
      </c>
      <c r="AJ53">
        <v>169</v>
      </c>
      <c r="AK53">
        <v>0</v>
      </c>
      <c r="AL53">
        <v>2</v>
      </c>
      <c r="AM53">
        <v>0</v>
      </c>
      <c r="AN53">
        <v>3</v>
      </c>
      <c r="AO53">
        <v>3</v>
      </c>
      <c r="AP53">
        <v>0</v>
      </c>
      <c r="AQ53">
        <v>0</v>
      </c>
      <c r="AR53">
        <v>4</v>
      </c>
      <c r="AS53">
        <v>11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7</v>
      </c>
    </row>
    <row r="54" spans="1:51" x14ac:dyDescent="0.2">
      <c r="A54" t="s">
        <v>139</v>
      </c>
      <c r="B54" t="s">
        <v>61</v>
      </c>
      <c r="C54" t="s">
        <v>79</v>
      </c>
      <c r="D54">
        <v>131528209</v>
      </c>
      <c r="E54">
        <v>0</v>
      </c>
      <c r="F54">
        <v>0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43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161</v>
      </c>
      <c r="AK54">
        <v>0</v>
      </c>
      <c r="AL54">
        <v>0</v>
      </c>
      <c r="AM54">
        <v>0</v>
      </c>
      <c r="AN54">
        <v>3</v>
      </c>
      <c r="AO54">
        <v>0</v>
      </c>
      <c r="AP54">
        <v>0</v>
      </c>
      <c r="AQ54">
        <v>0</v>
      </c>
      <c r="AR54">
        <v>2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3</v>
      </c>
    </row>
    <row r="55" spans="1:51" x14ac:dyDescent="0.2">
      <c r="A55" t="s">
        <v>140</v>
      </c>
      <c r="B55" t="s">
        <v>61</v>
      </c>
      <c r="C55" t="s">
        <v>68</v>
      </c>
      <c r="D55">
        <v>162874549</v>
      </c>
      <c r="E55">
        <v>0</v>
      </c>
      <c r="F55">
        <v>0</v>
      </c>
      <c r="G55">
        <v>0</v>
      </c>
      <c r="H55">
        <v>0</v>
      </c>
      <c r="I55">
        <v>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78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5</v>
      </c>
      <c r="AH55">
        <v>0</v>
      </c>
      <c r="AI55">
        <v>0</v>
      </c>
      <c r="AJ55">
        <v>225</v>
      </c>
      <c r="AK55">
        <v>0</v>
      </c>
      <c r="AL55">
        <v>0</v>
      </c>
      <c r="AM55">
        <v>0</v>
      </c>
      <c r="AN55">
        <v>2</v>
      </c>
      <c r="AO55">
        <v>7</v>
      </c>
      <c r="AP55">
        <v>0</v>
      </c>
      <c r="AQ55">
        <v>0</v>
      </c>
      <c r="AR55">
        <v>5</v>
      </c>
      <c r="AS55">
        <v>5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</row>
    <row r="56" spans="1:51" x14ac:dyDescent="0.2">
      <c r="A56" t="s">
        <v>141</v>
      </c>
      <c r="B56" t="s">
        <v>61</v>
      </c>
      <c r="C56" t="s">
        <v>75</v>
      </c>
      <c r="D56">
        <v>229954435</v>
      </c>
      <c r="E56">
        <v>0</v>
      </c>
      <c r="F56">
        <v>17</v>
      </c>
      <c r="G56">
        <v>0</v>
      </c>
      <c r="H56">
        <v>1</v>
      </c>
      <c r="I56">
        <v>3</v>
      </c>
      <c r="J56">
        <v>0</v>
      </c>
      <c r="K56">
        <v>0</v>
      </c>
      <c r="L56">
        <v>0</v>
      </c>
      <c r="M56">
        <v>0</v>
      </c>
      <c r="N56">
        <v>2</v>
      </c>
      <c r="O56">
        <v>0</v>
      </c>
      <c r="P56">
        <v>342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3</v>
      </c>
      <c r="Z56">
        <v>0</v>
      </c>
      <c r="AA56">
        <v>0</v>
      </c>
      <c r="AB56">
        <v>2</v>
      </c>
      <c r="AC56">
        <v>0</v>
      </c>
      <c r="AD56">
        <v>0</v>
      </c>
      <c r="AE56">
        <v>5</v>
      </c>
      <c r="AF56">
        <v>1</v>
      </c>
      <c r="AG56">
        <v>2</v>
      </c>
      <c r="AH56">
        <v>0</v>
      </c>
      <c r="AI56">
        <v>1</v>
      </c>
      <c r="AJ56">
        <v>81</v>
      </c>
      <c r="AK56">
        <v>3</v>
      </c>
      <c r="AL56">
        <v>3</v>
      </c>
      <c r="AM56">
        <v>0</v>
      </c>
      <c r="AN56">
        <v>1</v>
      </c>
      <c r="AO56">
        <v>12</v>
      </c>
      <c r="AP56">
        <v>0</v>
      </c>
      <c r="AQ56">
        <v>0</v>
      </c>
      <c r="AR56">
        <v>2</v>
      </c>
      <c r="AS56">
        <v>24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4</v>
      </c>
    </row>
    <row r="57" spans="1:51" x14ac:dyDescent="0.2">
      <c r="A57" t="s">
        <v>142</v>
      </c>
      <c r="B57" t="s">
        <v>61</v>
      </c>
      <c r="C57" t="s">
        <v>75</v>
      </c>
      <c r="D57">
        <v>230647892</v>
      </c>
      <c r="E57">
        <v>0</v>
      </c>
      <c r="F57">
        <v>9</v>
      </c>
      <c r="G57">
        <v>1</v>
      </c>
      <c r="H57">
        <v>3</v>
      </c>
      <c r="I57">
        <v>2</v>
      </c>
      <c r="J57">
        <v>0</v>
      </c>
      <c r="K57">
        <v>0</v>
      </c>
      <c r="L57">
        <v>0</v>
      </c>
      <c r="M57">
        <v>0</v>
      </c>
      <c r="N57">
        <v>3</v>
      </c>
      <c r="O57">
        <v>0</v>
      </c>
      <c r="P57">
        <v>343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1</v>
      </c>
      <c r="AC57">
        <v>0</v>
      </c>
      <c r="AD57">
        <v>2</v>
      </c>
      <c r="AE57">
        <v>4</v>
      </c>
      <c r="AF57">
        <v>0</v>
      </c>
      <c r="AG57">
        <v>1</v>
      </c>
      <c r="AH57">
        <v>0</v>
      </c>
      <c r="AI57">
        <v>1</v>
      </c>
      <c r="AJ57">
        <v>142</v>
      </c>
      <c r="AK57">
        <v>3</v>
      </c>
      <c r="AL57">
        <v>3</v>
      </c>
      <c r="AM57">
        <v>0</v>
      </c>
      <c r="AN57">
        <v>5</v>
      </c>
      <c r="AO57">
        <v>5</v>
      </c>
      <c r="AP57">
        <v>0</v>
      </c>
      <c r="AQ57">
        <v>0</v>
      </c>
      <c r="AR57">
        <v>4</v>
      </c>
      <c r="AS57">
        <v>24</v>
      </c>
      <c r="AT57">
        <v>0</v>
      </c>
      <c r="AU57">
        <v>1</v>
      </c>
      <c r="AV57">
        <v>1</v>
      </c>
      <c r="AW57">
        <v>1</v>
      </c>
      <c r="AX57">
        <v>0</v>
      </c>
      <c r="AY57">
        <v>4</v>
      </c>
    </row>
    <row r="58" spans="1:51" x14ac:dyDescent="0.2">
      <c r="A58" t="s">
        <v>143</v>
      </c>
      <c r="B58" t="s">
        <v>61</v>
      </c>
      <c r="C58" t="s">
        <v>79</v>
      </c>
      <c r="D58">
        <v>206727947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</v>
      </c>
      <c r="O58">
        <v>0</v>
      </c>
      <c r="P58">
        <v>199</v>
      </c>
      <c r="Q58">
        <v>0</v>
      </c>
      <c r="R58">
        <v>0</v>
      </c>
      <c r="S58">
        <v>0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11</v>
      </c>
      <c r="AF58">
        <v>1</v>
      </c>
      <c r="AG58">
        <v>0</v>
      </c>
      <c r="AH58">
        <v>0</v>
      </c>
      <c r="AI58">
        <v>1</v>
      </c>
      <c r="AJ58">
        <v>59</v>
      </c>
      <c r="AK58">
        <v>0</v>
      </c>
      <c r="AL58">
        <v>2</v>
      </c>
      <c r="AM58">
        <v>0</v>
      </c>
      <c r="AN58">
        <v>2</v>
      </c>
      <c r="AO58">
        <v>10</v>
      </c>
      <c r="AP58">
        <v>0</v>
      </c>
      <c r="AQ58">
        <v>0</v>
      </c>
      <c r="AR58">
        <v>3</v>
      </c>
      <c r="AS58">
        <v>27</v>
      </c>
      <c r="AT58">
        <v>0</v>
      </c>
      <c r="AU58">
        <v>2</v>
      </c>
      <c r="AV58">
        <v>0</v>
      </c>
      <c r="AW58">
        <v>0</v>
      </c>
      <c r="AX58">
        <v>0</v>
      </c>
      <c r="AY58">
        <v>0</v>
      </c>
    </row>
    <row r="59" spans="1:51" x14ac:dyDescent="0.2">
      <c r="A59" t="s">
        <v>144</v>
      </c>
      <c r="B59" t="s">
        <v>61</v>
      </c>
      <c r="C59" t="s">
        <v>77</v>
      </c>
      <c r="D59">
        <v>151091295</v>
      </c>
      <c r="E59">
        <v>0</v>
      </c>
      <c r="F59">
        <v>5</v>
      </c>
      <c r="G59">
        <v>2</v>
      </c>
      <c r="H59">
        <v>1</v>
      </c>
      <c r="I59">
        <v>2</v>
      </c>
      <c r="J59">
        <v>0</v>
      </c>
      <c r="K59">
        <v>0</v>
      </c>
      <c r="L59">
        <v>0</v>
      </c>
      <c r="M59">
        <v>0</v>
      </c>
      <c r="N59">
        <v>3</v>
      </c>
      <c r="O59">
        <v>0</v>
      </c>
      <c r="P59">
        <v>55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9</v>
      </c>
      <c r="AF59">
        <v>0</v>
      </c>
      <c r="AG59">
        <v>0</v>
      </c>
      <c r="AH59">
        <v>0</v>
      </c>
      <c r="AI59">
        <v>0</v>
      </c>
      <c r="AJ59">
        <v>561</v>
      </c>
      <c r="AK59">
        <v>0</v>
      </c>
      <c r="AL59">
        <v>3</v>
      </c>
      <c r="AM59">
        <v>0</v>
      </c>
      <c r="AN59">
        <v>7</v>
      </c>
      <c r="AO59">
        <v>1</v>
      </c>
      <c r="AP59">
        <v>0</v>
      </c>
      <c r="AQ59">
        <v>0</v>
      </c>
      <c r="AR59">
        <v>2</v>
      </c>
      <c r="AS59">
        <v>14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</row>
    <row r="60" spans="1:51" x14ac:dyDescent="0.2">
      <c r="A60" t="s">
        <v>145</v>
      </c>
      <c r="B60" t="s">
        <v>61</v>
      </c>
      <c r="C60" t="s">
        <v>75</v>
      </c>
      <c r="D60">
        <v>204064835</v>
      </c>
      <c r="E60">
        <v>0</v>
      </c>
      <c r="F60">
        <v>19</v>
      </c>
      <c r="G60">
        <v>0</v>
      </c>
      <c r="H60">
        <v>0</v>
      </c>
      <c r="I60">
        <v>2</v>
      </c>
      <c r="J60">
        <v>0</v>
      </c>
      <c r="K60">
        <v>0</v>
      </c>
      <c r="L60">
        <v>0</v>
      </c>
      <c r="M60">
        <v>0</v>
      </c>
      <c r="N60">
        <v>5</v>
      </c>
      <c r="O60">
        <v>0</v>
      </c>
      <c r="P60">
        <v>347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2</v>
      </c>
      <c r="Z60">
        <v>0</v>
      </c>
      <c r="AA60">
        <v>0</v>
      </c>
      <c r="AB60">
        <v>2</v>
      </c>
      <c r="AC60">
        <v>0</v>
      </c>
      <c r="AD60">
        <v>0</v>
      </c>
      <c r="AE60">
        <v>4</v>
      </c>
      <c r="AF60">
        <v>0</v>
      </c>
      <c r="AG60">
        <v>0</v>
      </c>
      <c r="AH60">
        <v>0</v>
      </c>
      <c r="AI60">
        <v>2</v>
      </c>
      <c r="AJ60">
        <v>93</v>
      </c>
      <c r="AK60">
        <v>3</v>
      </c>
      <c r="AL60">
        <v>6</v>
      </c>
      <c r="AM60">
        <v>0</v>
      </c>
      <c r="AN60">
        <v>1</v>
      </c>
      <c r="AO60">
        <v>4</v>
      </c>
      <c r="AP60">
        <v>0</v>
      </c>
      <c r="AQ60">
        <v>0</v>
      </c>
      <c r="AR60">
        <v>4</v>
      </c>
      <c r="AS60">
        <v>30</v>
      </c>
      <c r="AT60">
        <v>5</v>
      </c>
      <c r="AU60">
        <v>0</v>
      </c>
      <c r="AV60">
        <v>1</v>
      </c>
      <c r="AW60">
        <v>0</v>
      </c>
      <c r="AX60">
        <v>0</v>
      </c>
      <c r="AY60">
        <v>7</v>
      </c>
    </row>
    <row r="61" spans="1:51" x14ac:dyDescent="0.2">
      <c r="A61" t="s">
        <v>146</v>
      </c>
      <c r="B61" t="s">
        <v>61</v>
      </c>
      <c r="C61" t="s">
        <v>86</v>
      </c>
      <c r="D61">
        <v>139657936</v>
      </c>
      <c r="E61">
        <v>0</v>
      </c>
      <c r="F61">
        <v>0</v>
      </c>
      <c r="G61">
        <v>0</v>
      </c>
      <c r="H61">
        <v>0</v>
      </c>
      <c r="I61">
        <v>3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382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1</v>
      </c>
      <c r="AE61">
        <v>3</v>
      </c>
      <c r="AF61">
        <v>0</v>
      </c>
      <c r="AG61">
        <v>2</v>
      </c>
      <c r="AH61">
        <v>0</v>
      </c>
      <c r="AI61">
        <v>0</v>
      </c>
      <c r="AJ61">
        <v>144</v>
      </c>
      <c r="AK61">
        <v>1</v>
      </c>
      <c r="AL61">
        <v>3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3</v>
      </c>
      <c r="AS61">
        <v>9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30</v>
      </c>
    </row>
    <row r="62" spans="1:51" x14ac:dyDescent="0.2">
      <c r="A62" t="s">
        <v>147</v>
      </c>
      <c r="B62" t="s">
        <v>61</v>
      </c>
      <c r="C62" t="s">
        <v>81</v>
      </c>
      <c r="D62">
        <v>236688223</v>
      </c>
      <c r="E62">
        <v>0</v>
      </c>
      <c r="F62">
        <v>12</v>
      </c>
      <c r="G62">
        <v>0</v>
      </c>
      <c r="H62">
        <v>1</v>
      </c>
      <c r="I62">
        <v>4</v>
      </c>
      <c r="J62">
        <v>4</v>
      </c>
      <c r="K62">
        <v>0</v>
      </c>
      <c r="L62">
        <v>0</v>
      </c>
      <c r="M62">
        <v>0</v>
      </c>
      <c r="N62">
        <v>4</v>
      </c>
      <c r="O62">
        <v>0</v>
      </c>
      <c r="P62">
        <v>244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3</v>
      </c>
      <c r="Z62">
        <v>3</v>
      </c>
      <c r="AA62">
        <v>0</v>
      </c>
      <c r="AB62">
        <v>0</v>
      </c>
      <c r="AC62">
        <v>0</v>
      </c>
      <c r="AD62">
        <v>3</v>
      </c>
      <c r="AE62">
        <v>8</v>
      </c>
      <c r="AF62">
        <v>1</v>
      </c>
      <c r="AG62">
        <v>0</v>
      </c>
      <c r="AH62">
        <v>0</v>
      </c>
      <c r="AI62">
        <v>2</v>
      </c>
      <c r="AJ62">
        <v>98</v>
      </c>
      <c r="AK62">
        <v>0</v>
      </c>
      <c r="AL62">
        <v>5</v>
      </c>
      <c r="AM62">
        <v>0</v>
      </c>
      <c r="AN62">
        <v>1</v>
      </c>
      <c r="AO62">
        <v>7</v>
      </c>
      <c r="AP62">
        <v>0</v>
      </c>
      <c r="AQ62">
        <v>0</v>
      </c>
      <c r="AR62">
        <v>5</v>
      </c>
      <c r="AS62">
        <v>20</v>
      </c>
      <c r="AT62">
        <v>6</v>
      </c>
      <c r="AU62">
        <v>1</v>
      </c>
      <c r="AV62">
        <v>1</v>
      </c>
      <c r="AW62">
        <v>1</v>
      </c>
      <c r="AX62">
        <v>1</v>
      </c>
      <c r="AY62">
        <v>12</v>
      </c>
    </row>
    <row r="63" spans="1:51" x14ac:dyDescent="0.2">
      <c r="A63" t="s">
        <v>148</v>
      </c>
      <c r="B63" t="s">
        <v>61</v>
      </c>
      <c r="C63" t="s">
        <v>70</v>
      </c>
      <c r="D63">
        <v>84659267</v>
      </c>
      <c r="E63">
        <v>0</v>
      </c>
      <c r="F63">
        <v>0</v>
      </c>
      <c r="G63">
        <v>1</v>
      </c>
      <c r="H63">
        <v>2</v>
      </c>
      <c r="I63">
        <v>0</v>
      </c>
      <c r="J63">
        <v>0</v>
      </c>
      <c r="K63">
        <v>0</v>
      </c>
      <c r="L63">
        <v>0</v>
      </c>
      <c r="M63">
        <v>0</v>
      </c>
      <c r="N63">
        <v>2</v>
      </c>
      <c r="O63">
        <v>0</v>
      </c>
      <c r="P63">
        <v>95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1</v>
      </c>
      <c r="AF63">
        <v>0</v>
      </c>
      <c r="AG63">
        <v>1</v>
      </c>
      <c r="AH63">
        <v>0</v>
      </c>
      <c r="AI63">
        <v>0</v>
      </c>
      <c r="AJ63">
        <v>217</v>
      </c>
      <c r="AK63">
        <v>0</v>
      </c>
      <c r="AL63">
        <v>3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4</v>
      </c>
      <c r="AS63">
        <v>11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37</v>
      </c>
    </row>
    <row r="64" spans="1:51" x14ac:dyDescent="0.2">
      <c r="A64" t="s">
        <v>149</v>
      </c>
      <c r="B64" t="s">
        <v>61</v>
      </c>
      <c r="C64" t="s">
        <v>86</v>
      </c>
      <c r="D64">
        <v>124269251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1</v>
      </c>
      <c r="O64">
        <v>0</v>
      </c>
      <c r="P64">
        <v>319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2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2</v>
      </c>
      <c r="AH64">
        <v>0</v>
      </c>
      <c r="AI64">
        <v>0</v>
      </c>
      <c r="AJ64">
        <v>95</v>
      </c>
      <c r="AK64">
        <v>0</v>
      </c>
      <c r="AL64">
        <v>4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2</v>
      </c>
      <c r="AS64">
        <v>18</v>
      </c>
      <c r="AT64">
        <v>1</v>
      </c>
      <c r="AU64">
        <v>1</v>
      </c>
      <c r="AV64">
        <v>1</v>
      </c>
      <c r="AW64">
        <v>2</v>
      </c>
      <c r="AX64">
        <v>2</v>
      </c>
      <c r="AY64">
        <v>30</v>
      </c>
    </row>
    <row r="65" spans="1:51" x14ac:dyDescent="0.2">
      <c r="A65" t="s">
        <v>150</v>
      </c>
      <c r="B65" t="s">
        <v>61</v>
      </c>
      <c r="C65" t="s">
        <v>74</v>
      </c>
      <c r="D65">
        <v>134531738</v>
      </c>
      <c r="E65">
        <v>0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99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4</v>
      </c>
      <c r="AF65">
        <v>0</v>
      </c>
      <c r="AG65">
        <v>0</v>
      </c>
      <c r="AH65">
        <v>0</v>
      </c>
      <c r="AI65">
        <v>0</v>
      </c>
      <c r="AJ65">
        <v>51</v>
      </c>
      <c r="AK65">
        <v>0</v>
      </c>
      <c r="AL65">
        <v>3</v>
      </c>
      <c r="AM65">
        <v>0</v>
      </c>
      <c r="AN65">
        <v>5</v>
      </c>
      <c r="AO65">
        <v>5</v>
      </c>
      <c r="AP65">
        <v>0</v>
      </c>
      <c r="AQ65">
        <v>0</v>
      </c>
      <c r="AR65">
        <v>2</v>
      </c>
      <c r="AS65">
        <v>17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3</v>
      </c>
    </row>
    <row r="66" spans="1:51" x14ac:dyDescent="0.2">
      <c r="A66" t="s">
        <v>151</v>
      </c>
      <c r="B66" t="s">
        <v>61</v>
      </c>
      <c r="C66" t="s">
        <v>86</v>
      </c>
      <c r="D66">
        <v>181434315</v>
      </c>
      <c r="E66">
        <v>0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396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2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2</v>
      </c>
      <c r="AF66">
        <v>0</v>
      </c>
      <c r="AG66">
        <v>2</v>
      </c>
      <c r="AH66">
        <v>0</v>
      </c>
      <c r="AI66">
        <v>1</v>
      </c>
      <c r="AJ66">
        <v>60</v>
      </c>
      <c r="AK66">
        <v>0</v>
      </c>
      <c r="AL66">
        <v>2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2</v>
      </c>
      <c r="AS66">
        <v>4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41</v>
      </c>
    </row>
    <row r="67" spans="1:51" x14ac:dyDescent="0.2">
      <c r="A67" t="s">
        <v>152</v>
      </c>
      <c r="B67" t="s">
        <v>61</v>
      </c>
      <c r="C67" t="s">
        <v>86</v>
      </c>
      <c r="D67">
        <v>175303217</v>
      </c>
      <c r="E67">
        <v>0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419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3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2</v>
      </c>
      <c r="AF67">
        <v>0</v>
      </c>
      <c r="AG67">
        <v>3</v>
      </c>
      <c r="AH67">
        <v>0</v>
      </c>
      <c r="AI67">
        <v>0</v>
      </c>
      <c r="AJ67">
        <v>99</v>
      </c>
      <c r="AK67">
        <v>0</v>
      </c>
      <c r="AL67">
        <v>5</v>
      </c>
      <c r="AM67">
        <v>0</v>
      </c>
      <c r="AN67">
        <v>0</v>
      </c>
      <c r="AO67">
        <v>4</v>
      </c>
      <c r="AP67">
        <v>0</v>
      </c>
      <c r="AQ67">
        <v>0</v>
      </c>
      <c r="AR67">
        <v>3</v>
      </c>
      <c r="AS67">
        <v>12</v>
      </c>
      <c r="AT67">
        <v>1</v>
      </c>
      <c r="AU67">
        <v>0</v>
      </c>
      <c r="AV67">
        <v>0</v>
      </c>
      <c r="AW67">
        <v>0</v>
      </c>
      <c r="AX67">
        <v>4</v>
      </c>
      <c r="AY67">
        <v>102</v>
      </c>
    </row>
    <row r="68" spans="1:51" x14ac:dyDescent="0.2">
      <c r="A68" t="s">
        <v>153</v>
      </c>
      <c r="B68" t="s">
        <v>61</v>
      </c>
      <c r="C68" t="s">
        <v>68</v>
      </c>
      <c r="D68">
        <v>155652161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65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3</v>
      </c>
      <c r="AH68">
        <v>0</v>
      </c>
      <c r="AI68">
        <v>0</v>
      </c>
      <c r="AJ68">
        <v>119</v>
      </c>
      <c r="AK68">
        <v>0</v>
      </c>
      <c r="AL68">
        <v>1</v>
      </c>
      <c r="AM68">
        <v>0</v>
      </c>
      <c r="AN68">
        <v>1</v>
      </c>
      <c r="AO68">
        <v>1</v>
      </c>
      <c r="AP68">
        <v>0</v>
      </c>
      <c r="AQ68">
        <v>0</v>
      </c>
      <c r="AR68">
        <v>8</v>
      </c>
      <c r="AS68">
        <v>16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</row>
    <row r="69" spans="1:51" x14ac:dyDescent="0.2">
      <c r="A69" t="s">
        <v>154</v>
      </c>
      <c r="B69" t="s">
        <v>61</v>
      </c>
      <c r="C69" t="s">
        <v>76</v>
      </c>
      <c r="D69">
        <v>325116505</v>
      </c>
      <c r="E69">
        <v>0</v>
      </c>
      <c r="F69">
        <v>1</v>
      </c>
      <c r="G69">
        <v>0</v>
      </c>
      <c r="H69">
        <v>2</v>
      </c>
      <c r="I69">
        <v>5</v>
      </c>
      <c r="J69">
        <v>2</v>
      </c>
      <c r="K69">
        <v>0</v>
      </c>
      <c r="L69">
        <v>0</v>
      </c>
      <c r="M69">
        <v>0</v>
      </c>
      <c r="N69">
        <v>5</v>
      </c>
      <c r="O69">
        <v>0</v>
      </c>
      <c r="P69">
        <v>337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1</v>
      </c>
      <c r="AD69">
        <v>0</v>
      </c>
      <c r="AE69">
        <v>1</v>
      </c>
      <c r="AF69">
        <v>4</v>
      </c>
      <c r="AG69">
        <v>0</v>
      </c>
      <c r="AH69">
        <v>0</v>
      </c>
      <c r="AI69">
        <v>0</v>
      </c>
      <c r="AJ69">
        <v>1004</v>
      </c>
      <c r="AK69">
        <v>2</v>
      </c>
      <c r="AL69">
        <v>9</v>
      </c>
      <c r="AM69">
        <v>0</v>
      </c>
      <c r="AN69">
        <v>1</v>
      </c>
      <c r="AO69">
        <v>2</v>
      </c>
      <c r="AP69">
        <v>0</v>
      </c>
      <c r="AQ69">
        <v>0</v>
      </c>
      <c r="AR69">
        <v>2</v>
      </c>
      <c r="AS69">
        <v>75</v>
      </c>
      <c r="AT69">
        <v>0</v>
      </c>
      <c r="AU69">
        <v>1</v>
      </c>
      <c r="AV69">
        <v>3</v>
      </c>
      <c r="AW69">
        <v>3</v>
      </c>
      <c r="AX69">
        <v>2</v>
      </c>
      <c r="AY69">
        <v>200</v>
      </c>
    </row>
    <row r="70" spans="1:51" x14ac:dyDescent="0.2">
      <c r="A70" t="s">
        <v>155</v>
      </c>
      <c r="B70" t="s">
        <v>61</v>
      </c>
      <c r="C70" t="s">
        <v>74</v>
      </c>
      <c r="D70">
        <v>39611129</v>
      </c>
      <c r="E70">
        <v>0</v>
      </c>
      <c r="F70">
        <v>3</v>
      </c>
      <c r="G70">
        <v>0</v>
      </c>
      <c r="H70">
        <v>0</v>
      </c>
      <c r="I70">
        <v>7</v>
      </c>
      <c r="J70">
        <v>4</v>
      </c>
      <c r="K70">
        <v>0</v>
      </c>
      <c r="L70">
        <v>0</v>
      </c>
      <c r="M70">
        <v>0</v>
      </c>
      <c r="N70">
        <v>4</v>
      </c>
      <c r="O70">
        <v>0</v>
      </c>
      <c r="P70">
        <v>178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83</v>
      </c>
      <c r="AK70">
        <v>2</v>
      </c>
      <c r="AL70">
        <v>1</v>
      </c>
      <c r="AM70">
        <v>0</v>
      </c>
      <c r="AN70">
        <v>2</v>
      </c>
      <c r="AO70">
        <v>2</v>
      </c>
      <c r="AP70">
        <v>0</v>
      </c>
      <c r="AQ70">
        <v>0</v>
      </c>
      <c r="AR70">
        <v>3</v>
      </c>
      <c r="AS70">
        <v>50</v>
      </c>
      <c r="AT70">
        <v>2</v>
      </c>
      <c r="AU70">
        <v>0</v>
      </c>
      <c r="AV70">
        <v>0</v>
      </c>
      <c r="AW70">
        <v>2</v>
      </c>
      <c r="AX70">
        <v>0</v>
      </c>
      <c r="AY70">
        <v>0</v>
      </c>
    </row>
    <row r="71" spans="1:51" x14ac:dyDescent="0.2">
      <c r="A71" t="s">
        <v>156</v>
      </c>
      <c r="B71" t="s">
        <v>61</v>
      </c>
      <c r="C71" t="s">
        <v>77</v>
      </c>
      <c r="D71">
        <v>123753678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158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1</v>
      </c>
      <c r="AE71">
        <v>0</v>
      </c>
      <c r="AF71">
        <v>0</v>
      </c>
      <c r="AG71">
        <v>3</v>
      </c>
      <c r="AH71">
        <v>0</v>
      </c>
      <c r="AI71">
        <v>1</v>
      </c>
      <c r="AJ71">
        <v>260</v>
      </c>
      <c r="AK71">
        <v>0</v>
      </c>
      <c r="AL71">
        <v>1</v>
      </c>
      <c r="AM71">
        <v>0</v>
      </c>
      <c r="AN71">
        <v>0</v>
      </c>
      <c r="AO71">
        <v>2</v>
      </c>
      <c r="AP71">
        <v>0</v>
      </c>
      <c r="AQ71">
        <v>0</v>
      </c>
      <c r="AR71">
        <v>1</v>
      </c>
      <c r="AS71">
        <v>8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24</v>
      </c>
    </row>
    <row r="72" spans="1:51" x14ac:dyDescent="0.2">
      <c r="A72" t="s">
        <v>157</v>
      </c>
      <c r="B72" t="s">
        <v>61</v>
      </c>
      <c r="C72" t="s">
        <v>71</v>
      </c>
      <c r="D72">
        <v>224546721</v>
      </c>
      <c r="E72">
        <v>0</v>
      </c>
      <c r="F72">
        <v>4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411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2</v>
      </c>
      <c r="X72">
        <v>0</v>
      </c>
      <c r="Y72">
        <v>1</v>
      </c>
      <c r="Z72">
        <v>0</v>
      </c>
      <c r="AA72">
        <v>1</v>
      </c>
      <c r="AB72">
        <v>2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224</v>
      </c>
      <c r="AK72">
        <v>1</v>
      </c>
      <c r="AL72">
        <v>4</v>
      </c>
      <c r="AM72">
        <v>0</v>
      </c>
      <c r="AN72">
        <v>1</v>
      </c>
      <c r="AO72">
        <v>5</v>
      </c>
      <c r="AP72">
        <v>0</v>
      </c>
      <c r="AQ72">
        <v>0</v>
      </c>
      <c r="AR72">
        <v>4</v>
      </c>
      <c r="AS72">
        <v>31</v>
      </c>
      <c r="AT72">
        <v>1</v>
      </c>
      <c r="AU72">
        <v>0</v>
      </c>
      <c r="AV72">
        <v>1</v>
      </c>
      <c r="AW72">
        <v>4</v>
      </c>
      <c r="AX72">
        <v>0</v>
      </c>
      <c r="AY72">
        <v>4</v>
      </c>
    </row>
    <row r="73" spans="1:51" x14ac:dyDescent="0.2">
      <c r="A73" t="s">
        <v>158</v>
      </c>
      <c r="B73" t="s">
        <v>61</v>
      </c>
      <c r="C73" t="s">
        <v>86</v>
      </c>
      <c r="D73">
        <v>154208650</v>
      </c>
      <c r="E73">
        <v>1</v>
      </c>
      <c r="F73">
        <v>3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370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1</v>
      </c>
      <c r="AJ73">
        <v>117</v>
      </c>
      <c r="AK73">
        <v>0</v>
      </c>
      <c r="AL73">
        <v>6</v>
      </c>
      <c r="AM73">
        <v>0</v>
      </c>
      <c r="AN73">
        <v>0</v>
      </c>
      <c r="AO73">
        <v>4</v>
      </c>
      <c r="AP73">
        <v>0</v>
      </c>
      <c r="AQ73">
        <v>0</v>
      </c>
      <c r="AR73">
        <v>6</v>
      </c>
      <c r="AS73">
        <v>12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54</v>
      </c>
    </row>
    <row r="74" spans="1:51" x14ac:dyDescent="0.2">
      <c r="A74" t="s">
        <v>159</v>
      </c>
      <c r="B74" t="s">
        <v>61</v>
      </c>
      <c r="C74" t="s">
        <v>86</v>
      </c>
      <c r="D74">
        <v>180036345</v>
      </c>
      <c r="E74">
        <v>0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292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61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6</v>
      </c>
      <c r="AT74">
        <v>0</v>
      </c>
      <c r="AU74">
        <v>0</v>
      </c>
      <c r="AV74">
        <v>0</v>
      </c>
      <c r="AW74">
        <v>0</v>
      </c>
      <c r="AX74">
        <v>4</v>
      </c>
      <c r="AY74">
        <v>63</v>
      </c>
    </row>
    <row r="75" spans="1:51" x14ac:dyDescent="0.2">
      <c r="A75" t="s">
        <v>160</v>
      </c>
      <c r="B75" t="s">
        <v>61</v>
      </c>
      <c r="C75" t="s">
        <v>86</v>
      </c>
      <c r="D75">
        <v>151975612</v>
      </c>
      <c r="E75">
        <v>0</v>
      </c>
      <c r="F75">
        <v>2</v>
      </c>
      <c r="G75">
        <v>0</v>
      </c>
      <c r="H75">
        <v>1</v>
      </c>
      <c r="I75">
        <v>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356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58</v>
      </c>
      <c r="AK75">
        <v>0</v>
      </c>
      <c r="AL75">
        <v>3</v>
      </c>
      <c r="AM75">
        <v>0</v>
      </c>
      <c r="AN75">
        <v>1</v>
      </c>
      <c r="AO75">
        <v>2</v>
      </c>
      <c r="AP75">
        <v>0</v>
      </c>
      <c r="AQ75">
        <v>0</v>
      </c>
      <c r="AR75">
        <v>1</v>
      </c>
      <c r="AS75">
        <v>12</v>
      </c>
      <c r="AT75">
        <v>1</v>
      </c>
      <c r="AU75">
        <v>1</v>
      </c>
      <c r="AV75">
        <v>1</v>
      </c>
      <c r="AW75">
        <v>0</v>
      </c>
      <c r="AX75">
        <v>3</v>
      </c>
      <c r="AY75">
        <v>37</v>
      </c>
    </row>
    <row r="76" spans="1:51" x14ac:dyDescent="0.2">
      <c r="A76" t="s">
        <v>161</v>
      </c>
      <c r="B76" t="s">
        <v>61</v>
      </c>
      <c r="C76" t="s">
        <v>82</v>
      </c>
      <c r="D76">
        <v>180479660</v>
      </c>
      <c r="E76">
        <v>0</v>
      </c>
      <c r="F76">
        <v>1</v>
      </c>
      <c r="G76">
        <v>0</v>
      </c>
      <c r="H76">
        <v>2</v>
      </c>
      <c r="I76">
        <v>3</v>
      </c>
      <c r="J76">
        <v>1</v>
      </c>
      <c r="K76">
        <v>0</v>
      </c>
      <c r="L76">
        <v>0</v>
      </c>
      <c r="M76">
        <v>0</v>
      </c>
      <c r="N76">
        <v>2</v>
      </c>
      <c r="O76">
        <v>0</v>
      </c>
      <c r="P76">
        <v>165</v>
      </c>
      <c r="Q76">
        <v>0</v>
      </c>
      <c r="R76">
        <v>0</v>
      </c>
      <c r="S76">
        <v>0</v>
      </c>
      <c r="T76">
        <v>22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8</v>
      </c>
      <c r="AC76">
        <v>0</v>
      </c>
      <c r="AD76">
        <v>4</v>
      </c>
      <c r="AE76">
        <v>1</v>
      </c>
      <c r="AF76">
        <v>0</v>
      </c>
      <c r="AG76">
        <v>2</v>
      </c>
      <c r="AH76">
        <v>0</v>
      </c>
      <c r="AI76">
        <v>0</v>
      </c>
      <c r="AJ76">
        <v>54</v>
      </c>
      <c r="AK76">
        <v>0</v>
      </c>
      <c r="AL76">
        <v>4</v>
      </c>
      <c r="AM76">
        <v>0</v>
      </c>
      <c r="AN76">
        <v>2</v>
      </c>
      <c r="AO76">
        <v>15</v>
      </c>
      <c r="AP76">
        <v>0</v>
      </c>
      <c r="AQ76">
        <v>0</v>
      </c>
      <c r="AR76">
        <v>5</v>
      </c>
      <c r="AS76">
        <v>21</v>
      </c>
      <c r="AT76">
        <v>1</v>
      </c>
      <c r="AU76">
        <v>2</v>
      </c>
      <c r="AV76">
        <v>0</v>
      </c>
      <c r="AW76">
        <v>0</v>
      </c>
      <c r="AX76">
        <v>0</v>
      </c>
      <c r="AY76">
        <v>0</v>
      </c>
    </row>
    <row r="77" spans="1:51" x14ac:dyDescent="0.2">
      <c r="A77" t="s">
        <v>162</v>
      </c>
      <c r="B77" t="s">
        <v>61</v>
      </c>
      <c r="C77" t="s">
        <v>86</v>
      </c>
      <c r="D77">
        <v>160573920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399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</v>
      </c>
      <c r="Z77">
        <v>0</v>
      </c>
      <c r="AA77">
        <v>0</v>
      </c>
      <c r="AB77">
        <v>0</v>
      </c>
      <c r="AC77">
        <v>0</v>
      </c>
      <c r="AD77">
        <v>2</v>
      </c>
      <c r="AE77">
        <v>2</v>
      </c>
      <c r="AF77">
        <v>0</v>
      </c>
      <c r="AG77">
        <v>0</v>
      </c>
      <c r="AH77">
        <v>0</v>
      </c>
      <c r="AI77">
        <v>0</v>
      </c>
      <c r="AJ77">
        <v>39</v>
      </c>
      <c r="AK77">
        <v>1</v>
      </c>
      <c r="AL77">
        <v>2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4</v>
      </c>
      <c r="AS77">
        <v>8</v>
      </c>
      <c r="AT77">
        <v>1</v>
      </c>
      <c r="AU77">
        <v>0</v>
      </c>
      <c r="AV77">
        <v>0</v>
      </c>
      <c r="AW77">
        <v>1</v>
      </c>
      <c r="AX77">
        <v>3</v>
      </c>
      <c r="AY77">
        <v>29</v>
      </c>
    </row>
    <row r="78" spans="1:51" x14ac:dyDescent="0.2">
      <c r="A78" t="s">
        <v>163</v>
      </c>
      <c r="B78" t="s">
        <v>61</v>
      </c>
      <c r="C78" t="s">
        <v>79</v>
      </c>
      <c r="D78">
        <v>194782967</v>
      </c>
      <c r="E78">
        <v>1</v>
      </c>
      <c r="F78">
        <v>3</v>
      </c>
      <c r="G78">
        <v>0</v>
      </c>
      <c r="H78">
        <v>0</v>
      </c>
      <c r="I78">
        <v>2</v>
      </c>
      <c r="J78">
        <v>3</v>
      </c>
      <c r="K78">
        <v>0</v>
      </c>
      <c r="L78">
        <v>0</v>
      </c>
      <c r="M78">
        <v>0</v>
      </c>
      <c r="N78">
        <v>5</v>
      </c>
      <c r="O78">
        <v>0</v>
      </c>
      <c r="P78">
        <v>195</v>
      </c>
      <c r="Q78">
        <v>0</v>
      </c>
      <c r="R78">
        <v>0</v>
      </c>
      <c r="S78">
        <v>0</v>
      </c>
      <c r="T78">
        <v>16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2</v>
      </c>
      <c r="AE78">
        <v>5</v>
      </c>
      <c r="AF78">
        <v>1</v>
      </c>
      <c r="AG78">
        <v>2</v>
      </c>
      <c r="AH78">
        <v>0</v>
      </c>
      <c r="AI78">
        <v>0</v>
      </c>
      <c r="AJ78">
        <v>34</v>
      </c>
      <c r="AK78">
        <v>0</v>
      </c>
      <c r="AL78">
        <v>5</v>
      </c>
      <c r="AM78">
        <v>0</v>
      </c>
      <c r="AN78">
        <v>3</v>
      </c>
      <c r="AO78">
        <v>2</v>
      </c>
      <c r="AP78">
        <v>0</v>
      </c>
      <c r="AQ78">
        <v>0</v>
      </c>
      <c r="AR78">
        <v>1</v>
      </c>
      <c r="AS78">
        <v>17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</row>
    <row r="79" spans="1:51" x14ac:dyDescent="0.2">
      <c r="A79" t="s">
        <v>164</v>
      </c>
      <c r="B79" t="s">
        <v>61</v>
      </c>
      <c r="C79" t="s">
        <v>68</v>
      </c>
      <c r="D79">
        <v>152528940</v>
      </c>
      <c r="E79">
        <v>1</v>
      </c>
      <c r="F79">
        <v>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57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3</v>
      </c>
      <c r="AF79">
        <v>0</v>
      </c>
      <c r="AG79">
        <v>2</v>
      </c>
      <c r="AH79">
        <v>0</v>
      </c>
      <c r="AI79">
        <v>0</v>
      </c>
      <c r="AJ79">
        <v>182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13</v>
      </c>
      <c r="AS79">
        <v>7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2</v>
      </c>
    </row>
    <row r="80" spans="1:51" x14ac:dyDescent="0.2">
      <c r="A80" t="s">
        <v>165</v>
      </c>
      <c r="B80" t="s">
        <v>61</v>
      </c>
      <c r="C80" t="s">
        <v>73</v>
      </c>
      <c r="D80">
        <v>218721974</v>
      </c>
      <c r="E80">
        <v>0</v>
      </c>
      <c r="F80">
        <v>1</v>
      </c>
      <c r="G80">
        <v>0</v>
      </c>
      <c r="H80">
        <v>0</v>
      </c>
      <c r="I80">
        <v>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197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3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2</v>
      </c>
      <c r="AF80">
        <v>1</v>
      </c>
      <c r="AG80">
        <v>1</v>
      </c>
      <c r="AH80">
        <v>0</v>
      </c>
      <c r="AI80">
        <v>0</v>
      </c>
      <c r="AJ80">
        <v>266</v>
      </c>
      <c r="AK80">
        <v>0</v>
      </c>
      <c r="AL80">
        <v>1</v>
      </c>
      <c r="AM80">
        <v>0</v>
      </c>
      <c r="AN80">
        <v>1</v>
      </c>
      <c r="AO80">
        <v>2</v>
      </c>
      <c r="AP80">
        <v>0</v>
      </c>
      <c r="AQ80">
        <v>0</v>
      </c>
      <c r="AR80">
        <v>6</v>
      </c>
      <c r="AS80">
        <v>18</v>
      </c>
      <c r="AT80">
        <v>1</v>
      </c>
      <c r="AU80">
        <v>0</v>
      </c>
      <c r="AV80">
        <v>0</v>
      </c>
      <c r="AW80">
        <v>1</v>
      </c>
      <c r="AX80">
        <v>0</v>
      </c>
      <c r="AY80">
        <v>49</v>
      </c>
    </row>
    <row r="81" spans="1:51" x14ac:dyDescent="0.2">
      <c r="A81" t="s">
        <v>166</v>
      </c>
      <c r="B81" t="s">
        <v>61</v>
      </c>
      <c r="C81" t="s">
        <v>86</v>
      </c>
      <c r="D81">
        <v>136322083</v>
      </c>
      <c r="E81">
        <v>0</v>
      </c>
      <c r="F81">
        <v>11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214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0</v>
      </c>
      <c r="AJ81">
        <v>44</v>
      </c>
      <c r="AK81">
        <v>0</v>
      </c>
      <c r="AL81">
        <v>1</v>
      </c>
      <c r="AM81">
        <v>0</v>
      </c>
      <c r="AN81">
        <v>0</v>
      </c>
      <c r="AO81">
        <v>6</v>
      </c>
      <c r="AP81">
        <v>0</v>
      </c>
      <c r="AQ81">
        <v>0</v>
      </c>
      <c r="AR81">
        <v>0</v>
      </c>
      <c r="AS81">
        <v>10</v>
      </c>
      <c r="AT81">
        <v>1</v>
      </c>
      <c r="AU81">
        <v>1</v>
      </c>
      <c r="AV81">
        <v>0</v>
      </c>
      <c r="AW81">
        <v>0</v>
      </c>
      <c r="AX81">
        <v>2</v>
      </c>
      <c r="AY81">
        <v>27</v>
      </c>
    </row>
    <row r="82" spans="1:51" x14ac:dyDescent="0.2">
      <c r="A82" t="s">
        <v>167</v>
      </c>
      <c r="B82" t="s">
        <v>61</v>
      </c>
      <c r="C82" t="s">
        <v>76</v>
      </c>
      <c r="D82">
        <v>320024164</v>
      </c>
      <c r="E82">
        <v>1</v>
      </c>
      <c r="F82">
        <v>5</v>
      </c>
      <c r="G82">
        <v>1</v>
      </c>
      <c r="H82">
        <v>0</v>
      </c>
      <c r="I82">
        <v>2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504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3</v>
      </c>
      <c r="AE82">
        <v>2</v>
      </c>
      <c r="AF82">
        <v>0</v>
      </c>
      <c r="AG82">
        <v>1</v>
      </c>
      <c r="AH82">
        <v>0</v>
      </c>
      <c r="AI82">
        <v>0</v>
      </c>
      <c r="AJ82">
        <v>1439</v>
      </c>
      <c r="AK82">
        <v>3</v>
      </c>
      <c r="AL82">
        <v>22</v>
      </c>
      <c r="AM82">
        <v>0</v>
      </c>
      <c r="AN82">
        <v>1</v>
      </c>
      <c r="AO82">
        <v>3</v>
      </c>
      <c r="AP82">
        <v>0</v>
      </c>
      <c r="AQ82">
        <v>0</v>
      </c>
      <c r="AR82">
        <v>7</v>
      </c>
      <c r="AS82">
        <v>98</v>
      </c>
      <c r="AT82">
        <v>4</v>
      </c>
      <c r="AU82">
        <v>8</v>
      </c>
      <c r="AV82">
        <v>4</v>
      </c>
      <c r="AW82">
        <v>2</v>
      </c>
      <c r="AX82">
        <v>6</v>
      </c>
      <c r="AY82">
        <v>447</v>
      </c>
    </row>
    <row r="83" spans="1:51" x14ac:dyDescent="0.2">
      <c r="A83" t="s">
        <v>168</v>
      </c>
      <c r="B83" t="s">
        <v>61</v>
      </c>
      <c r="C83" t="s">
        <v>86</v>
      </c>
      <c r="D83">
        <v>150223327</v>
      </c>
      <c r="E83">
        <v>0</v>
      </c>
      <c r="F83">
        <v>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248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1</v>
      </c>
      <c r="AC83">
        <v>0</v>
      </c>
      <c r="AD83">
        <v>3</v>
      </c>
      <c r="AE83">
        <v>1</v>
      </c>
      <c r="AF83">
        <v>0</v>
      </c>
      <c r="AG83">
        <v>1</v>
      </c>
      <c r="AH83">
        <v>1</v>
      </c>
      <c r="AI83">
        <v>0</v>
      </c>
      <c r="AJ83">
        <v>138</v>
      </c>
      <c r="AK83">
        <v>1</v>
      </c>
      <c r="AL83">
        <v>6</v>
      </c>
      <c r="AM83">
        <v>0</v>
      </c>
      <c r="AN83">
        <v>2</v>
      </c>
      <c r="AO83">
        <v>2</v>
      </c>
      <c r="AP83">
        <v>0</v>
      </c>
      <c r="AQ83">
        <v>0</v>
      </c>
      <c r="AR83">
        <v>2</v>
      </c>
      <c r="AS83">
        <v>12</v>
      </c>
      <c r="AT83">
        <v>1</v>
      </c>
      <c r="AU83">
        <v>0</v>
      </c>
      <c r="AV83">
        <v>0</v>
      </c>
      <c r="AW83">
        <v>0</v>
      </c>
      <c r="AX83">
        <v>3</v>
      </c>
      <c r="AY83">
        <v>43</v>
      </c>
    </row>
    <row r="84" spans="1:51" x14ac:dyDescent="0.2">
      <c r="A84" t="s">
        <v>169</v>
      </c>
      <c r="B84" t="s">
        <v>61</v>
      </c>
      <c r="C84" t="s">
        <v>86</v>
      </c>
      <c r="D84">
        <v>156341467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330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2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2</v>
      </c>
      <c r="AF84">
        <v>0</v>
      </c>
      <c r="AG84">
        <v>1</v>
      </c>
      <c r="AH84">
        <v>0</v>
      </c>
      <c r="AI84">
        <v>0</v>
      </c>
      <c r="AJ84">
        <v>50</v>
      </c>
      <c r="AK84">
        <v>0</v>
      </c>
      <c r="AL84">
        <v>4</v>
      </c>
      <c r="AM84">
        <v>0</v>
      </c>
      <c r="AN84">
        <v>0</v>
      </c>
      <c r="AO84">
        <v>2</v>
      </c>
      <c r="AP84">
        <v>0</v>
      </c>
      <c r="AQ84">
        <v>0</v>
      </c>
      <c r="AR84">
        <v>2</v>
      </c>
      <c r="AS84">
        <v>5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44</v>
      </c>
    </row>
    <row r="85" spans="1:51" x14ac:dyDescent="0.2">
      <c r="A85" t="s">
        <v>170</v>
      </c>
      <c r="B85" t="s">
        <v>61</v>
      </c>
      <c r="C85" t="s">
        <v>75</v>
      </c>
      <c r="D85">
        <v>129363839</v>
      </c>
      <c r="E85">
        <v>0</v>
      </c>
      <c r="F85">
        <v>2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131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2</v>
      </c>
      <c r="AF85">
        <v>0</v>
      </c>
      <c r="AG85">
        <v>0</v>
      </c>
      <c r="AH85">
        <v>0</v>
      </c>
      <c r="AI85">
        <v>1</v>
      </c>
      <c r="AJ85">
        <v>100</v>
      </c>
      <c r="AK85">
        <v>1</v>
      </c>
      <c r="AL85">
        <v>3</v>
      </c>
      <c r="AM85">
        <v>0</v>
      </c>
      <c r="AN85">
        <v>1</v>
      </c>
      <c r="AO85">
        <v>4</v>
      </c>
      <c r="AP85">
        <v>0</v>
      </c>
      <c r="AQ85">
        <v>0</v>
      </c>
      <c r="AR85">
        <v>2</v>
      </c>
      <c r="AS85">
        <v>19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4</v>
      </c>
    </row>
    <row r="86" spans="1:51" x14ac:dyDescent="0.2">
      <c r="A86" t="s">
        <v>171</v>
      </c>
      <c r="B86" t="s">
        <v>61</v>
      </c>
      <c r="C86" t="s">
        <v>68</v>
      </c>
      <c r="D86">
        <v>162142845</v>
      </c>
      <c r="E86">
        <v>0</v>
      </c>
      <c r="F86">
        <v>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44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3</v>
      </c>
      <c r="AH86">
        <v>0</v>
      </c>
      <c r="AI86">
        <v>0</v>
      </c>
      <c r="AJ86">
        <v>165</v>
      </c>
      <c r="AK86">
        <v>0</v>
      </c>
      <c r="AL86">
        <v>2</v>
      </c>
      <c r="AM86">
        <v>0</v>
      </c>
      <c r="AN86">
        <v>1</v>
      </c>
      <c r="AO86">
        <v>5</v>
      </c>
      <c r="AP86">
        <v>0</v>
      </c>
      <c r="AQ86">
        <v>0</v>
      </c>
      <c r="AR86">
        <v>3</v>
      </c>
      <c r="AS86">
        <v>17</v>
      </c>
      <c r="AT86">
        <v>0</v>
      </c>
      <c r="AU86">
        <v>0</v>
      </c>
      <c r="AV86">
        <v>1</v>
      </c>
      <c r="AW86">
        <v>0</v>
      </c>
      <c r="AX86">
        <v>0</v>
      </c>
      <c r="AY86">
        <v>0</v>
      </c>
    </row>
    <row r="87" spans="1:51" x14ac:dyDescent="0.2">
      <c r="A87" t="s">
        <v>172</v>
      </c>
      <c r="B87" t="s">
        <v>61</v>
      </c>
      <c r="C87" t="s">
        <v>69</v>
      </c>
      <c r="D87">
        <v>179931133</v>
      </c>
      <c r="E87">
        <v>1</v>
      </c>
      <c r="F87">
        <v>6</v>
      </c>
      <c r="G87">
        <v>0</v>
      </c>
      <c r="H87">
        <v>1</v>
      </c>
      <c r="I87">
        <v>2</v>
      </c>
      <c r="J87">
        <v>0</v>
      </c>
      <c r="K87">
        <v>0</v>
      </c>
      <c r="L87">
        <v>0</v>
      </c>
      <c r="M87">
        <v>0</v>
      </c>
      <c r="N87">
        <v>3</v>
      </c>
      <c r="O87">
        <v>0</v>
      </c>
      <c r="P87">
        <v>120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2</v>
      </c>
      <c r="Z87">
        <v>0</v>
      </c>
      <c r="AA87">
        <v>0</v>
      </c>
      <c r="AB87">
        <v>2</v>
      </c>
      <c r="AC87">
        <v>0</v>
      </c>
      <c r="AD87">
        <v>0</v>
      </c>
      <c r="AE87">
        <v>3</v>
      </c>
      <c r="AF87">
        <v>0</v>
      </c>
      <c r="AG87">
        <v>0</v>
      </c>
      <c r="AH87">
        <v>0</v>
      </c>
      <c r="AI87">
        <v>1</v>
      </c>
      <c r="AJ87">
        <v>107</v>
      </c>
      <c r="AK87">
        <v>1</v>
      </c>
      <c r="AL87">
        <v>4</v>
      </c>
      <c r="AM87">
        <v>0</v>
      </c>
      <c r="AN87">
        <v>1</v>
      </c>
      <c r="AO87">
        <v>4</v>
      </c>
      <c r="AP87">
        <v>0</v>
      </c>
      <c r="AQ87">
        <v>0</v>
      </c>
      <c r="AR87">
        <v>2</v>
      </c>
      <c r="AS87">
        <v>19</v>
      </c>
      <c r="AT87">
        <v>2</v>
      </c>
      <c r="AU87">
        <v>0</v>
      </c>
      <c r="AV87">
        <v>0</v>
      </c>
      <c r="AW87">
        <v>0</v>
      </c>
      <c r="AX87">
        <v>1</v>
      </c>
      <c r="AY87">
        <v>0</v>
      </c>
    </row>
    <row r="88" spans="1:51" x14ac:dyDescent="0.2">
      <c r="A88" t="s">
        <v>173</v>
      </c>
      <c r="B88" t="s">
        <v>61</v>
      </c>
      <c r="C88" t="s">
        <v>82</v>
      </c>
      <c r="D88">
        <v>101541651</v>
      </c>
      <c r="E88">
        <v>0</v>
      </c>
      <c r="F88">
        <v>3</v>
      </c>
      <c r="G88">
        <v>0</v>
      </c>
      <c r="H88">
        <v>0</v>
      </c>
      <c r="I88">
        <v>3</v>
      </c>
      <c r="J88">
        <v>9</v>
      </c>
      <c r="K88">
        <v>0</v>
      </c>
      <c r="L88">
        <v>0</v>
      </c>
      <c r="M88">
        <v>0</v>
      </c>
      <c r="N88">
        <v>18</v>
      </c>
      <c r="O88">
        <v>0</v>
      </c>
      <c r="P88">
        <v>170</v>
      </c>
      <c r="Q88">
        <v>0</v>
      </c>
      <c r="R88">
        <v>0</v>
      </c>
      <c r="S88">
        <v>0</v>
      </c>
      <c r="T88">
        <v>53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2</v>
      </c>
      <c r="AB88">
        <v>1</v>
      </c>
      <c r="AC88">
        <v>0</v>
      </c>
      <c r="AD88">
        <v>5</v>
      </c>
      <c r="AE88">
        <v>16</v>
      </c>
      <c r="AF88">
        <v>4</v>
      </c>
      <c r="AG88">
        <v>7</v>
      </c>
      <c r="AH88">
        <v>0</v>
      </c>
      <c r="AI88">
        <v>6</v>
      </c>
      <c r="AJ88">
        <v>41</v>
      </c>
      <c r="AK88">
        <v>1</v>
      </c>
      <c r="AL88">
        <v>2</v>
      </c>
      <c r="AM88">
        <v>0</v>
      </c>
      <c r="AN88">
        <v>3</v>
      </c>
      <c r="AO88">
        <v>17</v>
      </c>
      <c r="AP88">
        <v>0</v>
      </c>
      <c r="AQ88">
        <v>0</v>
      </c>
      <c r="AR88">
        <v>29</v>
      </c>
      <c r="AS88">
        <v>41</v>
      </c>
      <c r="AT88">
        <v>0</v>
      </c>
      <c r="AU88">
        <v>2</v>
      </c>
      <c r="AV88">
        <v>0</v>
      </c>
      <c r="AW88">
        <v>0</v>
      </c>
      <c r="AX88">
        <v>0</v>
      </c>
      <c r="AY88">
        <v>0</v>
      </c>
    </row>
    <row r="89" spans="1:51" x14ac:dyDescent="0.2">
      <c r="A89" t="s">
        <v>174</v>
      </c>
      <c r="B89" t="s">
        <v>61</v>
      </c>
      <c r="C89" t="s">
        <v>71</v>
      </c>
      <c r="D89">
        <v>179412746</v>
      </c>
      <c r="E89">
        <v>0</v>
      </c>
      <c r="F89">
        <v>15</v>
      </c>
      <c r="G89">
        <v>7</v>
      </c>
      <c r="H89">
        <v>6</v>
      </c>
      <c r="I89">
        <v>4</v>
      </c>
      <c r="J89">
        <v>1</v>
      </c>
      <c r="K89">
        <v>0</v>
      </c>
      <c r="L89">
        <v>0</v>
      </c>
      <c r="M89">
        <v>0</v>
      </c>
      <c r="N89">
        <v>9</v>
      </c>
      <c r="O89">
        <v>0</v>
      </c>
      <c r="P89">
        <v>436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2</v>
      </c>
      <c r="X89">
        <v>0</v>
      </c>
      <c r="Y89">
        <v>4</v>
      </c>
      <c r="Z89">
        <v>0</v>
      </c>
      <c r="AA89">
        <v>0</v>
      </c>
      <c r="AB89">
        <v>7</v>
      </c>
      <c r="AC89">
        <v>0</v>
      </c>
      <c r="AD89">
        <v>2</v>
      </c>
      <c r="AE89">
        <v>24</v>
      </c>
      <c r="AF89">
        <v>0</v>
      </c>
      <c r="AG89">
        <v>0</v>
      </c>
      <c r="AH89">
        <v>0</v>
      </c>
      <c r="AI89">
        <v>3</v>
      </c>
      <c r="AJ89">
        <v>238</v>
      </c>
      <c r="AK89">
        <v>1</v>
      </c>
      <c r="AL89">
        <v>7</v>
      </c>
      <c r="AM89">
        <v>0</v>
      </c>
      <c r="AN89">
        <v>18</v>
      </c>
      <c r="AO89">
        <v>16</v>
      </c>
      <c r="AP89">
        <v>0</v>
      </c>
      <c r="AQ89">
        <v>0</v>
      </c>
      <c r="AR89">
        <v>10</v>
      </c>
      <c r="AS89">
        <v>29</v>
      </c>
      <c r="AT89">
        <v>0</v>
      </c>
      <c r="AU89">
        <v>1</v>
      </c>
      <c r="AV89">
        <v>2</v>
      </c>
      <c r="AW89">
        <v>2</v>
      </c>
      <c r="AX89">
        <v>1</v>
      </c>
      <c r="AY89">
        <v>121</v>
      </c>
    </row>
    <row r="90" spans="1:51" x14ac:dyDescent="0.2">
      <c r="A90" t="s">
        <v>175</v>
      </c>
      <c r="B90" t="s">
        <v>61</v>
      </c>
      <c r="C90" t="s">
        <v>74</v>
      </c>
      <c r="D90">
        <v>131890644</v>
      </c>
      <c r="E90">
        <v>0</v>
      </c>
      <c r="F90">
        <v>3</v>
      </c>
      <c r="G90">
        <v>1</v>
      </c>
      <c r="H90">
        <v>1</v>
      </c>
      <c r="I90">
        <v>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68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1</v>
      </c>
      <c r="AE90">
        <v>8</v>
      </c>
      <c r="AF90">
        <v>0</v>
      </c>
      <c r="AG90">
        <v>1</v>
      </c>
      <c r="AH90">
        <v>0</v>
      </c>
      <c r="AI90">
        <v>0</v>
      </c>
      <c r="AJ90">
        <v>72</v>
      </c>
      <c r="AK90">
        <v>0</v>
      </c>
      <c r="AL90">
        <v>8</v>
      </c>
      <c r="AM90">
        <v>0</v>
      </c>
      <c r="AN90">
        <v>0</v>
      </c>
      <c r="AO90">
        <v>3</v>
      </c>
      <c r="AP90">
        <v>0</v>
      </c>
      <c r="AQ90">
        <v>0</v>
      </c>
      <c r="AR90">
        <v>1</v>
      </c>
      <c r="AS90">
        <v>30</v>
      </c>
      <c r="AT90">
        <v>1</v>
      </c>
      <c r="AU90">
        <v>0</v>
      </c>
      <c r="AV90">
        <v>0</v>
      </c>
      <c r="AW90">
        <v>0</v>
      </c>
      <c r="AX90">
        <v>0</v>
      </c>
      <c r="AY90">
        <v>1</v>
      </c>
    </row>
    <row r="91" spans="1:51" x14ac:dyDescent="0.2">
      <c r="A91" t="s">
        <v>176</v>
      </c>
      <c r="B91" t="s">
        <v>61</v>
      </c>
      <c r="C91" t="s">
        <v>70</v>
      </c>
      <c r="D91">
        <v>80960153</v>
      </c>
      <c r="E91">
        <v>0</v>
      </c>
      <c r="F91">
        <v>1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137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3</v>
      </c>
      <c r="AF91">
        <v>1</v>
      </c>
      <c r="AG91">
        <v>0</v>
      </c>
      <c r="AH91">
        <v>0</v>
      </c>
      <c r="AI91">
        <v>1</v>
      </c>
      <c r="AJ91">
        <v>172</v>
      </c>
      <c r="AK91">
        <v>3</v>
      </c>
      <c r="AL91">
        <v>1</v>
      </c>
      <c r="AM91">
        <v>0</v>
      </c>
      <c r="AN91">
        <v>1</v>
      </c>
      <c r="AO91">
        <v>4</v>
      </c>
      <c r="AP91">
        <v>0</v>
      </c>
      <c r="AQ91">
        <v>0</v>
      </c>
      <c r="AR91">
        <v>4</v>
      </c>
      <c r="AS91">
        <v>5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7</v>
      </c>
    </row>
    <row r="92" spans="1:51" x14ac:dyDescent="0.2">
      <c r="A92" t="s">
        <v>177</v>
      </c>
      <c r="B92" t="s">
        <v>61</v>
      </c>
      <c r="C92" t="s">
        <v>74</v>
      </c>
      <c r="D92">
        <v>185382939</v>
      </c>
      <c r="E92">
        <v>0</v>
      </c>
      <c r="F92">
        <v>6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179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3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12</v>
      </c>
      <c r="AF92">
        <v>1</v>
      </c>
      <c r="AG92">
        <v>3</v>
      </c>
      <c r="AH92">
        <v>0</v>
      </c>
      <c r="AI92">
        <v>0</v>
      </c>
      <c r="AJ92">
        <v>127</v>
      </c>
      <c r="AK92">
        <v>2</v>
      </c>
      <c r="AL92">
        <v>8</v>
      </c>
      <c r="AM92">
        <v>0</v>
      </c>
      <c r="AN92">
        <v>11</v>
      </c>
      <c r="AO92">
        <v>6</v>
      </c>
      <c r="AP92">
        <v>0</v>
      </c>
      <c r="AQ92">
        <v>0</v>
      </c>
      <c r="AR92">
        <v>9</v>
      </c>
      <c r="AS92">
        <v>28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</row>
    <row r="93" spans="1:51" x14ac:dyDescent="0.2">
      <c r="A93" t="s">
        <v>178</v>
      </c>
      <c r="B93" t="s">
        <v>61</v>
      </c>
      <c r="C93" t="s">
        <v>86</v>
      </c>
      <c r="D93">
        <v>212634880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531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3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81</v>
      </c>
      <c r="AK93">
        <v>0</v>
      </c>
      <c r="AL93">
        <v>3</v>
      </c>
      <c r="AM93">
        <v>0</v>
      </c>
      <c r="AN93">
        <v>0</v>
      </c>
      <c r="AO93">
        <v>3</v>
      </c>
      <c r="AP93">
        <v>0</v>
      </c>
      <c r="AQ93">
        <v>0</v>
      </c>
      <c r="AR93">
        <v>6</v>
      </c>
      <c r="AS93">
        <v>13</v>
      </c>
      <c r="AT93">
        <v>1</v>
      </c>
      <c r="AU93">
        <v>0</v>
      </c>
      <c r="AV93">
        <v>0</v>
      </c>
      <c r="AW93">
        <v>0</v>
      </c>
      <c r="AX93">
        <v>6</v>
      </c>
      <c r="AY93">
        <v>137</v>
      </c>
    </row>
    <row r="94" spans="1:51" x14ac:dyDescent="0.2">
      <c r="A94" t="s">
        <v>179</v>
      </c>
      <c r="B94" t="s">
        <v>61</v>
      </c>
      <c r="C94" t="s">
        <v>76</v>
      </c>
      <c r="D94">
        <v>371424597</v>
      </c>
      <c r="E94">
        <v>0</v>
      </c>
      <c r="F94">
        <v>1</v>
      </c>
      <c r="G94">
        <v>0</v>
      </c>
      <c r="H94">
        <v>5</v>
      </c>
      <c r="I94">
        <v>5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188</v>
      </c>
      <c r="Q94">
        <v>0</v>
      </c>
      <c r="R94">
        <v>0</v>
      </c>
      <c r="S94">
        <v>0</v>
      </c>
      <c r="T94">
        <v>4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4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88</v>
      </c>
      <c r="AK94">
        <v>3</v>
      </c>
      <c r="AL94">
        <v>14</v>
      </c>
      <c r="AM94">
        <v>0</v>
      </c>
      <c r="AN94">
        <v>1</v>
      </c>
      <c r="AO94">
        <v>8</v>
      </c>
      <c r="AP94">
        <v>0</v>
      </c>
      <c r="AQ94">
        <v>0</v>
      </c>
      <c r="AR94">
        <v>1</v>
      </c>
      <c r="AS94">
        <v>117</v>
      </c>
      <c r="AT94">
        <v>1</v>
      </c>
      <c r="AU94">
        <v>2</v>
      </c>
      <c r="AV94">
        <v>0</v>
      </c>
      <c r="AW94">
        <v>1</v>
      </c>
      <c r="AX94">
        <v>15</v>
      </c>
      <c r="AY94">
        <v>113</v>
      </c>
    </row>
    <row r="95" spans="1:51" x14ac:dyDescent="0.2">
      <c r="A95" t="s">
        <v>180</v>
      </c>
      <c r="B95" t="s">
        <v>61</v>
      </c>
      <c r="C95" t="s">
        <v>86</v>
      </c>
      <c r="D95">
        <v>214893183</v>
      </c>
      <c r="E95">
        <v>0</v>
      </c>
      <c r="F95">
        <v>2</v>
      </c>
      <c r="G95">
        <v>0</v>
      </c>
      <c r="H95">
        <v>0</v>
      </c>
      <c r="I95">
        <v>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537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3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2</v>
      </c>
      <c r="AF95">
        <v>0</v>
      </c>
      <c r="AG95">
        <v>2</v>
      </c>
      <c r="AH95">
        <v>0</v>
      </c>
      <c r="AI95">
        <v>1</v>
      </c>
      <c r="AJ95">
        <v>76</v>
      </c>
      <c r="AK95">
        <v>0</v>
      </c>
      <c r="AL95">
        <v>2</v>
      </c>
      <c r="AM95">
        <v>0</v>
      </c>
      <c r="AN95">
        <v>0</v>
      </c>
      <c r="AO95">
        <v>2</v>
      </c>
      <c r="AP95">
        <v>0</v>
      </c>
      <c r="AQ95">
        <v>0</v>
      </c>
      <c r="AR95">
        <v>2</v>
      </c>
      <c r="AS95">
        <v>13</v>
      </c>
      <c r="AT95">
        <v>0</v>
      </c>
      <c r="AU95">
        <v>0</v>
      </c>
      <c r="AV95">
        <v>1</v>
      </c>
      <c r="AW95">
        <v>3</v>
      </c>
      <c r="AX95">
        <v>2</v>
      </c>
      <c r="AY95">
        <v>49</v>
      </c>
    </row>
    <row r="96" spans="1:51" x14ac:dyDescent="0.2">
      <c r="A96" t="s">
        <v>181</v>
      </c>
      <c r="B96" t="s">
        <v>61</v>
      </c>
      <c r="C96" t="s">
        <v>79</v>
      </c>
      <c r="D96">
        <v>164608705</v>
      </c>
      <c r="E96">
        <v>0</v>
      </c>
      <c r="F96">
        <v>1</v>
      </c>
      <c r="G96">
        <v>0</v>
      </c>
      <c r="H96">
        <v>0</v>
      </c>
      <c r="I96">
        <v>11</v>
      </c>
      <c r="J96">
        <v>0</v>
      </c>
      <c r="K96">
        <v>0</v>
      </c>
      <c r="L96">
        <v>0</v>
      </c>
      <c r="M96">
        <v>0</v>
      </c>
      <c r="N96">
        <v>4</v>
      </c>
      <c r="O96">
        <v>0</v>
      </c>
      <c r="P96">
        <v>249</v>
      </c>
      <c r="Q96">
        <v>0</v>
      </c>
      <c r="R96">
        <v>0</v>
      </c>
      <c r="S96">
        <v>0</v>
      </c>
      <c r="T96">
        <v>55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6</v>
      </c>
      <c r="AC96">
        <v>1</v>
      </c>
      <c r="AD96">
        <v>7</v>
      </c>
      <c r="AE96">
        <v>12</v>
      </c>
      <c r="AF96">
        <v>11</v>
      </c>
      <c r="AG96">
        <v>0</v>
      </c>
      <c r="AH96">
        <v>0</v>
      </c>
      <c r="AI96">
        <v>1</v>
      </c>
      <c r="AJ96">
        <v>75</v>
      </c>
      <c r="AK96">
        <v>1</v>
      </c>
      <c r="AL96">
        <v>0</v>
      </c>
      <c r="AM96">
        <v>0</v>
      </c>
      <c r="AN96">
        <v>5</v>
      </c>
      <c r="AO96">
        <v>6</v>
      </c>
      <c r="AP96">
        <v>0</v>
      </c>
      <c r="AQ96">
        <v>0</v>
      </c>
      <c r="AR96">
        <v>0</v>
      </c>
      <c r="AS96">
        <v>84</v>
      </c>
      <c r="AT96">
        <v>0</v>
      </c>
      <c r="AU96">
        <v>2</v>
      </c>
      <c r="AV96">
        <v>1</v>
      </c>
      <c r="AW96">
        <v>0</v>
      </c>
      <c r="AX96">
        <v>0</v>
      </c>
      <c r="AY96">
        <v>43</v>
      </c>
    </row>
    <row r="97" spans="1:51" x14ac:dyDescent="0.2">
      <c r="A97" t="s">
        <v>182</v>
      </c>
      <c r="B97" t="s">
        <v>61</v>
      </c>
      <c r="C97" t="s">
        <v>75</v>
      </c>
      <c r="D97">
        <v>221896440</v>
      </c>
      <c r="E97">
        <v>0</v>
      </c>
      <c r="F97">
        <v>13</v>
      </c>
      <c r="G97">
        <v>0</v>
      </c>
      <c r="H97">
        <v>0</v>
      </c>
      <c r="I97">
        <v>3</v>
      </c>
      <c r="J97">
        <v>0</v>
      </c>
      <c r="K97">
        <v>0</v>
      </c>
      <c r="L97">
        <v>0</v>
      </c>
      <c r="M97">
        <v>0</v>
      </c>
      <c r="N97">
        <v>3</v>
      </c>
      <c r="O97">
        <v>0</v>
      </c>
      <c r="P97">
        <v>158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0</v>
      </c>
      <c r="AA97">
        <v>0</v>
      </c>
      <c r="AB97">
        <v>1</v>
      </c>
      <c r="AC97">
        <v>0</v>
      </c>
      <c r="AD97">
        <v>1</v>
      </c>
      <c r="AE97">
        <v>4</v>
      </c>
      <c r="AF97">
        <v>0</v>
      </c>
      <c r="AG97">
        <v>0</v>
      </c>
      <c r="AH97">
        <v>0</v>
      </c>
      <c r="AI97">
        <v>1</v>
      </c>
      <c r="AJ97">
        <v>147</v>
      </c>
      <c r="AK97">
        <v>0</v>
      </c>
      <c r="AL97">
        <v>9</v>
      </c>
      <c r="AM97">
        <v>0</v>
      </c>
      <c r="AN97">
        <v>1</v>
      </c>
      <c r="AO97">
        <v>5</v>
      </c>
      <c r="AP97">
        <v>0</v>
      </c>
      <c r="AQ97">
        <v>0</v>
      </c>
      <c r="AR97">
        <v>7</v>
      </c>
      <c r="AS97">
        <v>50</v>
      </c>
      <c r="AT97">
        <v>2</v>
      </c>
      <c r="AU97">
        <v>0</v>
      </c>
      <c r="AV97">
        <v>0</v>
      </c>
      <c r="AW97">
        <v>1</v>
      </c>
      <c r="AX97">
        <v>0</v>
      </c>
      <c r="AY97">
        <v>3</v>
      </c>
    </row>
    <row r="98" spans="1:51" x14ac:dyDescent="0.2">
      <c r="A98" t="s">
        <v>183</v>
      </c>
      <c r="B98" t="s">
        <v>61</v>
      </c>
      <c r="C98" t="s">
        <v>72</v>
      </c>
      <c r="D98">
        <v>237957161</v>
      </c>
      <c r="E98">
        <v>0</v>
      </c>
      <c r="F98">
        <v>6</v>
      </c>
      <c r="G98">
        <v>0</v>
      </c>
      <c r="H98">
        <v>1</v>
      </c>
      <c r="I98">
        <v>3</v>
      </c>
      <c r="J98">
        <v>3</v>
      </c>
      <c r="K98">
        <v>0</v>
      </c>
      <c r="L98">
        <v>0</v>
      </c>
      <c r="M98">
        <v>0</v>
      </c>
      <c r="N98">
        <v>17</v>
      </c>
      <c r="O98">
        <v>0</v>
      </c>
      <c r="P98">
        <v>285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17</v>
      </c>
      <c r="AC98">
        <v>0</v>
      </c>
      <c r="AD98">
        <v>0</v>
      </c>
      <c r="AE98">
        <v>2</v>
      </c>
      <c r="AF98">
        <v>0</v>
      </c>
      <c r="AG98">
        <v>4</v>
      </c>
      <c r="AH98">
        <v>0</v>
      </c>
      <c r="AI98">
        <v>0</v>
      </c>
      <c r="AJ98">
        <v>621</v>
      </c>
      <c r="AK98">
        <v>0</v>
      </c>
      <c r="AL98">
        <v>3</v>
      </c>
      <c r="AM98">
        <v>0</v>
      </c>
      <c r="AN98">
        <v>0</v>
      </c>
      <c r="AO98">
        <v>1</v>
      </c>
      <c r="AP98">
        <v>0</v>
      </c>
      <c r="AQ98">
        <v>0</v>
      </c>
      <c r="AR98">
        <v>3</v>
      </c>
      <c r="AS98">
        <v>27</v>
      </c>
      <c r="AT98">
        <v>4</v>
      </c>
      <c r="AU98">
        <v>0</v>
      </c>
      <c r="AV98">
        <v>1</v>
      </c>
      <c r="AW98">
        <v>1</v>
      </c>
      <c r="AX98">
        <v>1</v>
      </c>
      <c r="AY98">
        <v>2</v>
      </c>
    </row>
    <row r="99" spans="1:51" x14ac:dyDescent="0.2">
      <c r="A99" t="s">
        <v>184</v>
      </c>
      <c r="B99" t="s">
        <v>61</v>
      </c>
      <c r="C99" t="s">
        <v>86</v>
      </c>
      <c r="D99">
        <v>143891010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285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31</v>
      </c>
      <c r="AK99">
        <v>2</v>
      </c>
      <c r="AL99">
        <v>3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2</v>
      </c>
      <c r="AS99">
        <v>8</v>
      </c>
      <c r="AT99">
        <v>0</v>
      </c>
      <c r="AU99">
        <v>0</v>
      </c>
      <c r="AV99">
        <v>1</v>
      </c>
      <c r="AW99">
        <v>1</v>
      </c>
      <c r="AX99">
        <v>3</v>
      </c>
      <c r="AY99">
        <v>41</v>
      </c>
    </row>
    <row r="100" spans="1:51" x14ac:dyDescent="0.2">
      <c r="A100" t="s">
        <v>185</v>
      </c>
      <c r="B100" t="s">
        <v>61</v>
      </c>
      <c r="C100" t="s">
        <v>71</v>
      </c>
      <c r="D100">
        <v>151738564</v>
      </c>
      <c r="E100">
        <v>1</v>
      </c>
      <c r="F100">
        <v>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308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1</v>
      </c>
      <c r="Z100">
        <v>0</v>
      </c>
      <c r="AA100">
        <v>0</v>
      </c>
      <c r="AB100">
        <v>5</v>
      </c>
      <c r="AC100">
        <v>0</v>
      </c>
      <c r="AD100">
        <v>1</v>
      </c>
      <c r="AE100">
        <v>2</v>
      </c>
      <c r="AF100">
        <v>0</v>
      </c>
      <c r="AG100">
        <v>0</v>
      </c>
      <c r="AH100">
        <v>0</v>
      </c>
      <c r="AI100">
        <v>1</v>
      </c>
      <c r="AJ100">
        <v>210</v>
      </c>
      <c r="AK100">
        <v>0</v>
      </c>
      <c r="AL100">
        <v>1</v>
      </c>
      <c r="AM100">
        <v>0</v>
      </c>
      <c r="AN100">
        <v>4</v>
      </c>
      <c r="AO100">
        <v>2</v>
      </c>
      <c r="AP100">
        <v>0</v>
      </c>
      <c r="AQ100">
        <v>0</v>
      </c>
      <c r="AR100">
        <v>5</v>
      </c>
      <c r="AS100">
        <v>19</v>
      </c>
      <c r="AT100">
        <v>1</v>
      </c>
      <c r="AU100">
        <v>0</v>
      </c>
      <c r="AV100">
        <v>1</v>
      </c>
      <c r="AW100">
        <v>0</v>
      </c>
      <c r="AX100">
        <v>2</v>
      </c>
      <c r="AY100">
        <v>8</v>
      </c>
    </row>
    <row r="101" spans="1:51" x14ac:dyDescent="0.2">
      <c r="A101" t="s">
        <v>186</v>
      </c>
      <c r="B101" t="s">
        <v>61</v>
      </c>
      <c r="C101" t="s">
        <v>74</v>
      </c>
      <c r="D101">
        <v>29742342</v>
      </c>
      <c r="E101">
        <v>0</v>
      </c>
      <c r="F101">
        <v>5</v>
      </c>
      <c r="G101">
        <v>0</v>
      </c>
      <c r="H101">
        <v>1</v>
      </c>
      <c r="I101">
        <v>4</v>
      </c>
      <c r="J101">
        <v>4</v>
      </c>
      <c r="K101">
        <v>0</v>
      </c>
      <c r="L101">
        <v>0</v>
      </c>
      <c r="M101">
        <v>0</v>
      </c>
      <c r="N101">
        <v>12</v>
      </c>
      <c r="O101">
        <v>0</v>
      </c>
      <c r="P101">
        <v>140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11</v>
      </c>
      <c r="Z101">
        <v>0</v>
      </c>
      <c r="AA101">
        <v>0</v>
      </c>
      <c r="AB101">
        <v>2</v>
      </c>
      <c r="AC101">
        <v>0</v>
      </c>
      <c r="AD101">
        <v>0</v>
      </c>
      <c r="AE101">
        <v>9</v>
      </c>
      <c r="AF101">
        <v>0</v>
      </c>
      <c r="AG101">
        <v>5</v>
      </c>
      <c r="AH101">
        <v>0</v>
      </c>
      <c r="AI101">
        <v>2</v>
      </c>
      <c r="AJ101">
        <v>31</v>
      </c>
      <c r="AK101">
        <v>2</v>
      </c>
      <c r="AL101">
        <v>2</v>
      </c>
      <c r="AM101">
        <v>0</v>
      </c>
      <c r="AN101">
        <v>5</v>
      </c>
      <c r="AO101">
        <v>0</v>
      </c>
      <c r="AP101">
        <v>0</v>
      </c>
      <c r="AQ101">
        <v>0</v>
      </c>
      <c r="AR101">
        <v>3</v>
      </c>
      <c r="AS101">
        <v>48</v>
      </c>
      <c r="AT101">
        <v>0</v>
      </c>
      <c r="AU101">
        <v>1</v>
      </c>
      <c r="AV101">
        <v>0</v>
      </c>
      <c r="AW101">
        <v>0</v>
      </c>
      <c r="AX101">
        <v>0</v>
      </c>
      <c r="AY101">
        <v>1</v>
      </c>
    </row>
    <row r="102" spans="1:51" x14ac:dyDescent="0.2">
      <c r="A102" t="s">
        <v>187</v>
      </c>
      <c r="B102" t="s">
        <v>61</v>
      </c>
      <c r="C102" t="s">
        <v>81</v>
      </c>
      <c r="D102">
        <v>240364407</v>
      </c>
      <c r="E102">
        <v>0</v>
      </c>
      <c r="F102">
        <v>1</v>
      </c>
      <c r="G102">
        <v>1</v>
      </c>
      <c r="H102">
        <v>0</v>
      </c>
      <c r="I102">
        <v>2</v>
      </c>
      <c r="J102">
        <v>1</v>
      </c>
      <c r="K102">
        <v>0</v>
      </c>
      <c r="L102">
        <v>0</v>
      </c>
      <c r="M102">
        <v>0</v>
      </c>
      <c r="N102">
        <v>15</v>
      </c>
      <c r="O102">
        <v>0</v>
      </c>
      <c r="P102">
        <v>142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14</v>
      </c>
      <c r="AC102">
        <v>0</v>
      </c>
      <c r="AD102">
        <v>0</v>
      </c>
      <c r="AE102">
        <v>6</v>
      </c>
      <c r="AF102">
        <v>0</v>
      </c>
      <c r="AG102">
        <v>0</v>
      </c>
      <c r="AH102">
        <v>0</v>
      </c>
      <c r="AI102">
        <v>2</v>
      </c>
      <c r="AJ102">
        <v>674</v>
      </c>
      <c r="AK102">
        <v>1</v>
      </c>
      <c r="AL102">
        <v>2</v>
      </c>
      <c r="AM102">
        <v>0</v>
      </c>
      <c r="AN102">
        <v>2</v>
      </c>
      <c r="AO102">
        <v>0</v>
      </c>
      <c r="AP102">
        <v>0</v>
      </c>
      <c r="AQ102">
        <v>0</v>
      </c>
      <c r="AR102">
        <v>3</v>
      </c>
      <c r="AS102">
        <v>24</v>
      </c>
      <c r="AT102">
        <v>3</v>
      </c>
      <c r="AU102">
        <v>0</v>
      </c>
      <c r="AV102">
        <v>0</v>
      </c>
      <c r="AW102">
        <v>0</v>
      </c>
      <c r="AX102">
        <v>0</v>
      </c>
      <c r="AY102">
        <v>0</v>
      </c>
    </row>
    <row r="103" spans="1:51" x14ac:dyDescent="0.2">
      <c r="A103" t="s">
        <v>188</v>
      </c>
      <c r="B103" t="s">
        <v>61</v>
      </c>
      <c r="C103" t="s">
        <v>75</v>
      </c>
      <c r="D103">
        <v>145392521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72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3</v>
      </c>
      <c r="AF103">
        <v>0</v>
      </c>
      <c r="AG103">
        <v>0</v>
      </c>
      <c r="AH103">
        <v>0</v>
      </c>
      <c r="AI103">
        <v>1</v>
      </c>
      <c r="AJ103">
        <v>37</v>
      </c>
      <c r="AK103">
        <v>0</v>
      </c>
      <c r="AL103">
        <v>4</v>
      </c>
      <c r="AM103">
        <v>0</v>
      </c>
      <c r="AN103">
        <v>2</v>
      </c>
      <c r="AO103">
        <v>6</v>
      </c>
      <c r="AP103">
        <v>0</v>
      </c>
      <c r="AQ103">
        <v>0</v>
      </c>
      <c r="AR103">
        <v>2</v>
      </c>
      <c r="AS103">
        <v>17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</row>
    <row r="104" spans="1:51" x14ac:dyDescent="0.2">
      <c r="A104" t="s">
        <v>189</v>
      </c>
      <c r="B104" t="s">
        <v>61</v>
      </c>
      <c r="C104" t="s">
        <v>75</v>
      </c>
      <c r="D104">
        <v>192093123</v>
      </c>
      <c r="E104">
        <v>0</v>
      </c>
      <c r="F104">
        <v>3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254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>
        <v>1</v>
      </c>
      <c r="AE104">
        <v>4</v>
      </c>
      <c r="AF104">
        <v>0</v>
      </c>
      <c r="AG104">
        <v>0</v>
      </c>
      <c r="AH104">
        <v>0</v>
      </c>
      <c r="AI104">
        <v>0</v>
      </c>
      <c r="AJ104">
        <v>232</v>
      </c>
      <c r="AK104">
        <v>2</v>
      </c>
      <c r="AL104">
        <v>2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3</v>
      </c>
      <c r="AS104">
        <v>18</v>
      </c>
      <c r="AT104">
        <v>2</v>
      </c>
      <c r="AU104">
        <v>0</v>
      </c>
      <c r="AV104">
        <v>1</v>
      </c>
      <c r="AW104">
        <v>1</v>
      </c>
      <c r="AX104">
        <v>0</v>
      </c>
      <c r="AY104">
        <v>2</v>
      </c>
    </row>
    <row r="105" spans="1:51" x14ac:dyDescent="0.2">
      <c r="A105" t="s">
        <v>190</v>
      </c>
      <c r="B105" t="s">
        <v>61</v>
      </c>
      <c r="C105" t="s">
        <v>76</v>
      </c>
      <c r="D105">
        <v>267667580</v>
      </c>
      <c r="E105">
        <v>1</v>
      </c>
      <c r="F105">
        <v>6</v>
      </c>
      <c r="G105">
        <v>1</v>
      </c>
      <c r="H105">
        <v>1</v>
      </c>
      <c r="I105">
        <v>63</v>
      </c>
      <c r="J105">
        <v>2</v>
      </c>
      <c r="K105">
        <v>0</v>
      </c>
      <c r="L105">
        <v>0</v>
      </c>
      <c r="M105">
        <v>0</v>
      </c>
      <c r="N105">
        <v>6</v>
      </c>
      <c r="O105">
        <v>1</v>
      </c>
      <c r="P105">
        <v>330</v>
      </c>
      <c r="Q105">
        <v>0</v>
      </c>
      <c r="R105">
        <v>0</v>
      </c>
      <c r="S105">
        <v>0</v>
      </c>
      <c r="T105">
        <v>12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1</v>
      </c>
      <c r="AD105">
        <v>3</v>
      </c>
      <c r="AE105">
        <v>0</v>
      </c>
      <c r="AF105">
        <v>2</v>
      </c>
      <c r="AG105">
        <v>0</v>
      </c>
      <c r="AH105">
        <v>0</v>
      </c>
      <c r="AI105">
        <v>5</v>
      </c>
      <c r="AJ105">
        <v>268</v>
      </c>
      <c r="AK105">
        <v>2</v>
      </c>
      <c r="AL105">
        <v>5</v>
      </c>
      <c r="AM105">
        <v>0</v>
      </c>
      <c r="AN105">
        <v>2</v>
      </c>
      <c r="AO105">
        <v>18</v>
      </c>
      <c r="AP105">
        <v>0</v>
      </c>
      <c r="AQ105">
        <v>0</v>
      </c>
      <c r="AR105">
        <v>2</v>
      </c>
      <c r="AS105">
        <v>77</v>
      </c>
      <c r="AT105">
        <v>1</v>
      </c>
      <c r="AU105">
        <v>4</v>
      </c>
      <c r="AV105">
        <v>2</v>
      </c>
      <c r="AW105">
        <v>0</v>
      </c>
      <c r="AX105">
        <v>0</v>
      </c>
      <c r="AY105">
        <v>83</v>
      </c>
    </row>
    <row r="106" spans="1:51" x14ac:dyDescent="0.2">
      <c r="A106" t="s">
        <v>191</v>
      </c>
      <c r="B106" t="s">
        <v>61</v>
      </c>
      <c r="C106" t="s">
        <v>86</v>
      </c>
      <c r="D106">
        <v>218995805</v>
      </c>
      <c r="E106">
        <v>0</v>
      </c>
      <c r="F106">
        <v>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</v>
      </c>
      <c r="O106">
        <v>0</v>
      </c>
      <c r="P106">
        <v>395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</v>
      </c>
      <c r="Z106">
        <v>0</v>
      </c>
      <c r="AA106">
        <v>0</v>
      </c>
      <c r="AB106">
        <v>2</v>
      </c>
      <c r="AC106">
        <v>0</v>
      </c>
      <c r="AD106">
        <v>2</v>
      </c>
      <c r="AE106">
        <v>0</v>
      </c>
      <c r="AF106">
        <v>0</v>
      </c>
      <c r="AG106">
        <v>1</v>
      </c>
      <c r="AH106">
        <v>0</v>
      </c>
      <c r="AI106">
        <v>0</v>
      </c>
      <c r="AJ106">
        <v>87</v>
      </c>
      <c r="AK106">
        <v>0</v>
      </c>
      <c r="AL106">
        <v>3</v>
      </c>
      <c r="AM106">
        <v>0</v>
      </c>
      <c r="AN106">
        <v>0</v>
      </c>
      <c r="AO106">
        <v>7</v>
      </c>
      <c r="AP106">
        <v>0</v>
      </c>
      <c r="AQ106">
        <v>0</v>
      </c>
      <c r="AR106">
        <v>0</v>
      </c>
      <c r="AS106">
        <v>8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33</v>
      </c>
    </row>
    <row r="107" spans="1:51" x14ac:dyDescent="0.2">
      <c r="A107" t="s">
        <v>192</v>
      </c>
      <c r="B107" t="s">
        <v>61</v>
      </c>
      <c r="C107" t="s">
        <v>79</v>
      </c>
      <c r="D107">
        <v>117292801</v>
      </c>
      <c r="E107">
        <v>0</v>
      </c>
      <c r="F107">
        <v>3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</v>
      </c>
      <c r="O107">
        <v>0</v>
      </c>
      <c r="P107">
        <v>71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45</v>
      </c>
      <c r="AK107">
        <v>0</v>
      </c>
      <c r="AL107">
        <v>1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v>2</v>
      </c>
      <c r="AS107">
        <v>4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</row>
    <row r="108" spans="1:51" x14ac:dyDescent="0.2">
      <c r="A108" t="s">
        <v>193</v>
      </c>
      <c r="B108" t="s">
        <v>61</v>
      </c>
      <c r="C108" t="s">
        <v>77</v>
      </c>
      <c r="D108">
        <v>178958498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241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3</v>
      </c>
      <c r="AH108">
        <v>0</v>
      </c>
      <c r="AI108">
        <v>0</v>
      </c>
      <c r="AJ108">
        <v>314</v>
      </c>
      <c r="AK108">
        <v>0</v>
      </c>
      <c r="AL108">
        <v>1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1</v>
      </c>
      <c r="AS108">
        <v>14</v>
      </c>
      <c r="AT108">
        <v>1</v>
      </c>
      <c r="AU108">
        <v>0</v>
      </c>
      <c r="AV108">
        <v>2</v>
      </c>
      <c r="AW108">
        <v>0</v>
      </c>
      <c r="AX108">
        <v>2</v>
      </c>
      <c r="AY108">
        <v>22</v>
      </c>
    </row>
    <row r="109" spans="1:51" x14ac:dyDescent="0.2">
      <c r="A109" t="s">
        <v>194</v>
      </c>
      <c r="B109" t="s">
        <v>61</v>
      </c>
      <c r="C109" t="s">
        <v>83</v>
      </c>
      <c r="D109">
        <v>175342127</v>
      </c>
      <c r="E109">
        <v>0</v>
      </c>
      <c r="F109">
        <v>2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268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2</v>
      </c>
      <c r="AC109">
        <v>0</v>
      </c>
      <c r="AD109">
        <v>2</v>
      </c>
      <c r="AE109">
        <v>1</v>
      </c>
      <c r="AF109">
        <v>0</v>
      </c>
      <c r="AG109">
        <v>1</v>
      </c>
      <c r="AH109">
        <v>0</v>
      </c>
      <c r="AI109">
        <v>0</v>
      </c>
      <c r="AJ109">
        <v>144</v>
      </c>
      <c r="AK109">
        <v>1</v>
      </c>
      <c r="AL109">
        <v>1</v>
      </c>
      <c r="AM109">
        <v>0</v>
      </c>
      <c r="AN109">
        <v>0</v>
      </c>
      <c r="AO109">
        <v>2</v>
      </c>
      <c r="AP109">
        <v>0</v>
      </c>
      <c r="AQ109">
        <v>0</v>
      </c>
      <c r="AR109">
        <v>0</v>
      </c>
      <c r="AS109">
        <v>24</v>
      </c>
      <c r="AT109">
        <v>1</v>
      </c>
      <c r="AU109">
        <v>0</v>
      </c>
      <c r="AV109">
        <v>0</v>
      </c>
      <c r="AW109">
        <v>0</v>
      </c>
      <c r="AX109">
        <v>3</v>
      </c>
      <c r="AY109">
        <v>69</v>
      </c>
    </row>
    <row r="110" spans="1:51" x14ac:dyDescent="0.2">
      <c r="A110" t="s">
        <v>195</v>
      </c>
      <c r="B110" t="s">
        <v>61</v>
      </c>
      <c r="C110" t="s">
        <v>71</v>
      </c>
      <c r="D110">
        <v>157812598</v>
      </c>
      <c r="E110">
        <v>0</v>
      </c>
      <c r="F110">
        <v>8</v>
      </c>
      <c r="G110">
        <v>4</v>
      </c>
      <c r="H110">
        <v>0</v>
      </c>
      <c r="I110">
        <v>1</v>
      </c>
      <c r="J110">
        <v>2</v>
      </c>
      <c r="K110">
        <v>0</v>
      </c>
      <c r="L110">
        <v>0</v>
      </c>
      <c r="M110">
        <v>0</v>
      </c>
      <c r="N110">
        <v>2</v>
      </c>
      <c r="O110">
        <v>0</v>
      </c>
      <c r="P110">
        <v>225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3</v>
      </c>
      <c r="AF110">
        <v>0</v>
      </c>
      <c r="AG110">
        <v>1</v>
      </c>
      <c r="AH110">
        <v>0</v>
      </c>
      <c r="AI110">
        <v>2</v>
      </c>
      <c r="AJ110">
        <v>317</v>
      </c>
      <c r="AK110">
        <v>0</v>
      </c>
      <c r="AL110">
        <v>3</v>
      </c>
      <c r="AM110">
        <v>0</v>
      </c>
      <c r="AN110">
        <v>4</v>
      </c>
      <c r="AO110">
        <v>2</v>
      </c>
      <c r="AP110">
        <v>0</v>
      </c>
      <c r="AQ110">
        <v>0</v>
      </c>
      <c r="AR110">
        <v>7</v>
      </c>
      <c r="AS110">
        <v>21</v>
      </c>
      <c r="AT110">
        <v>0</v>
      </c>
      <c r="AU110">
        <v>0</v>
      </c>
      <c r="AV110">
        <v>0</v>
      </c>
      <c r="AW110">
        <v>1</v>
      </c>
      <c r="AX110">
        <v>0</v>
      </c>
      <c r="AY110">
        <v>36</v>
      </c>
    </row>
    <row r="111" spans="1:51" x14ac:dyDescent="0.2">
      <c r="A111" t="s">
        <v>196</v>
      </c>
      <c r="B111" t="s">
        <v>61</v>
      </c>
      <c r="C111" t="s">
        <v>84</v>
      </c>
      <c r="D111">
        <v>175529528</v>
      </c>
      <c r="E111">
        <v>0</v>
      </c>
      <c r="F111">
        <v>4</v>
      </c>
      <c r="G111">
        <v>0</v>
      </c>
      <c r="H111">
        <v>1</v>
      </c>
      <c r="I111">
        <v>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321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2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122</v>
      </c>
      <c r="AK111">
        <v>1</v>
      </c>
      <c r="AL111">
        <v>4</v>
      </c>
      <c r="AM111">
        <v>0</v>
      </c>
      <c r="AN111">
        <v>2</v>
      </c>
      <c r="AO111">
        <v>1</v>
      </c>
      <c r="AP111">
        <v>0</v>
      </c>
      <c r="AQ111">
        <v>0</v>
      </c>
      <c r="AR111">
        <v>2</v>
      </c>
      <c r="AS111">
        <v>33</v>
      </c>
      <c r="AT111">
        <v>0</v>
      </c>
      <c r="AU111">
        <v>0</v>
      </c>
      <c r="AV111">
        <v>1</v>
      </c>
      <c r="AW111">
        <v>0</v>
      </c>
      <c r="AX111">
        <v>6</v>
      </c>
      <c r="AY111">
        <v>0</v>
      </c>
    </row>
    <row r="112" spans="1:51" x14ac:dyDescent="0.2">
      <c r="A112" t="s">
        <v>197</v>
      </c>
      <c r="B112" t="s">
        <v>61</v>
      </c>
      <c r="C112" t="s">
        <v>75</v>
      </c>
      <c r="D112">
        <v>202768358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2</v>
      </c>
      <c r="O112">
        <v>0</v>
      </c>
      <c r="P112">
        <v>23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38</v>
      </c>
      <c r="AK112">
        <v>1</v>
      </c>
      <c r="AL112">
        <v>2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11</v>
      </c>
      <c r="AT112">
        <v>0</v>
      </c>
      <c r="AU112">
        <v>0</v>
      </c>
      <c r="AV112">
        <v>0</v>
      </c>
      <c r="AW112">
        <v>0</v>
      </c>
      <c r="AX112">
        <v>2</v>
      </c>
      <c r="AY112">
        <v>0</v>
      </c>
    </row>
    <row r="113" spans="1:52" x14ac:dyDescent="0.2">
      <c r="A113" t="s">
        <v>198</v>
      </c>
      <c r="B113" t="s">
        <v>61</v>
      </c>
      <c r="C113" t="s">
        <v>73</v>
      </c>
      <c r="D113">
        <v>203382184</v>
      </c>
      <c r="E113">
        <v>0</v>
      </c>
      <c r="F113">
        <v>1</v>
      </c>
      <c r="G113">
        <v>0</v>
      </c>
      <c r="H113">
        <v>0</v>
      </c>
      <c r="I113">
        <v>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160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2</v>
      </c>
      <c r="AF113">
        <v>1</v>
      </c>
      <c r="AG113">
        <v>2</v>
      </c>
      <c r="AH113">
        <v>0</v>
      </c>
      <c r="AI113">
        <v>0</v>
      </c>
      <c r="AJ113">
        <v>625</v>
      </c>
      <c r="AK113">
        <v>0</v>
      </c>
      <c r="AL113">
        <v>1</v>
      </c>
      <c r="AM113">
        <v>0</v>
      </c>
      <c r="AN113">
        <v>2</v>
      </c>
      <c r="AO113">
        <v>4</v>
      </c>
      <c r="AP113">
        <v>0</v>
      </c>
      <c r="AQ113">
        <v>0</v>
      </c>
      <c r="AR113">
        <v>6</v>
      </c>
      <c r="AS113">
        <v>13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56</v>
      </c>
    </row>
    <row r="114" spans="1:52" x14ac:dyDescent="0.2">
      <c r="A114" t="s">
        <v>199</v>
      </c>
      <c r="B114" t="s">
        <v>61</v>
      </c>
      <c r="C114" t="s">
        <v>71</v>
      </c>
      <c r="D114">
        <v>107519655</v>
      </c>
      <c r="E114">
        <v>0</v>
      </c>
      <c r="F114">
        <v>15</v>
      </c>
      <c r="G114">
        <v>5</v>
      </c>
      <c r="H114">
        <v>2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7</v>
      </c>
      <c r="O114">
        <v>0</v>
      </c>
      <c r="P114">
        <v>332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2</v>
      </c>
      <c r="Z114">
        <v>0</v>
      </c>
      <c r="AA114">
        <v>0</v>
      </c>
      <c r="AB114">
        <v>17</v>
      </c>
      <c r="AC114">
        <v>0</v>
      </c>
      <c r="AD114">
        <v>2</v>
      </c>
      <c r="AE114">
        <v>10</v>
      </c>
      <c r="AF114">
        <v>0</v>
      </c>
      <c r="AG114">
        <v>0</v>
      </c>
      <c r="AH114">
        <v>0</v>
      </c>
      <c r="AI114">
        <v>1</v>
      </c>
      <c r="AJ114">
        <v>192</v>
      </c>
      <c r="AK114">
        <v>3</v>
      </c>
      <c r="AL114">
        <v>0</v>
      </c>
      <c r="AM114">
        <v>0</v>
      </c>
      <c r="AN114">
        <v>6</v>
      </c>
      <c r="AO114">
        <v>5</v>
      </c>
      <c r="AP114">
        <v>0</v>
      </c>
      <c r="AQ114">
        <v>0</v>
      </c>
      <c r="AR114">
        <v>3</v>
      </c>
      <c r="AS114">
        <v>6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20</v>
      </c>
    </row>
    <row r="115" spans="1:52" x14ac:dyDescent="0.2">
      <c r="A115" t="s">
        <v>200</v>
      </c>
      <c r="B115" t="s">
        <v>61</v>
      </c>
      <c r="C115" t="s">
        <v>86</v>
      </c>
      <c r="D115">
        <v>121917555</v>
      </c>
      <c r="E115">
        <v>0</v>
      </c>
      <c r="F115">
        <v>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94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3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59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6</v>
      </c>
      <c r="AT115">
        <v>1</v>
      </c>
      <c r="AU115">
        <v>0</v>
      </c>
      <c r="AV115">
        <v>0</v>
      </c>
      <c r="AW115">
        <v>1</v>
      </c>
      <c r="AX115">
        <v>3</v>
      </c>
      <c r="AY115">
        <v>68</v>
      </c>
    </row>
    <row r="116" spans="1:52" x14ac:dyDescent="0.2">
      <c r="A116" t="s">
        <v>201</v>
      </c>
      <c r="B116" t="s">
        <v>61</v>
      </c>
      <c r="C116" t="s">
        <v>79</v>
      </c>
      <c r="D116">
        <v>206986627</v>
      </c>
      <c r="E116">
        <v>0</v>
      </c>
      <c r="F116">
        <v>3</v>
      </c>
      <c r="G116">
        <v>1</v>
      </c>
      <c r="H116">
        <v>0</v>
      </c>
      <c r="I116">
        <v>3</v>
      </c>
      <c r="J116">
        <v>16</v>
      </c>
      <c r="K116">
        <v>0</v>
      </c>
      <c r="L116">
        <v>0</v>
      </c>
      <c r="M116">
        <v>0</v>
      </c>
      <c r="N116">
        <v>17</v>
      </c>
      <c r="O116">
        <v>0</v>
      </c>
      <c r="P116">
        <v>307</v>
      </c>
      <c r="Q116">
        <v>0</v>
      </c>
      <c r="R116">
        <v>0</v>
      </c>
      <c r="S116">
        <v>0</v>
      </c>
      <c r="T116">
        <v>43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2</v>
      </c>
      <c r="AC116">
        <v>0</v>
      </c>
      <c r="AD116">
        <v>2</v>
      </c>
      <c r="AE116">
        <v>2</v>
      </c>
      <c r="AF116">
        <v>6</v>
      </c>
      <c r="AG116">
        <v>1</v>
      </c>
      <c r="AH116">
        <v>0</v>
      </c>
      <c r="AI116">
        <v>1</v>
      </c>
      <c r="AJ116">
        <v>51</v>
      </c>
      <c r="AK116">
        <v>0</v>
      </c>
      <c r="AL116">
        <v>3</v>
      </c>
      <c r="AM116">
        <v>0</v>
      </c>
      <c r="AN116">
        <v>2</v>
      </c>
      <c r="AO116">
        <v>0</v>
      </c>
      <c r="AP116">
        <v>0</v>
      </c>
      <c r="AQ116">
        <v>0</v>
      </c>
      <c r="AR116">
        <v>0</v>
      </c>
      <c r="AS116">
        <v>80</v>
      </c>
      <c r="AT116">
        <v>0</v>
      </c>
      <c r="AU116">
        <v>1</v>
      </c>
      <c r="AV116">
        <v>0</v>
      </c>
      <c r="AW116">
        <v>0</v>
      </c>
      <c r="AX116">
        <v>0</v>
      </c>
      <c r="AY116">
        <v>155</v>
      </c>
    </row>
    <row r="117" spans="1:52" x14ac:dyDescent="0.2">
      <c r="A117" t="s">
        <v>202</v>
      </c>
      <c r="B117" t="s">
        <v>61</v>
      </c>
      <c r="C117" t="s">
        <v>72</v>
      </c>
      <c r="D117">
        <v>195264350</v>
      </c>
      <c r="E117">
        <v>0</v>
      </c>
      <c r="F117">
        <v>6</v>
      </c>
      <c r="G117">
        <v>0</v>
      </c>
      <c r="H117">
        <v>0</v>
      </c>
      <c r="I117">
        <v>4</v>
      </c>
      <c r="J117">
        <v>0</v>
      </c>
      <c r="K117">
        <v>0</v>
      </c>
      <c r="L117">
        <v>0</v>
      </c>
      <c r="M117">
        <v>0</v>
      </c>
      <c r="N117">
        <v>2</v>
      </c>
      <c r="O117">
        <v>0</v>
      </c>
      <c r="P117">
        <v>229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6</v>
      </c>
      <c r="AC117">
        <v>0</v>
      </c>
      <c r="AD117">
        <v>0</v>
      </c>
      <c r="AE117">
        <v>4</v>
      </c>
      <c r="AF117">
        <v>0</v>
      </c>
      <c r="AG117">
        <v>0</v>
      </c>
      <c r="AH117">
        <v>0</v>
      </c>
      <c r="AI117">
        <v>0</v>
      </c>
      <c r="AJ117">
        <v>440</v>
      </c>
      <c r="AK117">
        <v>0</v>
      </c>
      <c r="AL117">
        <v>2</v>
      </c>
      <c r="AM117">
        <v>0</v>
      </c>
      <c r="AN117">
        <v>2</v>
      </c>
      <c r="AO117">
        <v>2</v>
      </c>
      <c r="AP117">
        <v>0</v>
      </c>
      <c r="AQ117">
        <v>0</v>
      </c>
      <c r="AR117">
        <v>2</v>
      </c>
      <c r="AS117">
        <v>19</v>
      </c>
      <c r="AT117">
        <v>3</v>
      </c>
      <c r="AU117">
        <v>0</v>
      </c>
      <c r="AV117">
        <v>1</v>
      </c>
      <c r="AW117">
        <v>0</v>
      </c>
      <c r="AX117">
        <v>2</v>
      </c>
      <c r="AY117">
        <v>0</v>
      </c>
    </row>
    <row r="118" spans="1:52" x14ac:dyDescent="0.2">
      <c r="A118" t="s">
        <v>203</v>
      </c>
      <c r="B118" t="s">
        <v>61</v>
      </c>
      <c r="C118" t="s">
        <v>82</v>
      </c>
      <c r="D118">
        <v>118108926</v>
      </c>
      <c r="E118">
        <v>0</v>
      </c>
      <c r="F118">
        <v>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54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2</v>
      </c>
      <c r="AF118">
        <v>0</v>
      </c>
      <c r="AG118">
        <v>0</v>
      </c>
      <c r="AH118">
        <v>0</v>
      </c>
      <c r="AI118">
        <v>0</v>
      </c>
      <c r="AJ118">
        <v>238</v>
      </c>
      <c r="AK118">
        <v>0</v>
      </c>
      <c r="AL118">
        <v>7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2</v>
      </c>
      <c r="AS118">
        <v>10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</row>
    <row r="119" spans="1:52" x14ac:dyDescent="0.2">
      <c r="A119" t="s">
        <v>204</v>
      </c>
      <c r="B119" t="s">
        <v>61</v>
      </c>
      <c r="C119" t="s">
        <v>69</v>
      </c>
      <c r="D119">
        <v>181367794</v>
      </c>
      <c r="E119">
        <v>0</v>
      </c>
      <c r="F119">
        <v>4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233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3</v>
      </c>
      <c r="AF119">
        <v>0</v>
      </c>
      <c r="AG119">
        <v>0</v>
      </c>
      <c r="AH119">
        <v>0</v>
      </c>
      <c r="AI119">
        <v>1</v>
      </c>
      <c r="AJ119">
        <v>243</v>
      </c>
      <c r="AK119">
        <v>0</v>
      </c>
      <c r="AL119">
        <v>2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2</v>
      </c>
      <c r="AS119">
        <v>26</v>
      </c>
      <c r="AT119">
        <v>2</v>
      </c>
      <c r="AU119">
        <v>0</v>
      </c>
      <c r="AV119">
        <v>0</v>
      </c>
      <c r="AW119">
        <v>0</v>
      </c>
      <c r="AX119">
        <v>0</v>
      </c>
      <c r="AY119">
        <v>1</v>
      </c>
    </row>
    <row r="120" spans="1:52" x14ac:dyDescent="0.2">
      <c r="A120" t="s">
        <v>205</v>
      </c>
      <c r="B120" t="s">
        <v>61</v>
      </c>
      <c r="C120" t="s">
        <v>79</v>
      </c>
      <c r="D120">
        <v>204923775</v>
      </c>
      <c r="E120">
        <v>1</v>
      </c>
      <c r="F120">
        <v>36</v>
      </c>
      <c r="G120">
        <v>4</v>
      </c>
      <c r="H120">
        <v>5</v>
      </c>
      <c r="I120">
        <v>1</v>
      </c>
      <c r="J120">
        <v>13</v>
      </c>
      <c r="K120">
        <v>0</v>
      </c>
      <c r="L120">
        <v>0</v>
      </c>
      <c r="M120">
        <v>0</v>
      </c>
      <c r="N120">
        <v>23</v>
      </c>
      <c r="O120">
        <v>0</v>
      </c>
      <c r="P120">
        <v>198</v>
      </c>
      <c r="Q120">
        <v>0</v>
      </c>
      <c r="R120">
        <v>0</v>
      </c>
      <c r="S120">
        <v>0</v>
      </c>
      <c r="T120">
        <v>19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3</v>
      </c>
      <c r="AC120">
        <v>1</v>
      </c>
      <c r="AD120">
        <v>4</v>
      </c>
      <c r="AE120">
        <v>9</v>
      </c>
      <c r="AF120">
        <v>6</v>
      </c>
      <c r="AG120">
        <v>13</v>
      </c>
      <c r="AH120">
        <v>0</v>
      </c>
      <c r="AI120">
        <v>5</v>
      </c>
      <c r="AJ120">
        <v>85</v>
      </c>
      <c r="AK120">
        <v>0</v>
      </c>
      <c r="AL120">
        <v>4</v>
      </c>
      <c r="AM120">
        <v>0</v>
      </c>
      <c r="AN120">
        <v>10</v>
      </c>
      <c r="AO120">
        <v>33</v>
      </c>
      <c r="AP120">
        <v>0</v>
      </c>
      <c r="AQ120">
        <v>0</v>
      </c>
      <c r="AR120">
        <v>13</v>
      </c>
      <c r="AS120">
        <v>93</v>
      </c>
      <c r="AT120">
        <v>0</v>
      </c>
      <c r="AU120">
        <v>2</v>
      </c>
      <c r="AV120">
        <v>0</v>
      </c>
      <c r="AW120">
        <v>0</v>
      </c>
      <c r="AX120">
        <v>1</v>
      </c>
      <c r="AY120">
        <v>350</v>
      </c>
    </row>
    <row r="121" spans="1:52" x14ac:dyDescent="0.2">
      <c r="A121" t="s">
        <v>206</v>
      </c>
      <c r="B121" t="s">
        <v>61</v>
      </c>
      <c r="C121" t="s">
        <v>86</v>
      </c>
      <c r="D121">
        <v>159933890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298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2</v>
      </c>
      <c r="AF121">
        <v>0</v>
      </c>
      <c r="AG121">
        <v>0</v>
      </c>
      <c r="AH121">
        <v>0</v>
      </c>
      <c r="AI121">
        <v>0</v>
      </c>
      <c r="AJ121">
        <v>80</v>
      </c>
      <c r="AK121">
        <v>1</v>
      </c>
      <c r="AL121">
        <v>1</v>
      </c>
      <c r="AM121">
        <v>0</v>
      </c>
      <c r="AN121">
        <v>0</v>
      </c>
      <c r="AO121">
        <v>2</v>
      </c>
      <c r="AP121">
        <v>0</v>
      </c>
      <c r="AQ121">
        <v>0</v>
      </c>
      <c r="AR121">
        <v>3</v>
      </c>
      <c r="AS121">
        <v>10</v>
      </c>
      <c r="AT121">
        <v>1</v>
      </c>
      <c r="AU121">
        <v>0</v>
      </c>
      <c r="AV121">
        <v>1</v>
      </c>
      <c r="AW121">
        <v>1</v>
      </c>
      <c r="AX121">
        <v>0</v>
      </c>
      <c r="AY121">
        <v>36</v>
      </c>
    </row>
    <row r="122" spans="1:52" x14ac:dyDescent="0.2">
      <c r="A122" t="s">
        <v>207</v>
      </c>
      <c r="B122" t="s">
        <v>61</v>
      </c>
      <c r="C122" t="s">
        <v>85</v>
      </c>
      <c r="D122">
        <v>126916256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100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1</v>
      </c>
      <c r="AH122">
        <v>0</v>
      </c>
      <c r="AI122">
        <v>0</v>
      </c>
      <c r="AJ122">
        <v>465</v>
      </c>
      <c r="AK122">
        <v>0</v>
      </c>
      <c r="AL122">
        <v>2</v>
      </c>
      <c r="AM122">
        <v>0</v>
      </c>
      <c r="AN122">
        <v>0</v>
      </c>
      <c r="AO122">
        <v>2</v>
      </c>
      <c r="AP122">
        <v>0</v>
      </c>
      <c r="AQ122">
        <v>0</v>
      </c>
      <c r="AR122">
        <v>7</v>
      </c>
      <c r="AS122">
        <v>6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0</v>
      </c>
    </row>
    <row r="123" spans="1:52" x14ac:dyDescent="0.2">
      <c r="A123" t="s">
        <v>372</v>
      </c>
      <c r="E123">
        <f>COUNTIF(E2:E122,0)</f>
        <v>105</v>
      </c>
      <c r="F123">
        <f t="shared" ref="F123:AU123" si="0">COUNTIF(F2:F122,0)</f>
        <v>20</v>
      </c>
      <c r="G123">
        <f t="shared" si="0"/>
        <v>94</v>
      </c>
      <c r="H123">
        <f t="shared" si="0"/>
        <v>72</v>
      </c>
      <c r="I123">
        <f t="shared" si="0"/>
        <v>59</v>
      </c>
      <c r="J123">
        <f t="shared" si="0"/>
        <v>97</v>
      </c>
      <c r="K123">
        <f t="shared" si="0"/>
        <v>120</v>
      </c>
      <c r="L123">
        <f t="shared" si="0"/>
        <v>121</v>
      </c>
      <c r="M123">
        <f t="shared" si="0"/>
        <v>121</v>
      </c>
      <c r="N123">
        <f t="shared" si="0"/>
        <v>56</v>
      </c>
      <c r="O123">
        <f t="shared" si="0"/>
        <v>117</v>
      </c>
      <c r="P123">
        <f t="shared" si="0"/>
        <v>0</v>
      </c>
      <c r="Q123">
        <f t="shared" si="0"/>
        <v>121</v>
      </c>
      <c r="R123">
        <f t="shared" si="0"/>
        <v>114</v>
      </c>
      <c r="S123">
        <f t="shared" si="0"/>
        <v>121</v>
      </c>
      <c r="T123">
        <f t="shared" si="0"/>
        <v>80</v>
      </c>
      <c r="U123">
        <f t="shared" si="0"/>
        <v>121</v>
      </c>
      <c r="V123">
        <f t="shared" si="0"/>
        <v>121</v>
      </c>
      <c r="W123">
        <f t="shared" si="0"/>
        <v>102</v>
      </c>
      <c r="X123">
        <f t="shared" si="0"/>
        <v>120</v>
      </c>
      <c r="Y123">
        <f t="shared" si="0"/>
        <v>60</v>
      </c>
      <c r="Z123">
        <f t="shared" si="0"/>
        <v>120</v>
      </c>
      <c r="AA123">
        <f t="shared" si="0"/>
        <v>114</v>
      </c>
      <c r="AB123">
        <f t="shared" si="0"/>
        <v>61</v>
      </c>
      <c r="AC123">
        <f t="shared" si="0"/>
        <v>112</v>
      </c>
      <c r="AD123">
        <f t="shared" si="0"/>
        <v>78</v>
      </c>
      <c r="AE123">
        <f t="shared" si="0"/>
        <v>30</v>
      </c>
      <c r="AF123">
        <f t="shared" si="0"/>
        <v>96</v>
      </c>
      <c r="AG123">
        <f t="shared" si="0"/>
        <v>61</v>
      </c>
      <c r="AH123">
        <f t="shared" si="0"/>
        <v>118</v>
      </c>
      <c r="AI123">
        <f t="shared" si="0"/>
        <v>73</v>
      </c>
      <c r="AJ123">
        <f t="shared" si="0"/>
        <v>0</v>
      </c>
      <c r="AK123">
        <f t="shared" si="0"/>
        <v>77</v>
      </c>
      <c r="AL123">
        <f t="shared" si="0"/>
        <v>11</v>
      </c>
      <c r="AM123">
        <f t="shared" si="0"/>
        <v>120</v>
      </c>
      <c r="AN123">
        <f t="shared" si="0"/>
        <v>51</v>
      </c>
      <c r="AO123">
        <f t="shared" si="0"/>
        <v>25</v>
      </c>
      <c r="AP123">
        <f t="shared" si="0"/>
        <v>121</v>
      </c>
      <c r="AQ123">
        <f t="shared" si="0"/>
        <v>119</v>
      </c>
      <c r="AR123">
        <f t="shared" si="0"/>
        <v>18</v>
      </c>
      <c r="AS123">
        <f t="shared" si="0"/>
        <v>0</v>
      </c>
      <c r="AT123">
        <f t="shared" si="0"/>
        <v>68</v>
      </c>
      <c r="AU123">
        <f t="shared" si="0"/>
        <v>87</v>
      </c>
      <c r="AV123">
        <f t="shared" ref="AV123:AY123" si="1">COUNTIF(AV2:AV122,0)</f>
        <v>88</v>
      </c>
      <c r="AW123">
        <f t="shared" si="1"/>
        <v>89</v>
      </c>
      <c r="AX123">
        <f t="shared" si="1"/>
        <v>71</v>
      </c>
      <c r="AY123">
        <f t="shared" si="1"/>
        <v>23</v>
      </c>
    </row>
    <row r="124" spans="1:52" x14ac:dyDescent="0.2">
      <c r="A124" t="s">
        <v>373</v>
      </c>
      <c r="E124">
        <f>121-E123</f>
        <v>16</v>
      </c>
      <c r="F124">
        <f t="shared" ref="F124:AU124" si="2">121-F123</f>
        <v>101</v>
      </c>
      <c r="G124">
        <f t="shared" si="2"/>
        <v>27</v>
      </c>
      <c r="H124">
        <f t="shared" si="2"/>
        <v>49</v>
      </c>
      <c r="I124">
        <f t="shared" si="2"/>
        <v>62</v>
      </c>
      <c r="J124">
        <f t="shared" si="2"/>
        <v>24</v>
      </c>
      <c r="K124">
        <f t="shared" si="2"/>
        <v>1</v>
      </c>
      <c r="L124">
        <f t="shared" si="2"/>
        <v>0</v>
      </c>
      <c r="M124">
        <f t="shared" si="2"/>
        <v>0</v>
      </c>
      <c r="N124">
        <f t="shared" si="2"/>
        <v>65</v>
      </c>
      <c r="O124">
        <f t="shared" si="2"/>
        <v>4</v>
      </c>
      <c r="P124">
        <f t="shared" si="2"/>
        <v>121</v>
      </c>
      <c r="Q124">
        <f t="shared" si="2"/>
        <v>0</v>
      </c>
      <c r="R124">
        <f t="shared" si="2"/>
        <v>7</v>
      </c>
      <c r="S124">
        <f t="shared" si="2"/>
        <v>0</v>
      </c>
      <c r="T124">
        <f t="shared" si="2"/>
        <v>41</v>
      </c>
      <c r="U124">
        <f t="shared" si="2"/>
        <v>0</v>
      </c>
      <c r="V124">
        <f t="shared" si="2"/>
        <v>0</v>
      </c>
      <c r="W124">
        <f t="shared" si="2"/>
        <v>19</v>
      </c>
      <c r="X124">
        <f t="shared" si="2"/>
        <v>1</v>
      </c>
      <c r="Y124">
        <f t="shared" si="2"/>
        <v>61</v>
      </c>
      <c r="Z124">
        <f t="shared" si="2"/>
        <v>1</v>
      </c>
      <c r="AA124">
        <f t="shared" si="2"/>
        <v>7</v>
      </c>
      <c r="AB124">
        <f t="shared" si="2"/>
        <v>60</v>
      </c>
      <c r="AC124">
        <f t="shared" si="2"/>
        <v>9</v>
      </c>
      <c r="AD124">
        <f t="shared" si="2"/>
        <v>43</v>
      </c>
      <c r="AE124">
        <f t="shared" si="2"/>
        <v>91</v>
      </c>
      <c r="AF124">
        <f t="shared" si="2"/>
        <v>25</v>
      </c>
      <c r="AG124">
        <f t="shared" si="2"/>
        <v>60</v>
      </c>
      <c r="AH124">
        <f t="shared" si="2"/>
        <v>3</v>
      </c>
      <c r="AI124">
        <f t="shared" si="2"/>
        <v>48</v>
      </c>
      <c r="AJ124">
        <f t="shared" si="2"/>
        <v>121</v>
      </c>
      <c r="AK124">
        <f t="shared" si="2"/>
        <v>44</v>
      </c>
      <c r="AL124">
        <f t="shared" si="2"/>
        <v>110</v>
      </c>
      <c r="AM124">
        <f t="shared" si="2"/>
        <v>1</v>
      </c>
      <c r="AN124">
        <f t="shared" si="2"/>
        <v>70</v>
      </c>
      <c r="AO124">
        <f t="shared" si="2"/>
        <v>96</v>
      </c>
      <c r="AP124">
        <f t="shared" si="2"/>
        <v>0</v>
      </c>
      <c r="AQ124">
        <f t="shared" si="2"/>
        <v>2</v>
      </c>
      <c r="AR124">
        <f t="shared" si="2"/>
        <v>103</v>
      </c>
      <c r="AS124">
        <f t="shared" si="2"/>
        <v>121</v>
      </c>
      <c r="AT124">
        <f t="shared" si="2"/>
        <v>53</v>
      </c>
      <c r="AU124">
        <f t="shared" si="2"/>
        <v>34</v>
      </c>
      <c r="AV124">
        <f t="shared" ref="AV124:AY124" si="3">121-AV123</f>
        <v>33</v>
      </c>
      <c r="AW124">
        <f t="shared" si="3"/>
        <v>32</v>
      </c>
      <c r="AX124">
        <f t="shared" si="3"/>
        <v>50</v>
      </c>
      <c r="AY124">
        <f t="shared" si="3"/>
        <v>98</v>
      </c>
    </row>
    <row r="127" spans="1:52" x14ac:dyDescent="0.2">
      <c r="AW127">
        <v>33</v>
      </c>
      <c r="AX127">
        <v>32</v>
      </c>
      <c r="AY127">
        <v>50</v>
      </c>
      <c r="AZ127">
        <v>98</v>
      </c>
    </row>
  </sheetData>
  <autoFilter ref="A1:AB122" xr:uid="{1ABD6585-79C0-4A00-9879-D1939D68F4AD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7E02-56AE-4B21-8F60-65EDBB36CAA4}">
  <dimension ref="A1:C9"/>
  <sheetViews>
    <sheetView workbookViewId="0">
      <selection activeCell="B15" sqref="B15"/>
    </sheetView>
  </sheetViews>
  <sheetFormatPr defaultRowHeight="14.25" x14ac:dyDescent="0.2"/>
  <cols>
    <col min="1" max="1" width="104.25" customWidth="1"/>
    <col min="4" max="4" width="5" customWidth="1"/>
  </cols>
  <sheetData>
    <row r="1" spans="1:3" x14ac:dyDescent="0.2">
      <c r="A1" t="s">
        <v>242</v>
      </c>
    </row>
    <row r="2" spans="1:3" x14ac:dyDescent="0.2">
      <c r="A2" s="13" t="s">
        <v>352</v>
      </c>
      <c r="B2" s="9" t="s">
        <v>315</v>
      </c>
    </row>
    <row r="3" spans="1:3" x14ac:dyDescent="0.2">
      <c r="A3" s="13" t="s">
        <v>353</v>
      </c>
      <c r="B3" s="9" t="s">
        <v>316</v>
      </c>
    </row>
    <row r="4" spans="1:3" x14ac:dyDescent="0.2">
      <c r="A4" s="13" t="s">
        <v>354</v>
      </c>
      <c r="B4" t="s">
        <v>334</v>
      </c>
    </row>
    <row r="5" spans="1:3" x14ac:dyDescent="0.2">
      <c r="A5" s="10" t="s">
        <v>330</v>
      </c>
      <c r="B5" s="10" t="s">
        <v>245</v>
      </c>
      <c r="C5" s="12" t="s">
        <v>331</v>
      </c>
    </row>
    <row r="6" spans="1:3" x14ac:dyDescent="0.2">
      <c r="A6" s="10" t="s">
        <v>329</v>
      </c>
      <c r="B6" s="11" t="s">
        <v>332</v>
      </c>
    </row>
    <row r="7" spans="1:3" x14ac:dyDescent="0.2">
      <c r="A7" s="11"/>
      <c r="B7" s="11" t="s">
        <v>333</v>
      </c>
    </row>
    <row r="8" spans="1:3" x14ac:dyDescent="0.2">
      <c r="A8" t="s">
        <v>335</v>
      </c>
      <c r="B8" t="s">
        <v>336</v>
      </c>
    </row>
    <row r="9" spans="1:3" x14ac:dyDescent="0.2">
      <c r="B9" t="s">
        <v>337</v>
      </c>
    </row>
  </sheetData>
  <phoneticPr fontId="1" type="noConversion"/>
  <hyperlinks>
    <hyperlink ref="B2" r:id="rId1" xr:uid="{9B7D464A-0692-451B-B79F-9A04DA359464}"/>
    <hyperlink ref="B3" r:id="rId2" xr:uid="{A93CFB8A-0F23-462A-A836-E8FCCF0C6841}"/>
    <hyperlink ref="C5" r:id="rId3" xr:uid="{E7E63C3A-6EB3-4A28-B63E-50489ABD69E2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</vt:lpstr>
      <vt:lpstr>pep_expr_not_herv_inNS</vt:lpstr>
      <vt:lpstr>筛选思路与命令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丁远彤(Yuantong Ding)</dc:creator>
  <cp:lastModifiedBy>Administrator</cp:lastModifiedBy>
  <dcterms:created xsi:type="dcterms:W3CDTF">2019-10-11T05:31:19Z</dcterms:created>
  <dcterms:modified xsi:type="dcterms:W3CDTF">2019-10-18T07:06:25Z</dcterms:modified>
</cp:coreProperties>
</file>