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charts/chart7.xml" ContentType="application/vnd.openxmlformats-officedocument.drawingml.chart+xml"/>
  <Override PartName="/xl/drawings/drawing8.xml" ContentType="application/vnd.openxmlformats-officedocument.drawingml.chartshapes+xml"/>
  <Override PartName="/xl/charts/chart8.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11.xml" ContentType="application/vnd.openxmlformats-officedocument.drawing+xml"/>
  <Override PartName="/xl/charts/chart12.xml" ContentType="application/vnd.openxmlformats-officedocument.drawingml.chart+xml"/>
  <Override PartName="/xl/charts/style1.xml" ContentType="application/vnd.ms-office.chartstyle+xml"/>
  <Override PartName="/xl/charts/colors1.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P:\I - STAGIAIRES\Guillaume Vieira\fiches_territoires\Résultats\CC Vexin normand\"/>
    </mc:Choice>
  </mc:AlternateContent>
  <bookViews>
    <workbookView xWindow="0" yWindow="0" windowWidth="28800" windowHeight="11400"/>
  </bookViews>
  <sheets>
    <sheet name="Préliminaires" sheetId="7" r:id="rId1"/>
    <sheet name="Conso - Ensemble" sheetId="6" r:id="rId2"/>
    <sheet name="ENR - Ensemble" sheetId="5" r:id="rId3"/>
    <sheet name="GES - Ensemble" sheetId="4" r:id="rId4"/>
    <sheet name="Polluant - Ensemble" sheetId="3" r:id="rId5"/>
    <sheet name="Objectifs SRCAE" sheetId="2" r:id="rId6"/>
    <sheet name="Feuil1" sheetId="1" r:id="rId7"/>
  </sheets>
  <externalReferences>
    <externalReference r:id="rId8"/>
  </externalReferences>
  <calcPr calcId="162913"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95" i="6" l="1"/>
  <c r="W95" i="6"/>
  <c r="U95" i="6"/>
  <c r="S95" i="6"/>
  <c r="Y85" i="6"/>
  <c r="W85" i="6"/>
  <c r="U85" i="6"/>
  <c r="S85" i="6"/>
  <c r="Y75" i="6"/>
  <c r="W75" i="6"/>
  <c r="U75" i="6"/>
  <c r="S75" i="6"/>
  <c r="Y65" i="6"/>
  <c r="W65" i="6"/>
  <c r="U65" i="6"/>
  <c r="S65" i="6"/>
  <c r="Y55" i="6"/>
  <c r="W55" i="6"/>
  <c r="U55" i="6"/>
  <c r="S55" i="6"/>
  <c r="A2" i="2"/>
</calcChain>
</file>

<file path=xl/sharedStrings.xml><?xml version="1.0" encoding="utf-8"?>
<sst xmlns="http://schemas.openxmlformats.org/spreadsheetml/2006/main" count="916" uniqueCount="214">
  <si>
    <t>Edition</t>
  </si>
  <si>
    <t>version fiche</t>
  </si>
  <si>
    <t>Secteur</t>
  </si>
  <si>
    <t>Scénario</t>
  </si>
  <si>
    <t>Consommation d'énergie (GWh)</t>
  </si>
  <si>
    <t>Evolution (%)</t>
  </si>
  <si>
    <t>2020/2009</t>
  </si>
  <si>
    <t>2030/2020</t>
  </si>
  <si>
    <t>2030/2009</t>
  </si>
  <si>
    <t>2020/2005</t>
  </si>
  <si>
    <t>Basse Normandie</t>
  </si>
  <si>
    <t>Haute Normandie</t>
  </si>
  <si>
    <t>Basse-Normandie</t>
  </si>
  <si>
    <t>Haute-Normandie</t>
  </si>
  <si>
    <t>Habitat</t>
  </si>
  <si>
    <t>Tendanciel (T)</t>
  </si>
  <si>
    <t xml:space="preserve">Cible (C) </t>
  </si>
  <si>
    <t>Ecart (C-T)</t>
  </si>
  <si>
    <t>-</t>
  </si>
  <si>
    <t>Tertiaire</t>
  </si>
  <si>
    <t>Tendanciel</t>
  </si>
  <si>
    <t>Cible</t>
  </si>
  <si>
    <t>Ecart</t>
  </si>
  <si>
    <t>Transports</t>
  </si>
  <si>
    <t>Industrie</t>
  </si>
  <si>
    <t>Agriculture</t>
  </si>
  <si>
    <t>Ensemble</t>
  </si>
  <si>
    <t xml:space="preserve"> -</t>
  </si>
  <si>
    <t>Type ENR</t>
  </si>
  <si>
    <t>Production d'énergie (GWh) - Scénario cible</t>
  </si>
  <si>
    <t>Thermique</t>
  </si>
  <si>
    <t>PAC</t>
  </si>
  <si>
    <t>Solaire thermique</t>
  </si>
  <si>
    <t>Bois-énergie</t>
  </si>
  <si>
    <t>Ménages</t>
  </si>
  <si>
    <t>Collectif / tertiaire</t>
  </si>
  <si>
    <t>Biogaz chaleur</t>
  </si>
  <si>
    <t>Valorisation énergétique déchets</t>
  </si>
  <si>
    <t>Electrique</t>
  </si>
  <si>
    <t>Hydraulique</t>
  </si>
  <si>
    <t>Solaire photovoltaïque</t>
  </si>
  <si>
    <t>Eolien</t>
  </si>
  <si>
    <t>Terrestre</t>
  </si>
  <si>
    <t>Offshore</t>
  </si>
  <si>
    <t>Hydrolien offshore</t>
  </si>
  <si>
    <t>Biogaz électricité</t>
  </si>
  <si>
    <t>Agrocarburants</t>
  </si>
  <si>
    <t>% ENR dans la conso finale</t>
  </si>
  <si>
    <t xml:space="preserve">% non ENR dans la conso finale </t>
  </si>
  <si>
    <t>Emissions de GES (millions teq CO2)</t>
  </si>
  <si>
    <t>1.03</t>
  </si>
  <si>
    <t>version données polluant</t>
  </si>
  <si>
    <t>Nombre de communes</t>
  </si>
  <si>
    <t>Population (hab)</t>
  </si>
  <si>
    <t>*Population municipale, selon données INSEE</t>
  </si>
  <si>
    <t>Répartition des émissions de polluants</t>
  </si>
  <si>
    <t>Polluant</t>
  </si>
  <si>
    <t>Emissions de polluant (t)</t>
  </si>
  <si>
    <t>Indicateurs</t>
  </si>
  <si>
    <t>COVNM</t>
  </si>
  <si>
    <t>Emissions COVNM (kg/hab)</t>
  </si>
  <si>
    <t>NH3</t>
  </si>
  <si>
    <t>Emissions NH3 (kg /hab)</t>
  </si>
  <si>
    <t>NOX</t>
  </si>
  <si>
    <t>Emissions NOX (kg /hab)</t>
  </si>
  <si>
    <t>PM10</t>
  </si>
  <si>
    <t>Emissions PM10 (kg /hab)</t>
  </si>
  <si>
    <t>PM2,5</t>
  </si>
  <si>
    <t>Emissions PM2,5 (kg /hab)</t>
  </si>
  <si>
    <t>SO2</t>
  </si>
  <si>
    <t>Emissions SO2 (kg /hab)</t>
  </si>
  <si>
    <t>Détails des émissions de NOx, PM10, et PM2,5</t>
  </si>
  <si>
    <t>Residentiel</t>
  </si>
  <si>
    <t>Autre industrie</t>
  </si>
  <si>
    <t>Production de chaleur, froid</t>
  </si>
  <si>
    <t>Transport routier</t>
  </si>
  <si>
    <t>Autres transports</t>
  </si>
  <si>
    <t>Dechets</t>
  </si>
  <si>
    <t>Branche energie</t>
  </si>
  <si>
    <t>Synthèse émissions polluant CC Vexin normand</t>
  </si>
  <si>
    <t>ATMO Normandie 3.1.2</t>
  </si>
  <si>
    <t>version données consommation</t>
  </si>
  <si>
    <t>Répartition origine énergétique / non énergétique</t>
  </si>
  <si>
    <t>Répartition des émissions de Gaz à Effet de Serre par secteur</t>
  </si>
  <si>
    <t>Emissions totales de GES par secteur (kt eq CO2)</t>
  </si>
  <si>
    <t>Résidentiel</t>
  </si>
  <si>
    <t>Emissions Résidentiel  (kg eq CO2/hab)</t>
  </si>
  <si>
    <t>Emissions Tertiaire (kg eq CO2/hab)</t>
  </si>
  <si>
    <t>Emissions Agriculture (kg eq CO2/ha SAU)</t>
  </si>
  <si>
    <t>Transports routiers</t>
  </si>
  <si>
    <t>Emissions Transports routiers (kg eq CO2/hab)</t>
  </si>
  <si>
    <t>Emissions Autres transports (kg eq CO2/hab)</t>
  </si>
  <si>
    <t>Emissions Industrie (kg eq CO2/salarié)</t>
  </si>
  <si>
    <t>Déchets</t>
  </si>
  <si>
    <t>Emissions Déchets (kg eq CO2/hab)</t>
  </si>
  <si>
    <t>Nature</t>
  </si>
  <si>
    <t>Branche énergie</t>
  </si>
  <si>
    <t>Emissions Branche énergie (kg eq CO2/hab)</t>
  </si>
  <si>
    <t>Ensemble hors énergie</t>
  </si>
  <si>
    <t>Répartition des émissions de Gaz à Effet de Serre d'origine non énergétique par secteur</t>
  </si>
  <si>
    <t>Emissions non énergétique de GES par secteur (kt eq CO2)</t>
  </si>
  <si>
    <t>Répartition des émissions de Gaz à Effet de Serre par énergie et par gaz</t>
  </si>
  <si>
    <t>Mix énergétique</t>
  </si>
  <si>
    <t>Emissions de GES par "énergie" (kt eq CO2)</t>
  </si>
  <si>
    <t>Gaz</t>
  </si>
  <si>
    <t>Emissions de GES par type de gaz (kt eq CO2)</t>
  </si>
  <si>
    <t>Gaz naturel</t>
  </si>
  <si>
    <t>CO2</t>
  </si>
  <si>
    <t>Electricité</t>
  </si>
  <si>
    <t>CH4</t>
  </si>
  <si>
    <t>Produits Pétroliers</t>
  </si>
  <si>
    <t>N2O</t>
  </si>
  <si>
    <t>Energies Renouvelables</t>
  </si>
  <si>
    <t>HFC</t>
  </si>
  <si>
    <t>Chaleur</t>
  </si>
  <si>
    <t>PFC</t>
  </si>
  <si>
    <t>Autres</t>
  </si>
  <si>
    <t>SF6</t>
  </si>
  <si>
    <t>Non énergétique</t>
  </si>
  <si>
    <t>C4H8</t>
  </si>
  <si>
    <t>HCFC</t>
  </si>
  <si>
    <t>NF3</t>
  </si>
  <si>
    <t>Emissions de Gaz à Effet de Serre évitées</t>
  </si>
  <si>
    <t>Type</t>
  </si>
  <si>
    <t>Emissions évitées de GES (kt eq CO2)</t>
  </si>
  <si>
    <t>Séquestration de carbone (kt eq CO2)</t>
  </si>
  <si>
    <t>Coefficients en tCO2 eq/GWh</t>
  </si>
  <si>
    <t>ENR Thermique</t>
  </si>
  <si>
    <t>Bois-énergie ménages</t>
  </si>
  <si>
    <t>Bois énergie collectif et industrie</t>
  </si>
  <si>
    <t>Biogaz Chaleur</t>
  </si>
  <si>
    <t>ENR Electrique</t>
  </si>
  <si>
    <t>Biogaz Elec</t>
  </si>
  <si>
    <t>Bois énergie cogénération</t>
  </si>
  <si>
    <t>Consommations évitées</t>
  </si>
  <si>
    <t>Opérations d'isolation par des particuliers</t>
  </si>
  <si>
    <t xml:space="preserve">Opérations de construction et de rénovation performante - habitat collectif et tertiaire </t>
  </si>
  <si>
    <t>Précisions :</t>
  </si>
  <si>
    <t>Les émissions dont il est fait état ici correspondent à des émissions d'origine énergétique (lié à la combustion) et non énergétique. Elles correspondent au scope 2, c'est-à-dire aux émissions dont le territoire est directement responsable, en incluant par ailleurs les émissions dont il est indirectement responsable en lien uniquement avec les consommations d'énergie (par exemple énergie électrique dont la production se fait généralement en partie hors du territoire). La branche énergie est comptée à part. Elle correspond à des processus de transformation de l'énergie ou de produits énergétiques (produits pétroliers/gaz) et ne fait pas partie des consommateurs "finals".
Les émissions présentées ici sont corrigées du climat.</t>
  </si>
  <si>
    <t>s</t>
  </si>
  <si>
    <t>Synthèse émissions Gaz à Effet de Serre CC Vexin normand</t>
  </si>
  <si>
    <t>version données production</t>
  </si>
  <si>
    <t>ARBN 0.1</t>
  </si>
  <si>
    <t>Généralités production d'énergie</t>
  </si>
  <si>
    <t>Production d'énergie (GWh)</t>
  </si>
  <si>
    <t>Production d'énergie pour 1 000 habitants (MWh)</t>
  </si>
  <si>
    <t>PAC **</t>
  </si>
  <si>
    <t>Bois-énergie des ménages</t>
  </si>
  <si>
    <t>Bois-énergie (collectif et industriel)</t>
  </si>
  <si>
    <t>Biogaz</t>
  </si>
  <si>
    <r>
      <t>Présence d'informations secrétisées  ?</t>
    </r>
    <r>
      <rPr>
        <b/>
        <i/>
        <sz val="11"/>
        <color theme="1"/>
        <rFont val="Calibri"/>
        <family val="2"/>
        <scheme val="minor"/>
      </rPr>
      <t xml:space="preserve"> (le total n'inclut pas la ou les données secrétisées)</t>
    </r>
    <r>
      <rPr>
        <i/>
        <sz val="11"/>
        <color theme="1"/>
        <rFont val="Calibri"/>
        <family val="2"/>
        <scheme val="minor"/>
      </rPr>
      <t xml:space="preserve"> ***</t>
    </r>
  </si>
  <si>
    <t>Descriptif nombre d'installation et puissance installée</t>
  </si>
  <si>
    <t>Nombre d'installations</t>
  </si>
  <si>
    <t>Puissance (MW) ou surface (m²)</t>
  </si>
  <si>
    <t>Solaire thermique **</t>
  </si>
  <si>
    <t>Solaire thermique (surface)</t>
  </si>
  <si>
    <t>Bois-énergie des ménages **</t>
  </si>
  <si>
    <t>Bois-énergie  (collectif et industriel)</t>
  </si>
  <si>
    <t>Solaire photovoltaïque **</t>
  </si>
  <si>
    <t xml:space="preserve">Solaire photovoltaïque </t>
  </si>
  <si>
    <t>Mixte</t>
  </si>
  <si>
    <t>bois-énergie cogénération</t>
  </si>
  <si>
    <t xml:space="preserve">Consommation d'énergie évitée </t>
  </si>
  <si>
    <t>Consommations évitées (GWh)</t>
  </si>
  <si>
    <t>Surfaces des bâtiments performants réalisés ou surfaces isolées*</t>
  </si>
  <si>
    <t xml:space="preserve">Opérations d'isolation par des particuliers </t>
  </si>
  <si>
    <t>Opérations d'isolation par des particuliers (m²)</t>
  </si>
  <si>
    <t>Opérations de construction et de rénovation performante - habitat collectif et tertiaire (m²)</t>
  </si>
  <si>
    <t xml:space="preserve">* Données de surface isolée pour les opérations d'isolation par des particuliers ou donnée de surface SHON des opérations collectives performantes
** Pour le solaire photovoltaïque, le bois énergie des ménages et le solaire thermique, la production affichée correspond à la production estimée de l'ensemble des installations sur le territoire, mais le nombre d'installations ne correspond qu'aux installations ayant bénéficié d'une aide (Région/ADEME notamment). Pour les PAC, l'ensemble des indicateurs ne correspond qu'à des données sur les installations ayant bénéficié d'une aide (ADEME/Région).
*** Lorsque le nombre d'installations est strictement inférieur à 4, la production n'est pas communiquées (affichage d'un "s") pour le biogaz, le bois énergie collectif et industriel et l'hydraulique (données non communicables issues d'enquêtes)
</t>
  </si>
  <si>
    <t>f</t>
  </si>
  <si>
    <t>oui</t>
  </si>
  <si>
    <t>non</t>
  </si>
  <si>
    <t>Synthèse production d'énergie renouvelable CC Vexin normand</t>
  </si>
  <si>
    <t xml:space="preserve">Généralités </t>
  </si>
  <si>
    <t>Nombre d'établissement industriel</t>
  </si>
  <si>
    <t>Nombre de poste de travail industtriel</t>
  </si>
  <si>
    <t>Nombre de poste de travail branche énergie</t>
  </si>
  <si>
    <t>Surface agricole utile (milliers d'hectare)</t>
  </si>
  <si>
    <t xml:space="preserve">Répartition des consommations </t>
  </si>
  <si>
    <t>Consommation d'énergie - corrigées du climat (GWh)</t>
  </si>
  <si>
    <t xml:space="preserve"> </t>
  </si>
  <si>
    <t>Autres transports (*)</t>
  </si>
  <si>
    <t>Conso Résidentiel  (MWh/hab)</t>
  </si>
  <si>
    <t>Ensemble hors branche énergie</t>
  </si>
  <si>
    <t>Conso Tertiaire (MWh/hab)</t>
  </si>
  <si>
    <t>Conso Agriculture (MWh/ha SAU)</t>
  </si>
  <si>
    <t>Conso Transports routiers (MWh/hab)</t>
  </si>
  <si>
    <t>Autonomie énergétique du territoire</t>
  </si>
  <si>
    <t>Conso Autres transports (MWh/hab)</t>
  </si>
  <si>
    <t>Conso Industrie (MWh/poste)</t>
  </si>
  <si>
    <t>% Non ENR dans la conso finale</t>
  </si>
  <si>
    <t>Conso Déchets (MWh/hab)</t>
  </si>
  <si>
    <t>Conso Energie (MWh/poste)</t>
  </si>
  <si>
    <t>Répartition des dépenses</t>
  </si>
  <si>
    <t>Dépenses (k€)</t>
  </si>
  <si>
    <t>Produits pétroliers hors carburants</t>
  </si>
  <si>
    <t>Carburants</t>
  </si>
  <si>
    <t>b</t>
  </si>
  <si>
    <t>c</t>
  </si>
  <si>
    <t>d</t>
  </si>
  <si>
    <t>e</t>
  </si>
  <si>
    <t>g</t>
  </si>
  <si>
    <t>h</t>
  </si>
  <si>
    <t>i</t>
  </si>
  <si>
    <t>j</t>
  </si>
  <si>
    <t>k</t>
  </si>
  <si>
    <t>L</t>
  </si>
  <si>
    <t>Détail des répartitions des consommations, par secteur et par énergie</t>
  </si>
  <si>
    <t>Gaz Naturel</t>
  </si>
  <si>
    <t>* Autres transports : méthode de calcul en cours d'élaboration</t>
  </si>
  <si>
    <t xml:space="preserve">La présence d'un "s" indique une donnée qui ne peut être diffusée pour des raisons de confidentialité (donnée secrétisée). Lorsqu'ils sont présents, les totaux de cette fiche font état de l'ensemble des consommations à l'échelle du territoire considéré, en tenant compte des quantités d'énergie qui ne peuvent être divulguées dans la segmentation par secteur ou par énergie. 
La branche énergie est comptée à part. Elle correspond à des processus de transformation de l'énergie ou de produits énergétiques (produits pétroliers/gaz) et ne fait pas partie des consommateurs "finals".
Les consommations d'énergie présentées sont corrigées du climat. Les dépenses également.
Les données de dépenses ont pour but de mettre en exergue les flux financiers qui sortent du territoire à cause de l'achat d'énergie. Il s'agit d'ordres de grandeur calculés à partir des données de consommation établies par l'observatoire. On considère que les consommations d'énergie renouvelable ne génèrent pas de flux financier à l'extérieur du territoire. Les consommations d'énergie sur des réseaux de chaleur ne sont pas comptabilisées.
</t>
  </si>
  <si>
    <t>Synthèse consommation CC Vexin normand</t>
  </si>
  <si>
    <t>Propos préliminaires</t>
  </si>
  <si>
    <t>L'Observatoire Régional Energie Climat Air de Normandie est piloté par l'ADEME, l'Etat et la Région.
Les données présentées dans les onglets suivants de ce classeur "Fiche territoire" ont été calculées pour l'observatoire par les deux organismes en charge de son animation, ATMO Normandie et l'association régionale Biomasse Normandie (ARBN).
Les données présentées dans ces fiches sont des estimations construites à partir d'un ensemble de données, dont notamment les données diffusées par les distributeurs d'énergie (Enedis, GRDF, GRT, RTE) et par le Ministère de l'environnement et de l'énergie. Elles ont vocation à donner une vision la plus réaliste possible des consommations et des émissions de GES d'un territoire à une date donnée, sans prétendre être le reflet exact de la réalité. Leur interprétation doit donc se faire avec bon sens à la lumière de ces précisions.  
Quelques indications et "clés de lecture" sont données en bas de certaines des feuilles. Le lecteur est invité à les consulter.
Dans le dernier onglet, les objectifs SRCAE n’ont pas vocation à être contractualisés. Ils sont donnés à titre d’orientation à l'échelle régionale.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</si>
</sst>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3" formatCode="_(* #,##0.00_);_(* \(#,##0.00\);_(* &quot;-&quot;??_);_(@_)"/>
    <numFmt numFmtId="164" formatCode="#,##0.0"/>
    <numFmt numFmtId="165" formatCode="#,##0.000"/>
    <numFmt numFmtId="166" formatCode="0.000"/>
    <numFmt numFmtId="167" formatCode="_-* #,##0\ _€_-;\-* #,##0\ _€_-;_-* &quot;-&quot;??\ _€_-;_-@_-"/>
    <numFmt numFmtId="168" formatCode="_-* #,##0.0\ _€_-;\-* #,##0.0\ _€_-;_-* &quot;-&quot;??\ _€_-;_-@_-"/>
    <numFmt numFmtId="169" formatCode="_-* #,##0.000\ _€_-;\-* #,##0.000\ _€_-;_-* &quot;-&quot;??\ _€_-;_-@_-"/>
    <numFmt numFmtId="170" formatCode="0.0"/>
    <numFmt numFmtId="171" formatCode="#,##0.0000"/>
    <numFmt numFmtId="172" formatCode="0.#E-#;[&gt;1]##;0"/>
    <numFmt numFmtId="173" formatCode="[&gt;=1]0.00;[&lt;1]0.######;0.00"/>
    <numFmt numFmtId="174" formatCode="[&gt;=1]0.0;[&lt;1]0.#####;0.0"/>
    <numFmt numFmtId="175" formatCode="[&gt;=1]0.0;[&lt;1]0.##;0.0"/>
  </numFmts>
  <fonts count="18"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1"/>
      <name val="Calibri"/>
      <family val="2"/>
      <scheme val="minor"/>
    </font>
    <font>
      <b/>
      <i/>
      <sz val="11"/>
      <color theme="1"/>
      <name val="Calibri"/>
      <family val="2"/>
      <scheme val="minor"/>
    </font>
    <font>
      <b/>
      <sz val="16"/>
      <color theme="1"/>
      <name val="Calibri"/>
      <family val="2"/>
      <scheme val="minor"/>
    </font>
    <font>
      <b/>
      <sz val="18"/>
      <color theme="8" tint="0.39997558519241921"/>
      <name val="Calibri"/>
      <family val="2"/>
      <scheme val="minor"/>
    </font>
    <font>
      <sz val="11"/>
      <color theme="0" tint="-0.34998626667073579"/>
      <name val="Calibri"/>
      <family val="2"/>
      <scheme val="minor"/>
    </font>
    <font>
      <i/>
      <sz val="11"/>
      <name val="Calibri"/>
      <family val="2"/>
      <scheme val="minor"/>
    </font>
    <font>
      <b/>
      <sz val="11"/>
      <name val="Calibri"/>
      <family val="2"/>
      <scheme val="minor"/>
    </font>
    <font>
      <sz val="11"/>
      <color theme="1"/>
      <name val="Calibri"/>
      <family val="2"/>
    </font>
    <font>
      <sz val="10"/>
      <color theme="0" tint="-0.499984740745262"/>
      <name val="Calibri"/>
      <family val="2"/>
      <scheme val="minor"/>
    </font>
    <font>
      <i/>
      <sz val="11"/>
      <color theme="1"/>
      <name val="Calibri"/>
      <family val="2"/>
      <scheme val="minor"/>
    </font>
    <font>
      <b/>
      <sz val="12"/>
      <color theme="1"/>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6" tint="0.79998168889431442"/>
        <bgColor indexed="64"/>
      </patternFill>
    </fill>
  </fills>
  <borders count="7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auto="1"/>
      </left>
      <right style="medium">
        <color auto="1"/>
      </right>
      <top style="medium">
        <color auto="1"/>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auto="1"/>
      </left>
      <right style="medium">
        <color auto="1"/>
      </right>
      <top/>
      <bottom style="medium">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auto="1"/>
      </left>
      <right style="thin">
        <color auto="1"/>
      </right>
      <top style="thin">
        <color auto="1"/>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right style="medium">
        <color indexed="64"/>
      </right>
      <top style="thin">
        <color auto="1"/>
      </top>
      <bottom style="thin">
        <color indexed="64"/>
      </bottom>
      <diagonal/>
    </border>
    <border>
      <left style="medium">
        <color indexed="64"/>
      </left>
      <right/>
      <top/>
      <bottom style="thin">
        <color indexed="64"/>
      </bottom>
      <diagonal/>
    </border>
    <border>
      <left/>
      <right style="thin">
        <color auto="1"/>
      </right>
      <top/>
      <bottom style="thin">
        <color indexed="64"/>
      </bottom>
      <diagonal/>
    </border>
    <border>
      <left style="thin">
        <color indexed="64"/>
      </left>
      <right/>
      <top/>
      <bottom style="thin">
        <color indexed="64"/>
      </bottom>
      <diagonal/>
    </border>
    <border>
      <left style="thin">
        <color auto="1"/>
      </left>
      <right/>
      <top/>
      <bottom/>
      <diagonal/>
    </border>
    <border>
      <left/>
      <right style="medium">
        <color indexed="64"/>
      </right>
      <top style="thin">
        <color indexed="64"/>
      </top>
      <bottom/>
      <diagonal/>
    </border>
    <border>
      <left/>
      <right/>
      <top style="thin">
        <color auto="1"/>
      </top>
      <bottom/>
      <diagonal/>
    </border>
    <border>
      <left/>
      <right style="thin">
        <color auto="1"/>
      </right>
      <top/>
      <bottom/>
      <diagonal/>
    </border>
    <border>
      <left style="thin">
        <color auto="1"/>
      </left>
      <right/>
      <top style="thin">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61">
    <xf numFmtId="0" fontId="0" fillId="0" borderId="0" xfId="0"/>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17" fontId="4" fillId="3" borderId="4" xfId="0" applyNumberFormat="1" applyFont="1" applyFill="1" applyBorder="1" applyAlignment="1">
      <alignment horizontal="center" vertical="center"/>
    </xf>
    <xf numFmtId="17" fontId="4" fillId="3" borderId="5" xfId="0" applyNumberFormat="1" applyFont="1" applyFill="1" applyBorder="1" applyAlignment="1">
      <alignment horizontal="center" vertical="center"/>
    </xf>
    <xf numFmtId="0" fontId="4" fillId="3" borderId="0" xfId="0" applyFont="1" applyFill="1" applyBorder="1" applyAlignment="1">
      <alignment horizontal="center" vertical="center"/>
    </xf>
    <xf numFmtId="0" fontId="4" fillId="3" borderId="5" xfId="0" applyFont="1" applyFill="1" applyBorder="1" applyAlignment="1">
      <alignment horizontal="center" vertical="center"/>
    </xf>
    <xf numFmtId="49" fontId="4" fillId="3" borderId="6" xfId="0" applyNumberFormat="1" applyFont="1" applyFill="1" applyBorder="1" applyAlignment="1">
      <alignment horizontal="center" vertical="center"/>
    </xf>
    <xf numFmtId="0" fontId="0" fillId="3" borderId="7" xfId="0" applyFill="1" applyBorder="1"/>
    <xf numFmtId="0" fontId="0" fillId="3" borderId="0" xfId="0" applyFill="1" applyBorder="1"/>
    <xf numFmtId="0" fontId="0" fillId="3" borderId="8" xfId="0" applyFill="1" applyBorder="1"/>
    <xf numFmtId="0" fontId="4" fillId="4" borderId="4"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0" xfId="0" applyFont="1" applyFill="1" applyBorder="1" applyAlignment="1">
      <alignment horizontal="center" vertical="center"/>
    </xf>
    <xf numFmtId="0" fontId="0" fillId="3" borderId="13" xfId="0" applyFill="1" applyBorder="1"/>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1" xfId="0" applyFont="1" applyFill="1" applyBorder="1" applyAlignment="1">
      <alignment horizontal="center" vertical="center"/>
    </xf>
    <xf numFmtId="0" fontId="4" fillId="0" borderId="4" xfId="0" applyFont="1" applyBorder="1" applyAlignment="1">
      <alignment vertical="center"/>
    </xf>
    <xf numFmtId="0" fontId="4" fillId="0" borderId="6" xfId="0" applyFont="1" applyBorder="1" applyAlignment="1">
      <alignment vertical="center"/>
    </xf>
    <xf numFmtId="0" fontId="0" fillId="0" borderId="22" xfId="0" applyBorder="1" applyAlignment="1">
      <alignment vertical="center"/>
    </xf>
    <xf numFmtId="3" fontId="7" fillId="3" borderId="23" xfId="0" applyNumberFormat="1" applyFont="1" applyFill="1" applyBorder="1" applyAlignment="1">
      <alignment horizontal="center" vertical="center"/>
    </xf>
    <xf numFmtId="3" fontId="7" fillId="3" borderId="24" xfId="0" applyNumberFormat="1" applyFont="1" applyFill="1" applyBorder="1" applyAlignment="1">
      <alignment horizontal="center" vertical="center"/>
    </xf>
    <xf numFmtId="3" fontId="7" fillId="3" borderId="25" xfId="0" applyNumberFormat="1" applyFont="1" applyFill="1" applyBorder="1" applyAlignment="1">
      <alignment horizontal="center" vertical="center"/>
    </xf>
    <xf numFmtId="9" fontId="0" fillId="0" borderId="23" xfId="2" applyFont="1" applyBorder="1" applyAlignment="1">
      <alignment horizontal="center" vertical="center"/>
    </xf>
    <xf numFmtId="9" fontId="0" fillId="0" borderId="24" xfId="2" applyFont="1" applyBorder="1" applyAlignment="1">
      <alignment horizontal="center" vertical="center"/>
    </xf>
    <xf numFmtId="9" fontId="0" fillId="0" borderId="25" xfId="2" applyFont="1" applyBorder="1" applyAlignment="1">
      <alignment horizontal="center" vertical="center"/>
    </xf>
    <xf numFmtId="9" fontId="0" fillId="0" borderId="22" xfId="2" applyFont="1" applyBorder="1" applyAlignment="1">
      <alignment horizontal="center" vertical="center"/>
    </xf>
    <xf numFmtId="0" fontId="4" fillId="0" borderId="7" xfId="0" applyFont="1" applyBorder="1" applyAlignment="1">
      <alignment vertical="center"/>
    </xf>
    <xf numFmtId="0" fontId="4" fillId="0" borderId="8" xfId="0" applyFont="1" applyBorder="1" applyAlignment="1">
      <alignment vertical="center"/>
    </xf>
    <xf numFmtId="0" fontId="0" fillId="0" borderId="26" xfId="0" applyBorder="1" applyAlignment="1">
      <alignment vertical="center"/>
    </xf>
    <xf numFmtId="3" fontId="7" fillId="3" borderId="27" xfId="0" applyNumberFormat="1" applyFont="1" applyFill="1" applyBorder="1" applyAlignment="1">
      <alignment horizontal="center" vertical="center"/>
    </xf>
    <xf numFmtId="3" fontId="7" fillId="3" borderId="28" xfId="0" applyNumberFormat="1" applyFont="1" applyFill="1" applyBorder="1" applyAlignment="1">
      <alignment horizontal="center" vertical="center"/>
    </xf>
    <xf numFmtId="3" fontId="7" fillId="3" borderId="29" xfId="0" applyNumberFormat="1" applyFont="1" applyFill="1" applyBorder="1" applyAlignment="1">
      <alignment horizontal="center" vertical="center"/>
    </xf>
    <xf numFmtId="9" fontId="0" fillId="0" borderId="27" xfId="2" applyFont="1" applyBorder="1" applyAlignment="1">
      <alignment horizontal="center" vertical="center"/>
    </xf>
    <xf numFmtId="9" fontId="0" fillId="0" borderId="28" xfId="2" applyFont="1" applyBorder="1" applyAlignment="1">
      <alignment horizontal="center" vertical="center"/>
    </xf>
    <xf numFmtId="9" fontId="0" fillId="0" borderId="29" xfId="2" applyFont="1" applyBorder="1" applyAlignment="1">
      <alignment horizontal="center" vertical="center"/>
    </xf>
    <xf numFmtId="9" fontId="0" fillId="0" borderId="26" xfId="2" applyFont="1" applyBorder="1" applyAlignment="1">
      <alignment horizontal="center" vertical="center"/>
    </xf>
    <xf numFmtId="0" fontId="4" fillId="0" borderId="14" xfId="0" applyFont="1" applyBorder="1" applyAlignment="1">
      <alignment vertical="center"/>
    </xf>
    <xf numFmtId="0" fontId="4" fillId="0" borderId="15" xfId="0" applyFont="1" applyBorder="1" applyAlignment="1">
      <alignment vertical="center"/>
    </xf>
    <xf numFmtId="0" fontId="0" fillId="0" borderId="30" xfId="0" applyBorder="1" applyAlignment="1">
      <alignment vertical="center"/>
    </xf>
    <xf numFmtId="3" fontId="7" fillId="3" borderId="17" xfId="0" applyNumberFormat="1" applyFont="1" applyFill="1" applyBorder="1" applyAlignment="1">
      <alignment horizontal="center" vertical="center"/>
    </xf>
    <xf numFmtId="3" fontId="7" fillId="3" borderId="18" xfId="0" applyNumberFormat="1" applyFont="1" applyFill="1" applyBorder="1" applyAlignment="1">
      <alignment horizontal="center" vertical="center"/>
    </xf>
    <xf numFmtId="0" fontId="0" fillId="0" borderId="31" xfId="0" applyBorder="1" applyAlignment="1">
      <alignment horizontal="center" vertical="center"/>
    </xf>
    <xf numFmtId="9" fontId="0" fillId="0" borderId="32" xfId="2" applyFont="1" applyBorder="1" applyAlignment="1">
      <alignment horizontal="center" vertical="center"/>
    </xf>
    <xf numFmtId="9" fontId="0" fillId="0" borderId="33" xfId="2" applyFont="1" applyBorder="1" applyAlignment="1">
      <alignment horizontal="center" vertical="center"/>
    </xf>
    <xf numFmtId="0" fontId="0" fillId="0" borderId="34" xfId="0" applyBorder="1" applyAlignment="1">
      <alignment horizontal="center" vertical="center"/>
    </xf>
    <xf numFmtId="0" fontId="0" fillId="0" borderId="17" xfId="0" applyBorder="1" applyAlignment="1">
      <alignment horizontal="center" vertical="center"/>
    </xf>
    <xf numFmtId="9" fontId="0" fillId="0" borderId="18" xfId="2" applyFont="1" applyBorder="1" applyAlignment="1">
      <alignment horizontal="center" vertical="center"/>
    </xf>
    <xf numFmtId="9" fontId="0" fillId="0" borderId="19" xfId="2" applyFont="1" applyBorder="1" applyAlignment="1">
      <alignment horizontal="center" vertical="center"/>
    </xf>
    <xf numFmtId="0" fontId="0" fillId="0" borderId="30" xfId="0" applyBorder="1" applyAlignment="1">
      <alignment horizontal="center" vertical="center"/>
    </xf>
    <xf numFmtId="9" fontId="0" fillId="0" borderId="35" xfId="2" applyFont="1" applyBorder="1" applyAlignment="1">
      <alignment horizontal="center" vertical="center"/>
    </xf>
    <xf numFmtId="9" fontId="0" fillId="0" borderId="36" xfId="2" applyFont="1" applyBorder="1" applyAlignment="1">
      <alignment horizontal="center" vertical="center"/>
    </xf>
    <xf numFmtId="9" fontId="0" fillId="0" borderId="37" xfId="2" applyFont="1" applyBorder="1" applyAlignment="1">
      <alignment horizontal="center" vertical="center"/>
    </xf>
    <xf numFmtId="9" fontId="0" fillId="0" borderId="38" xfId="2" applyFont="1" applyBorder="1" applyAlignment="1">
      <alignment horizontal="center" vertical="center"/>
    </xf>
    <xf numFmtId="3" fontId="0" fillId="0" borderId="17" xfId="0" applyNumberFormat="1" applyBorder="1" applyAlignment="1">
      <alignment horizontal="center" vertical="center"/>
    </xf>
    <xf numFmtId="0" fontId="0" fillId="3" borderId="0" xfId="0" applyFill="1" applyBorder="1" applyAlignment="1">
      <alignment vertical="center"/>
    </xf>
    <xf numFmtId="0" fontId="0" fillId="3" borderId="0" xfId="0" applyFill="1" applyBorder="1" applyAlignment="1">
      <alignment horizontal="center" vertical="center"/>
    </xf>
    <xf numFmtId="0" fontId="4" fillId="5" borderId="4" xfId="0" applyFont="1" applyFill="1" applyBorder="1" applyAlignment="1">
      <alignment vertical="center"/>
    </xf>
    <xf numFmtId="0" fontId="4" fillId="5" borderId="6" xfId="0" applyFont="1" applyFill="1" applyBorder="1" applyAlignment="1">
      <alignment vertical="center"/>
    </xf>
    <xf numFmtId="0" fontId="4" fillId="5" borderId="10" xfId="0" applyFont="1" applyFill="1" applyBorder="1" applyAlignment="1">
      <alignment vertical="center"/>
    </xf>
    <xf numFmtId="3" fontId="4" fillId="5" borderId="23" xfId="0" applyNumberFormat="1" applyFont="1" applyFill="1" applyBorder="1" applyAlignment="1">
      <alignment horizontal="center" vertical="center"/>
    </xf>
    <xf numFmtId="3" fontId="4" fillId="5" borderId="24" xfId="0" applyNumberFormat="1" applyFont="1" applyFill="1" applyBorder="1" applyAlignment="1">
      <alignment horizontal="center" vertical="center"/>
    </xf>
    <xf numFmtId="3" fontId="4" fillId="5" borderId="25" xfId="0" applyNumberFormat="1" applyFont="1" applyFill="1" applyBorder="1" applyAlignment="1">
      <alignment horizontal="center" vertical="center"/>
    </xf>
    <xf numFmtId="3" fontId="4" fillId="5" borderId="39" xfId="0" applyNumberFormat="1" applyFont="1" applyFill="1" applyBorder="1" applyAlignment="1">
      <alignment horizontal="center" vertical="center"/>
    </xf>
    <xf numFmtId="9" fontId="4" fillId="5" borderId="40" xfId="2" applyFont="1" applyFill="1" applyBorder="1" applyAlignment="1">
      <alignment horizontal="center" vertical="center"/>
    </xf>
    <xf numFmtId="9" fontId="4" fillId="5" borderId="41" xfId="2" applyFont="1" applyFill="1" applyBorder="1" applyAlignment="1">
      <alignment horizontal="center" vertical="center"/>
    </xf>
    <xf numFmtId="9" fontId="4" fillId="5" borderId="42" xfId="2" applyFont="1" applyFill="1" applyBorder="1" applyAlignment="1">
      <alignment horizontal="center" vertical="center"/>
    </xf>
    <xf numFmtId="9" fontId="4" fillId="5" borderId="43" xfId="2" applyFont="1" applyFill="1" applyBorder="1" applyAlignment="1">
      <alignment horizontal="center" vertical="center"/>
    </xf>
    <xf numFmtId="0" fontId="4" fillId="5" borderId="7" xfId="0" applyFont="1" applyFill="1" applyBorder="1" applyAlignment="1">
      <alignment vertical="center"/>
    </xf>
    <xf numFmtId="0" fontId="4" fillId="5" borderId="8" xfId="0" applyFont="1" applyFill="1" applyBorder="1" applyAlignment="1">
      <alignment vertical="center"/>
    </xf>
    <xf numFmtId="0" fontId="4" fillId="5" borderId="44" xfId="0" applyFont="1" applyFill="1" applyBorder="1" applyAlignment="1">
      <alignment vertical="center"/>
    </xf>
    <xf numFmtId="3" fontId="4" fillId="5" borderId="27" xfId="0" applyNumberFormat="1" applyFont="1" applyFill="1" applyBorder="1" applyAlignment="1">
      <alignment horizontal="center" vertical="center"/>
    </xf>
    <xf numFmtId="3" fontId="4" fillId="5" borderId="28" xfId="0" applyNumberFormat="1" applyFont="1" applyFill="1" applyBorder="1" applyAlignment="1">
      <alignment horizontal="center" vertical="center"/>
    </xf>
    <xf numFmtId="3" fontId="4" fillId="5" borderId="29" xfId="0" applyNumberFormat="1" applyFont="1" applyFill="1" applyBorder="1" applyAlignment="1">
      <alignment horizontal="center" vertical="center"/>
    </xf>
    <xf numFmtId="3" fontId="4" fillId="5" borderId="45" xfId="0" applyNumberFormat="1" applyFont="1" applyFill="1" applyBorder="1" applyAlignment="1">
      <alignment horizontal="center" vertical="center"/>
    </xf>
    <xf numFmtId="9" fontId="4" fillId="5" borderId="45" xfId="2" applyFont="1" applyFill="1" applyBorder="1" applyAlignment="1">
      <alignment horizontal="center" vertical="center"/>
    </xf>
    <xf numFmtId="9" fontId="4" fillId="5" borderId="28" xfId="2" applyFont="1" applyFill="1" applyBorder="1" applyAlignment="1">
      <alignment horizontal="center" vertical="center"/>
    </xf>
    <xf numFmtId="9" fontId="4" fillId="5" borderId="29" xfId="2" applyFont="1" applyFill="1" applyBorder="1" applyAlignment="1">
      <alignment horizontal="center" vertical="center"/>
    </xf>
    <xf numFmtId="9" fontId="4" fillId="5" borderId="26" xfId="2" applyFont="1" applyFill="1" applyBorder="1" applyAlignment="1">
      <alignment horizontal="center" vertical="center"/>
    </xf>
    <xf numFmtId="0" fontId="4" fillId="5" borderId="14" xfId="0" applyFont="1" applyFill="1" applyBorder="1" applyAlignment="1">
      <alignment vertical="center"/>
    </xf>
    <xf numFmtId="0" fontId="4" fillId="5" borderId="15" xfId="0" applyFont="1" applyFill="1" applyBorder="1" applyAlignment="1">
      <alignment vertical="center"/>
    </xf>
    <xf numFmtId="0" fontId="4" fillId="5" borderId="20" xfId="0" applyFont="1" applyFill="1" applyBorder="1" applyAlignment="1">
      <alignment vertical="center"/>
    </xf>
    <xf numFmtId="3" fontId="4" fillId="5" borderId="17" xfId="0" applyNumberFormat="1" applyFont="1" applyFill="1" applyBorder="1" applyAlignment="1">
      <alignment horizontal="center" vertical="center"/>
    </xf>
    <xf numFmtId="3" fontId="4" fillId="5" borderId="18" xfId="0" applyNumberFormat="1" applyFont="1" applyFill="1" applyBorder="1" applyAlignment="1">
      <alignment horizontal="center" vertical="center"/>
    </xf>
    <xf numFmtId="3" fontId="4" fillId="5" borderId="19" xfId="0" applyNumberFormat="1" applyFont="1" applyFill="1" applyBorder="1" applyAlignment="1">
      <alignment horizontal="center" vertical="center"/>
    </xf>
    <xf numFmtId="3" fontId="4" fillId="5" borderId="46" xfId="0" applyNumberFormat="1" applyFont="1" applyFill="1" applyBorder="1" applyAlignment="1">
      <alignment horizontal="center" vertical="center"/>
    </xf>
    <xf numFmtId="0" fontId="4" fillId="5" borderId="46" xfId="0" applyFont="1" applyFill="1" applyBorder="1" applyAlignment="1">
      <alignment horizontal="center" vertical="center"/>
    </xf>
    <xf numFmtId="0" fontId="4" fillId="5" borderId="18" xfId="0" applyFont="1" applyFill="1" applyBorder="1" applyAlignment="1">
      <alignment horizontal="center" vertical="center"/>
    </xf>
    <xf numFmtId="0" fontId="4" fillId="5" borderId="19" xfId="0" applyFont="1" applyFill="1" applyBorder="1" applyAlignment="1">
      <alignment horizontal="center" vertical="center"/>
    </xf>
    <xf numFmtId="0" fontId="4" fillId="5" borderId="20" xfId="0" applyFont="1" applyFill="1" applyBorder="1" applyAlignment="1">
      <alignment horizontal="center" vertical="center"/>
    </xf>
    <xf numFmtId="0" fontId="0" fillId="3" borderId="8" xfId="0" applyFill="1" applyBorder="1" applyAlignment="1">
      <alignment vertical="center"/>
    </xf>
    <xf numFmtId="0" fontId="4" fillId="4" borderId="5" xfId="0" applyFont="1" applyFill="1" applyBorder="1" applyAlignment="1">
      <alignment horizontal="center" vertical="center"/>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22" xfId="0" applyFont="1" applyFill="1" applyBorder="1" applyAlignment="1">
      <alignment horizontal="center" vertical="center"/>
    </xf>
    <xf numFmtId="0" fontId="4" fillId="4" borderId="47" xfId="0" applyFont="1" applyFill="1" applyBorder="1" applyAlignment="1">
      <alignment horizontal="center" vertical="center"/>
    </xf>
    <xf numFmtId="0" fontId="4" fillId="4" borderId="30" xfId="0" applyFont="1" applyFill="1" applyBorder="1" applyAlignment="1">
      <alignment horizontal="center" vertical="center"/>
    </xf>
    <xf numFmtId="0" fontId="4" fillId="0" borderId="48" xfId="0" applyFont="1" applyBorder="1" applyAlignment="1">
      <alignment vertical="center"/>
    </xf>
    <xf numFmtId="0" fontId="4" fillId="0" borderId="49" xfId="0" applyFont="1" applyBorder="1" applyAlignment="1">
      <alignment vertical="center"/>
    </xf>
    <xf numFmtId="0" fontId="4" fillId="0" borderId="11" xfId="0" applyFont="1" applyBorder="1" applyAlignment="1">
      <alignment vertical="center"/>
    </xf>
    <xf numFmtId="4" fontId="7" fillId="3" borderId="23" xfId="0" applyNumberFormat="1" applyFont="1" applyFill="1" applyBorder="1" applyAlignment="1">
      <alignment horizontal="center" vertical="center"/>
    </xf>
    <xf numFmtId="9" fontId="7" fillId="3" borderId="23" xfId="2" applyFont="1" applyFill="1" applyBorder="1" applyAlignment="1">
      <alignment horizontal="center" vertical="center"/>
    </xf>
    <xf numFmtId="9" fontId="7" fillId="3" borderId="24" xfId="2" applyFont="1" applyFill="1" applyBorder="1" applyAlignment="1">
      <alignment horizontal="center" vertical="center"/>
    </xf>
    <xf numFmtId="9" fontId="7" fillId="3" borderId="25" xfId="2" applyFont="1" applyFill="1" applyBorder="1" applyAlignment="1">
      <alignment horizontal="center" vertical="center"/>
    </xf>
    <xf numFmtId="0" fontId="4" fillId="0" borderId="50" xfId="0" applyFont="1" applyBorder="1" applyAlignment="1">
      <alignment vertical="center"/>
    </xf>
    <xf numFmtId="0" fontId="4" fillId="0" borderId="51" xfId="0" applyFont="1" applyBorder="1" applyAlignment="1">
      <alignment vertical="center"/>
    </xf>
    <xf numFmtId="0" fontId="4" fillId="0" borderId="52" xfId="0" applyFont="1" applyBorder="1" applyAlignment="1">
      <alignment vertical="center"/>
    </xf>
    <xf numFmtId="9" fontId="7" fillId="3" borderId="27" xfId="2" applyFont="1" applyFill="1" applyBorder="1" applyAlignment="1">
      <alignment horizontal="center" vertical="center"/>
    </xf>
    <xf numFmtId="9" fontId="7" fillId="3" borderId="28" xfId="2" applyFont="1" applyFill="1" applyBorder="1" applyAlignment="1">
      <alignment horizontal="center" vertical="center"/>
    </xf>
    <xf numFmtId="9" fontId="7" fillId="3" borderId="29" xfId="2" applyFont="1" applyFill="1" applyBorder="1" applyAlignment="1">
      <alignment horizontal="center" vertical="center"/>
    </xf>
    <xf numFmtId="0" fontId="4" fillId="0" borderId="32" xfId="0" applyFont="1" applyBorder="1" applyAlignment="1">
      <alignment vertical="center"/>
    </xf>
    <xf numFmtId="0" fontId="4" fillId="0" borderId="51" xfId="0" applyFont="1" applyBorder="1" applyAlignment="1">
      <alignment vertical="center"/>
    </xf>
    <xf numFmtId="0" fontId="4" fillId="0" borderId="53" xfId="0" applyFont="1" applyBorder="1" applyAlignment="1">
      <alignment vertical="center"/>
    </xf>
    <xf numFmtId="3" fontId="7" fillId="3" borderId="31" xfId="0" applyNumberFormat="1" applyFont="1" applyFill="1" applyBorder="1" applyAlignment="1">
      <alignment horizontal="center" vertical="center"/>
    </xf>
    <xf numFmtId="3" fontId="7" fillId="3" borderId="32" xfId="0" applyNumberFormat="1" applyFont="1" applyFill="1" applyBorder="1" applyAlignment="1">
      <alignment horizontal="center" vertical="center"/>
    </xf>
    <xf numFmtId="9" fontId="0" fillId="0" borderId="34" xfId="2" applyFont="1" applyBorder="1" applyAlignment="1">
      <alignment horizontal="center" vertical="center"/>
    </xf>
    <xf numFmtId="3" fontId="7" fillId="3" borderId="35" xfId="0" applyNumberFormat="1" applyFont="1" applyFill="1" applyBorder="1" applyAlignment="1">
      <alignment horizontal="center" vertical="center"/>
    </xf>
    <xf numFmtId="3" fontId="7" fillId="3" borderId="36" xfId="0" applyNumberFormat="1" applyFont="1" applyFill="1" applyBorder="1" applyAlignment="1">
      <alignment horizontal="center" vertical="center"/>
    </xf>
    <xf numFmtId="9" fontId="0" fillId="0" borderId="38" xfId="2" applyFont="1" applyBorder="1" applyAlignment="1">
      <alignment horizontal="center" vertical="center"/>
    </xf>
    <xf numFmtId="0" fontId="4" fillId="0" borderId="36" xfId="0" applyFont="1" applyBorder="1" applyAlignment="1">
      <alignment vertical="center"/>
    </xf>
    <xf numFmtId="0" fontId="4" fillId="0" borderId="54" xfId="0" applyFont="1" applyBorder="1" applyAlignment="1">
      <alignment vertical="center"/>
    </xf>
    <xf numFmtId="0" fontId="4" fillId="5" borderId="55" xfId="0" applyFont="1" applyFill="1" applyBorder="1" applyAlignment="1">
      <alignment vertical="center"/>
    </xf>
    <xf numFmtId="0" fontId="4" fillId="5" borderId="56" xfId="0" applyFont="1" applyFill="1" applyBorder="1" applyAlignment="1">
      <alignment vertical="center"/>
    </xf>
    <xf numFmtId="9" fontId="4" fillId="5" borderId="17" xfId="2" applyFont="1" applyFill="1" applyBorder="1" applyAlignment="1">
      <alignment horizontal="center" vertical="center"/>
    </xf>
    <xf numFmtId="9" fontId="4" fillId="5" borderId="18" xfId="2" applyFont="1" applyFill="1" applyBorder="1" applyAlignment="1">
      <alignment horizontal="center" vertical="center"/>
    </xf>
    <xf numFmtId="9" fontId="4" fillId="5" borderId="19" xfId="2" applyFont="1" applyFill="1" applyBorder="1" applyAlignment="1">
      <alignment horizontal="center" vertical="center"/>
    </xf>
    <xf numFmtId="9" fontId="4" fillId="5" borderId="30" xfId="2" applyFont="1" applyFill="1" applyBorder="1" applyAlignment="1">
      <alignment horizontal="center" vertical="center"/>
    </xf>
    <xf numFmtId="0" fontId="4" fillId="0" borderId="48" xfId="0" applyFont="1" applyBorder="1" applyAlignment="1">
      <alignment horizontal="center" vertical="center"/>
    </xf>
    <xf numFmtId="9" fontId="7" fillId="3" borderId="22" xfId="2" applyFont="1" applyFill="1" applyBorder="1" applyAlignment="1">
      <alignment horizontal="center" vertical="center"/>
    </xf>
    <xf numFmtId="0" fontId="4" fillId="0" borderId="50" xfId="0" applyFont="1" applyBorder="1" applyAlignment="1">
      <alignment horizontal="center" vertical="center"/>
    </xf>
    <xf numFmtId="9" fontId="7" fillId="3" borderId="26" xfId="2" applyFont="1" applyFill="1" applyBorder="1" applyAlignment="1">
      <alignment horizontal="center" vertical="center"/>
    </xf>
    <xf numFmtId="0" fontId="4" fillId="0" borderId="32" xfId="0" applyFont="1" applyBorder="1" applyAlignment="1">
      <alignment horizontal="center" vertical="center"/>
    </xf>
    <xf numFmtId="0" fontId="4" fillId="0" borderId="36" xfId="0" applyFont="1" applyBorder="1" applyAlignment="1">
      <alignment horizontal="center" vertical="center"/>
    </xf>
    <xf numFmtId="0" fontId="4" fillId="0" borderId="54" xfId="0" applyFont="1" applyBorder="1" applyAlignment="1">
      <alignment horizontal="center" vertical="center"/>
    </xf>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3" fontId="7" fillId="0" borderId="57" xfId="0" applyNumberFormat="1" applyFont="1" applyFill="1" applyBorder="1" applyAlignment="1">
      <alignment horizontal="center" vertical="center"/>
    </xf>
    <xf numFmtId="3" fontId="7" fillId="0" borderId="58" xfId="0" applyNumberFormat="1" applyFont="1" applyFill="1" applyBorder="1" applyAlignment="1">
      <alignment horizontal="center" vertical="center"/>
    </xf>
    <xf numFmtId="3" fontId="7" fillId="0" borderId="59" xfId="0" applyNumberFormat="1" applyFont="1" applyFill="1" applyBorder="1" applyAlignment="1">
      <alignment horizontal="center" vertical="center"/>
    </xf>
    <xf numFmtId="9" fontId="7" fillId="0" borderId="57" xfId="2" applyFont="1" applyFill="1" applyBorder="1" applyAlignment="1">
      <alignment horizontal="center" vertical="center"/>
    </xf>
    <xf numFmtId="9" fontId="7" fillId="0" borderId="58" xfId="2" applyFont="1" applyFill="1" applyBorder="1" applyAlignment="1">
      <alignment horizontal="center" vertical="center"/>
    </xf>
    <xf numFmtId="9" fontId="7" fillId="0" borderId="59" xfId="2" applyFont="1" applyFill="1" applyBorder="1" applyAlignment="1">
      <alignment horizontal="center" vertical="center"/>
    </xf>
    <xf numFmtId="9" fontId="7" fillId="0" borderId="21" xfId="2" applyFont="1" applyFill="1" applyBorder="1" applyAlignment="1">
      <alignment horizontal="center" vertical="center"/>
    </xf>
    <xf numFmtId="0" fontId="4" fillId="5" borderId="1" xfId="0" applyFont="1" applyFill="1" applyBorder="1" applyAlignment="1">
      <alignment vertical="center"/>
    </xf>
    <xf numFmtId="0" fontId="4" fillId="5" borderId="2" xfId="0" applyFont="1" applyFill="1" applyBorder="1" applyAlignment="1">
      <alignment vertical="center"/>
    </xf>
    <xf numFmtId="0" fontId="4" fillId="5" borderId="3" xfId="0" applyFont="1" applyFill="1" applyBorder="1" applyAlignment="1">
      <alignment vertical="center"/>
    </xf>
    <xf numFmtId="3" fontId="4" fillId="5" borderId="57" xfId="0" applyNumberFormat="1" applyFont="1" applyFill="1" applyBorder="1" applyAlignment="1">
      <alignment horizontal="center" vertical="center"/>
    </xf>
    <xf numFmtId="9" fontId="4" fillId="5" borderId="57" xfId="2" applyFont="1" applyFill="1" applyBorder="1" applyAlignment="1">
      <alignment horizontal="center" vertical="center"/>
    </xf>
    <xf numFmtId="9" fontId="4" fillId="5" borderId="1" xfId="2" applyFont="1" applyFill="1" applyBorder="1" applyAlignment="1">
      <alignment horizontal="center" vertical="center"/>
    </xf>
    <xf numFmtId="0" fontId="3" fillId="3" borderId="5" xfId="0" applyFont="1" applyFill="1" applyBorder="1" applyAlignment="1">
      <alignment horizontal="center"/>
    </xf>
    <xf numFmtId="0" fontId="4" fillId="0" borderId="23" xfId="0" applyFont="1" applyBorder="1" applyAlignment="1">
      <alignment horizontal="left" vertical="center"/>
    </xf>
    <xf numFmtId="0" fontId="4" fillId="0" borderId="24" xfId="0" applyFont="1" applyBorder="1" applyAlignment="1">
      <alignment horizontal="left" vertical="center"/>
    </xf>
    <xf numFmtId="0" fontId="4" fillId="0" borderId="17" xfId="0" applyFont="1" applyBorder="1" applyAlignment="1">
      <alignment vertical="center"/>
    </xf>
    <xf numFmtId="0" fontId="4" fillId="0" borderId="18" xfId="0" applyFont="1" applyBorder="1" applyAlignment="1">
      <alignment vertical="center"/>
    </xf>
    <xf numFmtId="9" fontId="0" fillId="3" borderId="0" xfId="2" applyFont="1" applyFill="1" applyBorder="1"/>
    <xf numFmtId="164" fontId="7" fillId="3" borderId="23" xfId="0" applyNumberFormat="1" applyFont="1" applyFill="1" applyBorder="1" applyAlignment="1">
      <alignment horizontal="center" vertical="center"/>
    </xf>
    <xf numFmtId="164" fontId="7" fillId="3" borderId="24" xfId="0" applyNumberFormat="1" applyFont="1" applyFill="1" applyBorder="1" applyAlignment="1">
      <alignment horizontal="center" vertical="center"/>
    </xf>
    <xf numFmtId="164" fontId="7" fillId="3" borderId="49" xfId="0" applyNumberFormat="1" applyFont="1" applyFill="1" applyBorder="1" applyAlignment="1">
      <alignment horizontal="center" vertical="center"/>
    </xf>
    <xf numFmtId="164" fontId="7" fillId="3" borderId="27" xfId="0" applyNumberFormat="1" applyFont="1" applyFill="1" applyBorder="1" applyAlignment="1">
      <alignment horizontal="center" vertical="center"/>
    </xf>
    <xf numFmtId="164" fontId="7" fillId="3" borderId="28" xfId="0" applyNumberFormat="1" applyFont="1" applyFill="1" applyBorder="1" applyAlignment="1">
      <alignment horizontal="center" vertical="center"/>
    </xf>
    <xf numFmtId="164" fontId="7" fillId="3" borderId="51" xfId="0" applyNumberFormat="1" applyFont="1" applyFill="1" applyBorder="1" applyAlignment="1">
      <alignment horizontal="center" vertical="center"/>
    </xf>
    <xf numFmtId="164" fontId="7" fillId="3" borderId="18" xfId="0" applyNumberFormat="1" applyFont="1" applyFill="1" applyBorder="1" applyAlignment="1">
      <alignment horizontal="center" vertical="center"/>
    </xf>
    <xf numFmtId="164" fontId="7" fillId="3" borderId="55" xfId="0" applyNumberFormat="1" applyFont="1" applyFill="1" applyBorder="1" applyAlignment="1">
      <alignment horizontal="center" vertical="center"/>
    </xf>
    <xf numFmtId="164" fontId="7" fillId="3" borderId="17" xfId="0" applyNumberFormat="1" applyFont="1" applyFill="1" applyBorder="1" applyAlignment="1">
      <alignment horizontal="center" vertical="center"/>
    </xf>
    <xf numFmtId="4" fontId="7" fillId="3" borderId="28" xfId="0" applyNumberFormat="1" applyFont="1" applyFill="1" applyBorder="1" applyAlignment="1">
      <alignment horizontal="center" vertical="center"/>
    </xf>
    <xf numFmtId="4" fontId="7" fillId="3" borderId="51" xfId="0" applyNumberFormat="1" applyFont="1" applyFill="1" applyBorder="1" applyAlignment="1">
      <alignment horizontal="center" vertical="center"/>
    </xf>
    <xf numFmtId="164" fontId="0" fillId="0" borderId="17" xfId="0" applyNumberFormat="1" applyBorder="1" applyAlignment="1">
      <alignment horizontal="center" vertical="center"/>
    </xf>
    <xf numFmtId="0" fontId="4" fillId="5" borderId="22" xfId="0" applyFont="1" applyFill="1" applyBorder="1" applyAlignment="1">
      <alignment vertical="center"/>
    </xf>
    <xf numFmtId="164" fontId="4" fillId="5" borderId="23" xfId="0" applyNumberFormat="1" applyFont="1" applyFill="1" applyBorder="1" applyAlignment="1">
      <alignment horizontal="center" vertical="center"/>
    </xf>
    <xf numFmtId="164" fontId="4" fillId="5" borderId="24" xfId="0" applyNumberFormat="1" applyFont="1" applyFill="1" applyBorder="1" applyAlignment="1">
      <alignment horizontal="center" vertical="center"/>
    </xf>
    <xf numFmtId="164" fontId="4" fillId="5" borderId="49" xfId="0" applyNumberFormat="1" applyFont="1" applyFill="1" applyBorder="1" applyAlignment="1">
      <alignment horizontal="center" vertical="center"/>
    </xf>
    <xf numFmtId="9" fontId="4" fillId="5" borderId="48" xfId="2" applyFont="1" applyFill="1" applyBorder="1" applyAlignment="1">
      <alignment horizontal="center" vertical="center"/>
    </xf>
    <xf numFmtId="9" fontId="4" fillId="5" borderId="9" xfId="2" applyFont="1" applyFill="1" applyBorder="1" applyAlignment="1">
      <alignment horizontal="center" vertical="center"/>
    </xf>
    <xf numFmtId="0" fontId="4" fillId="5" borderId="26" xfId="0" applyFont="1" applyFill="1" applyBorder="1" applyAlignment="1">
      <alignment vertical="center"/>
    </xf>
    <xf numFmtId="164" fontId="4" fillId="5" borderId="27" xfId="0" applyNumberFormat="1" applyFont="1" applyFill="1" applyBorder="1" applyAlignment="1">
      <alignment horizontal="center" vertical="center"/>
    </xf>
    <xf numFmtId="164" fontId="4" fillId="5" borderId="28" xfId="0" applyNumberFormat="1" applyFont="1" applyFill="1" applyBorder="1" applyAlignment="1">
      <alignment horizontal="center" vertical="center"/>
    </xf>
    <xf numFmtId="164" fontId="4" fillId="5" borderId="51" xfId="0" applyNumberFormat="1" applyFont="1" applyFill="1" applyBorder="1" applyAlignment="1">
      <alignment horizontal="center" vertical="center"/>
    </xf>
    <xf numFmtId="9" fontId="4" fillId="5" borderId="27" xfId="2" applyFont="1" applyFill="1" applyBorder="1" applyAlignment="1">
      <alignment horizontal="center" vertical="center"/>
    </xf>
    <xf numFmtId="0" fontId="4" fillId="5" borderId="30" xfId="0" applyFont="1" applyFill="1" applyBorder="1" applyAlignment="1">
      <alignment vertical="center"/>
    </xf>
    <xf numFmtId="164" fontId="4" fillId="5" borderId="17" xfId="0" applyNumberFormat="1" applyFont="1" applyFill="1" applyBorder="1" applyAlignment="1">
      <alignment horizontal="center" vertical="center"/>
    </xf>
    <xf numFmtId="164" fontId="4" fillId="5" borderId="18" xfId="0" applyNumberFormat="1" applyFont="1" applyFill="1" applyBorder="1" applyAlignment="1">
      <alignment horizontal="center" vertical="center"/>
    </xf>
    <xf numFmtId="164" fontId="4" fillId="5" borderId="55" xfId="0" applyNumberFormat="1" applyFont="1" applyFill="1" applyBorder="1" applyAlignment="1">
      <alignment horizontal="center" vertical="center"/>
    </xf>
    <xf numFmtId="0" fontId="4" fillId="5" borderId="17" xfId="0" applyFont="1" applyFill="1" applyBorder="1" applyAlignment="1">
      <alignment horizontal="center" vertical="center"/>
    </xf>
    <xf numFmtId="0" fontId="4" fillId="5" borderId="30" xfId="0" applyFont="1" applyFill="1" applyBorder="1" applyAlignment="1">
      <alignment horizontal="center" vertical="center"/>
    </xf>
    <xf numFmtId="0" fontId="0" fillId="3" borderId="14" xfId="0" applyFill="1" applyBorder="1"/>
    <xf numFmtId="0" fontId="0" fillId="3" borderId="47" xfId="0" applyFill="1" applyBorder="1"/>
    <xf numFmtId="0" fontId="0" fillId="3" borderId="15" xfId="0" applyFill="1" applyBorder="1"/>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1" xfId="0" applyFont="1" applyFill="1" applyBorder="1" applyAlignment="1">
      <alignment vertical="center"/>
    </xf>
    <xf numFmtId="0" fontId="6" fillId="6" borderId="2" xfId="0" applyFont="1" applyFill="1" applyBorder="1" applyAlignment="1">
      <alignment vertical="center"/>
    </xf>
    <xf numFmtId="0" fontId="6" fillId="6" borderId="1" xfId="0" applyFont="1" applyFill="1" applyBorder="1" applyAlignment="1">
      <alignment horizontal="center" vertical="center"/>
    </xf>
    <xf numFmtId="0" fontId="0" fillId="6" borderId="3" xfId="0" applyFill="1" applyBorder="1" applyAlignment="1">
      <alignment vertical="center"/>
    </xf>
    <xf numFmtId="0" fontId="4" fillId="3" borderId="5" xfId="0" applyFont="1" applyFill="1" applyBorder="1" applyAlignment="1">
      <alignment horizontal="center" vertical="center"/>
    </xf>
    <xf numFmtId="49" fontId="4" fillId="3" borderId="5" xfId="0" applyNumberFormat="1" applyFont="1" applyFill="1" applyBorder="1" applyAlignment="1">
      <alignment vertical="center"/>
    </xf>
    <xf numFmtId="49" fontId="4" fillId="3" borderId="6" xfId="0" applyNumberFormat="1" applyFont="1" applyFill="1" applyBorder="1" applyAlignment="1">
      <alignment vertical="center"/>
    </xf>
    <xf numFmtId="49" fontId="8" fillId="3" borderId="0" xfId="0" applyNumberFormat="1" applyFont="1" applyFill="1" applyBorder="1" applyAlignment="1">
      <alignment horizontal="center" vertical="center"/>
    </xf>
    <xf numFmtId="0" fontId="8" fillId="3" borderId="0" xfId="0" applyNumberFormat="1" applyFont="1" applyFill="1" applyBorder="1" applyAlignment="1">
      <alignment vertical="center"/>
    </xf>
    <xf numFmtId="0" fontId="8" fillId="3" borderId="8" xfId="0" applyNumberFormat="1" applyFont="1" applyFill="1" applyBorder="1" applyAlignment="1">
      <alignment vertical="center"/>
    </xf>
    <xf numFmtId="0" fontId="0" fillId="0" borderId="0" xfId="0" applyBorder="1"/>
    <xf numFmtId="0" fontId="4" fillId="4" borderId="60" xfId="0" applyFont="1" applyFill="1" applyBorder="1" applyAlignment="1">
      <alignment horizontal="center" vertical="center" wrapText="1"/>
    </xf>
    <xf numFmtId="0" fontId="4" fillId="4" borderId="28" xfId="0" applyFont="1" applyFill="1" applyBorder="1" applyAlignment="1">
      <alignment horizontal="center" vertical="center"/>
    </xf>
    <xf numFmtId="0" fontId="0" fillId="4" borderId="27" xfId="0" applyFill="1" applyBorder="1" applyAlignment="1">
      <alignment vertical="center"/>
    </xf>
    <xf numFmtId="0" fontId="0" fillId="4" borderId="36" xfId="0" applyFill="1" applyBorder="1" applyAlignment="1">
      <alignment horizontal="center" vertical="center"/>
    </xf>
    <xf numFmtId="0" fontId="0" fillId="3" borderId="27" xfId="0" applyFill="1" applyBorder="1" applyAlignment="1">
      <alignment horizontal="center" vertical="center"/>
    </xf>
    <xf numFmtId="3" fontId="4" fillId="3" borderId="28" xfId="0" applyNumberFormat="1" applyFont="1" applyFill="1" applyBorder="1" applyAlignment="1">
      <alignment horizontal="center" vertical="center"/>
    </xf>
    <xf numFmtId="0" fontId="0" fillId="3" borderId="7" xfId="0" applyFill="1" applyBorder="1" applyAlignment="1">
      <alignment vertical="top"/>
    </xf>
    <xf numFmtId="0" fontId="0" fillId="0" borderId="0" xfId="0" applyBorder="1" applyAlignment="1">
      <alignment vertical="center"/>
    </xf>
    <xf numFmtId="0" fontId="9" fillId="6" borderId="7" xfId="0" applyFont="1" applyFill="1" applyBorder="1" applyAlignment="1">
      <alignment horizontal="center" vertical="center"/>
    </xf>
    <xf numFmtId="0" fontId="9" fillId="6" borderId="0" xfId="0" applyFont="1" applyFill="1" applyBorder="1" applyAlignment="1">
      <alignment horizontal="center" vertical="center"/>
    </xf>
    <xf numFmtId="0" fontId="9" fillId="6" borderId="8" xfId="0" applyFont="1" applyFill="1" applyBorder="1" applyAlignment="1">
      <alignment horizontal="center" vertical="center"/>
    </xf>
    <xf numFmtId="0" fontId="0" fillId="3" borderId="61" xfId="0" applyFill="1" applyBorder="1"/>
    <xf numFmtId="0" fontId="0" fillId="3" borderId="62" xfId="0" applyFill="1" applyBorder="1"/>
    <xf numFmtId="0" fontId="4" fillId="4" borderId="60" xfId="0" applyFont="1" applyFill="1" applyBorder="1" applyAlignment="1">
      <alignment horizontal="center" vertical="center" wrapText="1"/>
    </xf>
    <xf numFmtId="0" fontId="4" fillId="4" borderId="63" xfId="0" applyFont="1" applyFill="1" applyBorder="1" applyAlignment="1">
      <alignment horizontal="center" vertical="center" wrapText="1"/>
    </xf>
    <xf numFmtId="0" fontId="4" fillId="4" borderId="51" xfId="0" applyFont="1" applyFill="1" applyBorder="1" applyAlignment="1">
      <alignment horizontal="center" vertical="center"/>
    </xf>
    <xf numFmtId="0" fontId="4" fillId="4" borderId="52" xfId="0" applyFont="1" applyFill="1" applyBorder="1" applyAlignment="1">
      <alignment horizontal="center" vertical="center"/>
    </xf>
    <xf numFmtId="0" fontId="4" fillId="4" borderId="45" xfId="0"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52" xfId="0" applyFont="1" applyFill="1" applyBorder="1" applyAlignment="1">
      <alignment horizontal="center" vertical="center" wrapText="1"/>
    </xf>
    <xf numFmtId="0" fontId="4" fillId="4" borderId="64" xfId="0" applyFont="1" applyFill="1" applyBorder="1" applyAlignment="1">
      <alignment horizontal="center" vertical="center" wrapText="1"/>
    </xf>
    <xf numFmtId="165" fontId="0" fillId="0" borderId="0" xfId="0" applyNumberFormat="1"/>
    <xf numFmtId="0" fontId="4" fillId="4" borderId="65"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7"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53" xfId="0" applyFont="1" applyFill="1" applyBorder="1" applyAlignment="1">
      <alignment horizontal="center" vertical="center" wrapText="1"/>
    </xf>
    <xf numFmtId="0" fontId="4" fillId="4" borderId="68" xfId="0" applyFont="1" applyFill="1" applyBorder="1" applyAlignment="1">
      <alignment horizontal="center" vertical="center" wrapText="1"/>
    </xf>
    <xf numFmtId="0" fontId="4" fillId="4" borderId="8" xfId="0" applyFont="1" applyFill="1" applyBorder="1" applyAlignment="1">
      <alignment horizontal="center" vertical="center" wrapText="1"/>
    </xf>
    <xf numFmtId="166" fontId="0" fillId="3" borderId="0" xfId="0" applyNumberFormat="1" applyFill="1" applyBorder="1" applyAlignment="1">
      <alignment horizontal="center" vertical="center"/>
    </xf>
    <xf numFmtId="0" fontId="0" fillId="3" borderId="27" xfId="0" applyFill="1" applyBorder="1" applyAlignment="1">
      <alignment horizontal="left" vertical="center"/>
    </xf>
    <xf numFmtId="0" fontId="0" fillId="3" borderId="28" xfId="0" applyFill="1" applyBorder="1" applyAlignment="1">
      <alignment horizontal="left" vertical="center"/>
    </xf>
    <xf numFmtId="167" fontId="7" fillId="3" borderId="28" xfId="1" applyNumberFormat="1" applyFont="1" applyFill="1" applyBorder="1" applyAlignment="1">
      <alignment horizontal="center" vertical="center"/>
    </xf>
    <xf numFmtId="168" fontId="7" fillId="3" borderId="28" xfId="1" applyNumberFormat="1" applyFont="1" applyFill="1" applyBorder="1" applyAlignment="1">
      <alignment horizontal="center" vertical="center"/>
    </xf>
    <xf numFmtId="167" fontId="7" fillId="3" borderId="45" xfId="1" applyNumberFormat="1" applyFont="1" applyFill="1" applyBorder="1" applyAlignment="1">
      <alignment horizontal="center" vertical="center"/>
    </xf>
    <xf numFmtId="0" fontId="0" fillId="0" borderId="51" xfId="0" applyBorder="1" applyAlignment="1">
      <alignment vertical="center"/>
    </xf>
    <xf numFmtId="3" fontId="0" fillId="3" borderId="28" xfId="0" applyNumberFormat="1" applyFill="1" applyBorder="1" applyAlignment="1">
      <alignment horizontal="center" vertical="center"/>
    </xf>
    <xf numFmtId="164" fontId="0" fillId="3" borderId="28" xfId="0" applyNumberFormat="1" applyFill="1" applyBorder="1" applyAlignment="1">
      <alignment horizontal="center" vertical="center"/>
    </xf>
    <xf numFmtId="3" fontId="0" fillId="3" borderId="64" xfId="0" applyNumberFormat="1" applyFill="1" applyBorder="1" applyAlignment="1">
      <alignment horizontal="center" vertical="center"/>
    </xf>
    <xf numFmtId="0" fontId="0" fillId="3" borderId="27" xfId="0" applyFill="1" applyBorder="1" applyAlignment="1">
      <alignment horizontal="left" vertical="center" wrapText="1"/>
    </xf>
    <xf numFmtId="0" fontId="0" fillId="3" borderId="28" xfId="0" applyFill="1" applyBorder="1" applyAlignment="1">
      <alignment horizontal="left" vertical="center" wrapText="1"/>
    </xf>
    <xf numFmtId="169" fontId="0" fillId="0" borderId="0" xfId="0" applyNumberFormat="1" applyBorder="1"/>
    <xf numFmtId="0" fontId="0" fillId="3" borderId="44" xfId="0" quotePrefix="1" applyFill="1" applyBorder="1" applyAlignment="1">
      <alignment horizontal="left" vertical="center"/>
    </xf>
    <xf numFmtId="0" fontId="0" fillId="3" borderId="45" xfId="0" applyFill="1" applyBorder="1" applyAlignment="1">
      <alignment horizontal="left" vertical="center"/>
    </xf>
    <xf numFmtId="167" fontId="0" fillId="0" borderId="0" xfId="0" applyNumberFormat="1"/>
    <xf numFmtId="0" fontId="0" fillId="0" borderId="28" xfId="0" applyBorder="1" applyAlignment="1">
      <alignment vertical="center"/>
    </xf>
    <xf numFmtId="0" fontId="4" fillId="3" borderId="7" xfId="0" applyFont="1" applyFill="1" applyBorder="1" applyAlignment="1">
      <alignment vertical="center"/>
    </xf>
    <xf numFmtId="3" fontId="7" fillId="3" borderId="0" xfId="0" applyNumberFormat="1" applyFont="1" applyFill="1" applyBorder="1" applyAlignment="1">
      <alignment horizontal="center" vertical="center"/>
    </xf>
    <xf numFmtId="0" fontId="0" fillId="0" borderId="0" xfId="0" applyBorder="1" applyAlignment="1">
      <alignment horizontal="center" vertical="center"/>
    </xf>
    <xf numFmtId="3" fontId="0" fillId="3" borderId="0" xfId="0" applyNumberFormat="1" applyFill="1" applyBorder="1" applyAlignment="1">
      <alignment horizontal="center" vertical="center"/>
    </xf>
    <xf numFmtId="3" fontId="0" fillId="3" borderId="69" xfId="0" applyNumberFormat="1" applyFill="1" applyBorder="1" applyAlignment="1">
      <alignment horizontal="center" vertical="center"/>
    </xf>
    <xf numFmtId="169" fontId="0" fillId="3" borderId="0" xfId="0" applyNumberFormat="1" applyFill="1"/>
    <xf numFmtId="0" fontId="4" fillId="3" borderId="44" xfId="0" applyFont="1" applyFill="1" applyBorder="1" applyAlignment="1">
      <alignment horizontal="left"/>
    </xf>
    <xf numFmtId="0" fontId="4" fillId="3" borderId="45" xfId="0" applyFont="1" applyFill="1" applyBorder="1" applyAlignment="1">
      <alignment horizontal="left"/>
    </xf>
    <xf numFmtId="0" fontId="4" fillId="3" borderId="28" xfId="0" applyFont="1" applyFill="1" applyBorder="1"/>
    <xf numFmtId="170" fontId="4" fillId="3" borderId="28" xfId="0" applyNumberFormat="1" applyFont="1" applyFill="1" applyBorder="1" applyAlignment="1">
      <alignment horizontal="center"/>
    </xf>
    <xf numFmtId="0" fontId="0" fillId="3" borderId="44" xfId="0" applyFill="1" applyBorder="1" applyAlignment="1">
      <alignment horizontal="left"/>
    </xf>
    <xf numFmtId="0" fontId="0" fillId="3" borderId="45" xfId="0" applyFill="1" applyBorder="1" applyAlignment="1">
      <alignment horizontal="left"/>
    </xf>
    <xf numFmtId="0" fontId="0" fillId="3" borderId="28" xfId="0" applyFill="1" applyBorder="1"/>
    <xf numFmtId="170" fontId="0" fillId="3" borderId="28" xfId="0" applyNumberFormat="1" applyFill="1" applyBorder="1"/>
    <xf numFmtId="0" fontId="7" fillId="3" borderId="7" xfId="0" applyFont="1" applyFill="1" applyBorder="1" applyAlignment="1">
      <alignment horizontal="left" vertical="center"/>
    </xf>
    <xf numFmtId="0" fontId="7" fillId="3" borderId="0" xfId="0" applyFont="1" applyFill="1" applyBorder="1"/>
    <xf numFmtId="0" fontId="7" fillId="3" borderId="8" xfId="0" applyFont="1" applyFill="1" applyBorder="1"/>
    <xf numFmtId="3" fontId="0" fillId="3" borderId="47" xfId="0" applyNumberFormat="1" applyFill="1" applyBorder="1" applyAlignment="1">
      <alignment horizontal="center"/>
    </xf>
    <xf numFmtId="165" fontId="0" fillId="3" borderId="47" xfId="0" applyNumberFormat="1" applyFill="1" applyBorder="1"/>
    <xf numFmtId="167" fontId="0" fillId="3" borderId="47" xfId="0" applyNumberFormat="1" applyFill="1" applyBorder="1"/>
    <xf numFmtId="3" fontId="0" fillId="0" borderId="0" xfId="0" applyNumberFormat="1"/>
    <xf numFmtId="0" fontId="4" fillId="3" borderId="0" xfId="0" applyFont="1" applyFill="1" applyBorder="1" applyAlignment="1">
      <alignment horizontal="left" vertical="center"/>
    </xf>
    <xf numFmtId="0" fontId="4" fillId="0" borderId="0" xfId="0" applyFont="1" applyBorder="1" applyAlignment="1">
      <alignment vertical="center"/>
    </xf>
    <xf numFmtId="0" fontId="10" fillId="7" borderId="1"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xf numFmtId="0" fontId="0" fillId="0" borderId="0" xfId="0" applyAlignment="1">
      <alignment vertical="center"/>
    </xf>
    <xf numFmtId="0" fontId="6" fillId="7" borderId="1" xfId="0" applyFont="1" applyFill="1" applyBorder="1" applyAlignment="1">
      <alignment vertical="center"/>
    </xf>
    <xf numFmtId="0" fontId="6" fillId="7" borderId="2" xfId="0" applyFont="1" applyFill="1" applyBorder="1" applyAlignment="1">
      <alignment vertical="center"/>
    </xf>
    <xf numFmtId="0" fontId="6" fillId="7" borderId="1" xfId="0" applyFont="1" applyFill="1" applyBorder="1" applyAlignment="1">
      <alignment horizontal="center" vertical="center"/>
    </xf>
    <xf numFmtId="0" fontId="0" fillId="7" borderId="3" xfId="0" applyFill="1" applyBorder="1" applyAlignment="1">
      <alignment vertical="center"/>
    </xf>
    <xf numFmtId="17" fontId="4" fillId="3" borderId="7" xfId="0" applyNumberFormat="1" applyFont="1" applyFill="1" applyBorder="1" applyAlignment="1">
      <alignment horizontal="center" vertical="center"/>
    </xf>
    <xf numFmtId="17" fontId="4" fillId="3" borderId="0" xfId="0" applyNumberFormat="1" applyFont="1" applyFill="1" applyBorder="1" applyAlignment="1">
      <alignment horizontal="center" vertical="center"/>
    </xf>
    <xf numFmtId="49" fontId="8" fillId="3" borderId="0" xfId="0" applyNumberFormat="1" applyFont="1" applyFill="1" applyBorder="1" applyAlignment="1">
      <alignment horizontal="center" vertical="center"/>
    </xf>
    <xf numFmtId="0" fontId="8" fillId="3" borderId="0" xfId="0" applyFont="1" applyFill="1" applyBorder="1" applyAlignment="1">
      <alignment vertical="center"/>
    </xf>
    <xf numFmtId="0" fontId="8" fillId="3" borderId="8" xfId="0" applyFont="1" applyFill="1" applyBorder="1" applyAlignment="1">
      <alignment vertical="center"/>
    </xf>
    <xf numFmtId="0" fontId="11" fillId="0" borderId="0" xfId="0" applyFont="1" applyBorder="1" applyAlignment="1">
      <alignment vertical="center"/>
    </xf>
    <xf numFmtId="3" fontId="11" fillId="0" borderId="0" xfId="0" applyNumberFormat="1" applyFont="1" applyBorder="1" applyAlignment="1">
      <alignment vertical="center"/>
    </xf>
    <xf numFmtId="0" fontId="9" fillId="7" borderId="7" xfId="0" applyFont="1" applyFill="1" applyBorder="1" applyAlignment="1">
      <alignment horizontal="center" vertical="center"/>
    </xf>
    <xf numFmtId="0" fontId="9" fillId="7" borderId="0" xfId="0" applyFont="1" applyFill="1" applyBorder="1" applyAlignment="1">
      <alignment horizontal="center" vertical="center"/>
    </xf>
    <xf numFmtId="0" fontId="9" fillId="7" borderId="8" xfId="0" applyFont="1" applyFill="1" applyBorder="1" applyAlignment="1">
      <alignment horizontal="center" vertical="center"/>
    </xf>
    <xf numFmtId="0" fontId="0" fillId="3" borderId="7" xfId="0" applyFill="1" applyBorder="1" applyAlignment="1">
      <alignment vertical="center"/>
    </xf>
    <xf numFmtId="3" fontId="0" fillId="3" borderId="0" xfId="0" applyNumberFormat="1" applyFill="1" applyBorder="1" applyAlignment="1">
      <alignment vertical="center"/>
    </xf>
    <xf numFmtId="0" fontId="4" fillId="4" borderId="44"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4" fillId="4" borderId="35" xfId="0" applyFont="1" applyFill="1" applyBorder="1" applyAlignment="1">
      <alignment horizontal="center" vertical="center" wrapText="1"/>
    </xf>
    <xf numFmtId="3" fontId="0" fillId="0" borderId="0" xfId="0" applyNumberFormat="1" applyBorder="1" applyAlignment="1">
      <alignment vertical="center"/>
    </xf>
    <xf numFmtId="0" fontId="4" fillId="3" borderId="27" xfId="0" applyFont="1" applyFill="1" applyBorder="1" applyAlignment="1">
      <alignment horizontal="left" vertical="center"/>
    </xf>
    <xf numFmtId="3" fontId="7" fillId="0" borderId="28" xfId="0" applyNumberFormat="1" applyFont="1" applyBorder="1" applyAlignment="1">
      <alignment horizontal="center" vertical="center"/>
    </xf>
    <xf numFmtId="0" fontId="0" fillId="0" borderId="51" xfId="0" applyBorder="1" applyAlignment="1">
      <alignment horizontal="center" vertical="center"/>
    </xf>
    <xf numFmtId="0" fontId="0" fillId="0" borderId="45" xfId="0" applyBorder="1" applyAlignment="1">
      <alignment horizontal="center" vertical="center"/>
    </xf>
    <xf numFmtId="3" fontId="0" fillId="3" borderId="51" xfId="0" applyNumberFormat="1" applyFill="1" applyBorder="1" applyAlignment="1">
      <alignment horizontal="center" vertical="center"/>
    </xf>
    <xf numFmtId="0" fontId="4" fillId="0" borderId="27" xfId="0" applyFont="1" applyBorder="1" applyAlignment="1">
      <alignment vertical="center"/>
    </xf>
    <xf numFmtId="0" fontId="0" fillId="0" borderId="0" xfId="0" applyBorder="1" applyAlignment="1">
      <alignment vertical="center" wrapText="1"/>
    </xf>
    <xf numFmtId="0" fontId="0" fillId="0" borderId="0" xfId="0" applyAlignment="1">
      <alignment vertical="center" wrapText="1"/>
    </xf>
    <xf numFmtId="0" fontId="0" fillId="3" borderId="0" xfId="0" applyFill="1" applyBorder="1" applyAlignment="1">
      <alignment vertical="center" wrapText="1"/>
    </xf>
    <xf numFmtId="3" fontId="0" fillId="0" borderId="0" xfId="0" applyNumberFormat="1" applyAlignment="1">
      <alignment vertical="center" wrapText="1"/>
    </xf>
    <xf numFmtId="0" fontId="4" fillId="0" borderId="31" xfId="0" applyFont="1" applyBorder="1" applyAlignment="1">
      <alignment vertical="center"/>
    </xf>
    <xf numFmtId="3" fontId="7" fillId="0" borderId="32" xfId="0" applyNumberFormat="1" applyFont="1" applyBorder="1" applyAlignment="1">
      <alignment horizontal="center" vertical="center"/>
    </xf>
    <xf numFmtId="0" fontId="2" fillId="3" borderId="70" xfId="0" applyFont="1" applyFill="1" applyBorder="1" applyAlignment="1">
      <alignment vertical="center"/>
    </xf>
    <xf numFmtId="3" fontId="5" fillId="3" borderId="70" xfId="0" applyNumberFormat="1" applyFont="1" applyFill="1" applyBorder="1" applyAlignment="1">
      <alignment horizontal="center" vertical="center"/>
    </xf>
    <xf numFmtId="3" fontId="7" fillId="0" borderId="70" xfId="0" applyNumberFormat="1" applyFont="1" applyBorder="1" applyAlignment="1">
      <alignment horizontal="center" vertical="center"/>
    </xf>
    <xf numFmtId="0" fontId="8" fillId="0" borderId="27" xfId="0" applyFont="1" applyBorder="1" applyAlignment="1">
      <alignment vertical="center"/>
    </xf>
    <xf numFmtId="3" fontId="12" fillId="0" borderId="28" xfId="0" applyNumberFormat="1" applyFont="1" applyBorder="1" applyAlignment="1">
      <alignment horizontal="center" vertical="center"/>
    </xf>
    <xf numFmtId="0" fontId="4" fillId="5" borderId="27" xfId="0" applyFont="1" applyFill="1" applyBorder="1" applyAlignment="1">
      <alignment vertical="center"/>
    </xf>
    <xf numFmtId="3" fontId="0" fillId="0" borderId="0" xfId="0" applyNumberFormat="1" applyAlignment="1">
      <alignment vertical="center"/>
    </xf>
    <xf numFmtId="3" fontId="4" fillId="3" borderId="0" xfId="0" applyNumberFormat="1" applyFont="1" applyFill="1" applyBorder="1" applyAlignment="1">
      <alignment horizontal="center" vertical="center"/>
    </xf>
    <xf numFmtId="0" fontId="4" fillId="3" borderId="70" xfId="0" applyFont="1" applyFill="1" applyBorder="1" applyAlignment="1">
      <alignment vertical="center"/>
    </xf>
    <xf numFmtId="3" fontId="7" fillId="3" borderId="70" xfId="0" applyNumberFormat="1" applyFont="1" applyFill="1" applyBorder="1" applyAlignment="1">
      <alignment horizontal="center" vertical="center"/>
    </xf>
    <xf numFmtId="0" fontId="4" fillId="4" borderId="31" xfId="0" applyFont="1" applyFill="1" applyBorder="1" applyAlignment="1">
      <alignment horizontal="center" vertical="center" wrapText="1"/>
    </xf>
    <xf numFmtId="0" fontId="4" fillId="4" borderId="32" xfId="0" applyFont="1" applyFill="1" applyBorder="1" applyAlignment="1">
      <alignment horizontal="center" vertical="center" wrapText="1"/>
    </xf>
    <xf numFmtId="0" fontId="4" fillId="4" borderId="64" xfId="0" applyFont="1" applyFill="1" applyBorder="1" applyAlignment="1">
      <alignment horizontal="center" vertical="center"/>
    </xf>
    <xf numFmtId="0" fontId="4" fillId="4" borderId="35"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2" xfId="0" applyFont="1" applyFill="1" applyBorder="1" applyAlignment="1">
      <alignment horizontal="center" vertical="center" wrapText="1"/>
    </xf>
    <xf numFmtId="0" fontId="0" fillId="3" borderId="44" xfId="0" applyFill="1" applyBorder="1" applyAlignment="1">
      <alignment horizontal="left" vertical="center"/>
    </xf>
    <xf numFmtId="3" fontId="7" fillId="3" borderId="51" xfId="0" applyNumberFormat="1" applyFont="1" applyFill="1" applyBorder="1" applyAlignment="1">
      <alignment horizontal="center" vertical="center"/>
    </xf>
    <xf numFmtId="3" fontId="7" fillId="3" borderId="45" xfId="0" applyNumberFormat="1" applyFont="1" applyFill="1" applyBorder="1" applyAlignment="1">
      <alignment horizontal="center" vertical="center"/>
    </xf>
    <xf numFmtId="0" fontId="0" fillId="3" borderId="51" xfId="0" applyFill="1" applyBorder="1" applyAlignment="1">
      <alignment horizontal="center" vertical="center"/>
    </xf>
    <xf numFmtId="3" fontId="7" fillId="3" borderId="64" xfId="0" applyNumberFormat="1" applyFont="1" applyFill="1" applyBorder="1" applyAlignment="1">
      <alignment horizontal="center" vertical="center"/>
    </xf>
    <xf numFmtId="0" fontId="0" fillId="3" borderId="44" xfId="0" applyFill="1" applyBorder="1" applyAlignment="1">
      <alignment vertical="center"/>
    </xf>
    <xf numFmtId="0" fontId="0" fillId="3" borderId="44" xfId="0" applyFill="1" applyBorder="1" applyAlignment="1">
      <alignment vertical="center" wrapText="1"/>
    </xf>
    <xf numFmtId="0" fontId="0" fillId="3" borderId="51" xfId="0" applyFill="1" applyBorder="1" applyAlignment="1">
      <alignment horizontal="center" vertical="center" wrapText="1"/>
    </xf>
    <xf numFmtId="3" fontId="7" fillId="3" borderId="32" xfId="0" applyNumberFormat="1" applyFont="1" applyFill="1" applyBorder="1" applyAlignment="1">
      <alignment horizontal="center" vertical="center"/>
    </xf>
    <xf numFmtId="171" fontId="7" fillId="3" borderId="0" xfId="0" applyNumberFormat="1" applyFont="1" applyFill="1" applyBorder="1" applyAlignment="1">
      <alignment horizontal="center" vertical="center"/>
    </xf>
    <xf numFmtId="3" fontId="7" fillId="3" borderId="8" xfId="0" applyNumberFormat="1" applyFont="1" applyFill="1" applyBorder="1" applyAlignment="1">
      <alignment horizontal="center" vertical="center"/>
    </xf>
    <xf numFmtId="0" fontId="4" fillId="4" borderId="60" xfId="0" applyFont="1" applyFill="1" applyBorder="1" applyAlignment="1">
      <alignment horizontal="center" vertical="center"/>
    </xf>
    <xf numFmtId="0" fontId="4" fillId="4" borderId="63"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13" fillId="4" borderId="45" xfId="0" applyFont="1" applyFill="1" applyBorder="1" applyAlignment="1">
      <alignment horizontal="center" vertical="center"/>
    </xf>
    <xf numFmtId="0" fontId="13" fillId="3" borderId="0" xfId="0" applyFont="1" applyFill="1" applyBorder="1" applyAlignment="1">
      <alignment vertical="center"/>
    </xf>
    <xf numFmtId="0" fontId="4" fillId="4" borderId="65" xfId="0" applyFont="1" applyFill="1" applyBorder="1" applyAlignment="1">
      <alignment horizontal="center" vertical="center"/>
    </xf>
    <xf numFmtId="0" fontId="4" fillId="4" borderId="66" xfId="0" applyFont="1" applyFill="1" applyBorder="1" applyAlignment="1">
      <alignment horizontal="center" vertical="center"/>
    </xf>
    <xf numFmtId="0" fontId="4" fillId="4" borderId="28" xfId="0" applyFont="1" applyFill="1" applyBorder="1" applyAlignment="1">
      <alignment horizontal="center" vertical="center"/>
    </xf>
    <xf numFmtId="0" fontId="4" fillId="4" borderId="28" xfId="0" applyNumberFormat="1" applyFont="1" applyFill="1" applyBorder="1" applyAlignment="1">
      <alignment horizontal="center" vertical="center"/>
    </xf>
    <xf numFmtId="0" fontId="4" fillId="3" borderId="7" xfId="0" applyFont="1" applyFill="1" applyBorder="1" applyAlignment="1">
      <alignment horizontal="center" vertical="center"/>
    </xf>
    <xf numFmtId="172" fontId="4" fillId="3" borderId="0" xfId="0" applyNumberFormat="1" applyFont="1" applyFill="1" applyBorder="1" applyAlignment="1">
      <alignment horizontal="center" vertical="center"/>
    </xf>
    <xf numFmtId="0" fontId="0" fillId="3" borderId="28" xfId="0" applyFill="1" applyBorder="1" applyAlignment="1">
      <alignment vertical="center"/>
    </xf>
    <xf numFmtId="1" fontId="0" fillId="3" borderId="28" xfId="0" applyNumberFormat="1" applyFill="1" applyBorder="1" applyAlignment="1">
      <alignment vertical="center"/>
    </xf>
    <xf numFmtId="0" fontId="0" fillId="3" borderId="64" xfId="0" applyFill="1" applyBorder="1" applyAlignment="1">
      <alignment vertical="center"/>
    </xf>
    <xf numFmtId="0" fontId="4" fillId="0" borderId="0" xfId="0" applyFont="1" applyAlignment="1">
      <alignment horizontal="center" vertical="center"/>
    </xf>
    <xf numFmtId="0" fontId="4" fillId="0" borderId="28" xfId="0" applyFont="1" applyBorder="1" applyAlignment="1">
      <alignment horizontal="center" vertical="center"/>
    </xf>
    <xf numFmtId="0" fontId="4" fillId="0" borderId="28" xfId="0" applyFont="1" applyBorder="1" applyAlignment="1">
      <alignment vertical="center"/>
    </xf>
    <xf numFmtId="0" fontId="0" fillId="3" borderId="70" xfId="0" applyFill="1" applyBorder="1" applyAlignment="1">
      <alignment vertical="center"/>
    </xf>
    <xf numFmtId="0" fontId="14" fillId="0" borderId="21" xfId="0" applyFont="1" applyBorder="1" applyAlignment="1">
      <alignment horizontal="center" vertical="center" wrapText="1"/>
    </xf>
    <xf numFmtId="0" fontId="14" fillId="0" borderId="16" xfId="0" applyFont="1" applyBorder="1" applyAlignment="1">
      <alignment horizontal="center" vertical="center" wrapText="1"/>
    </xf>
    <xf numFmtId="0" fontId="4" fillId="5" borderId="28" xfId="0" applyFont="1" applyFill="1" applyBorder="1" applyAlignment="1">
      <alignment vertical="center"/>
    </xf>
    <xf numFmtId="0" fontId="15" fillId="0" borderId="0" xfId="0" applyFont="1" applyFill="1" applyBorder="1" applyAlignment="1">
      <alignment vertical="center"/>
    </xf>
    <xf numFmtId="164" fontId="0" fillId="3" borderId="0" xfId="0" applyNumberFormat="1" applyFill="1" applyBorder="1" applyAlignment="1">
      <alignment vertical="center"/>
    </xf>
    <xf numFmtId="173" fontId="0" fillId="3" borderId="0" xfId="0" applyNumberFormat="1" applyFill="1" applyBorder="1" applyAlignment="1">
      <alignment vertical="center"/>
    </xf>
    <xf numFmtId="0" fontId="4" fillId="3" borderId="28" xfId="0" applyFont="1" applyFill="1" applyBorder="1" applyAlignment="1">
      <alignment horizontal="center" vertical="center"/>
    </xf>
    <xf numFmtId="0" fontId="4" fillId="3" borderId="28" xfId="0" applyFont="1" applyFill="1" applyBorder="1" applyAlignment="1">
      <alignment vertical="center" wrapText="1"/>
    </xf>
    <xf numFmtId="0" fontId="0" fillId="3" borderId="14" xfId="0" applyFill="1" applyBorder="1" applyAlignment="1">
      <alignment vertical="center"/>
    </xf>
    <xf numFmtId="0" fontId="0" fillId="3" borderId="47" xfId="0" applyFill="1" applyBorder="1" applyAlignment="1">
      <alignment vertical="center"/>
    </xf>
    <xf numFmtId="0" fontId="4" fillId="3" borderId="47" xfId="0" applyFont="1" applyFill="1" applyBorder="1" applyAlignment="1">
      <alignment vertical="center"/>
    </xf>
    <xf numFmtId="0" fontId="0" fillId="3" borderId="15" xfId="0" applyFill="1" applyBorder="1" applyAlignment="1">
      <alignment vertical="center"/>
    </xf>
    <xf numFmtId="0" fontId="4" fillId="3" borderId="1" xfId="0" applyFont="1" applyFill="1" applyBorder="1" applyAlignment="1">
      <alignment vertical="center"/>
    </xf>
    <xf numFmtId="0" fontId="0" fillId="3" borderId="2" xfId="0" applyFill="1" applyBorder="1" applyAlignment="1">
      <alignment horizontal="center" vertical="center" wrapText="1"/>
    </xf>
    <xf numFmtId="0" fontId="0" fillId="3" borderId="2" xfId="0" applyFill="1" applyBorder="1" applyAlignment="1">
      <alignment horizontal="center" vertical="center" wrapText="1"/>
    </xf>
    <xf numFmtId="0" fontId="0" fillId="0" borderId="3" xfId="0" applyBorder="1" applyAlignment="1">
      <alignment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3" xfId="0" applyFont="1" applyFill="1" applyBorder="1" applyAlignment="1">
      <alignment horizontal="center" vertical="center"/>
    </xf>
    <xf numFmtId="0" fontId="6" fillId="8" borderId="1" xfId="0" applyFont="1" applyFill="1" applyBorder="1" applyAlignment="1">
      <alignment vertical="center"/>
    </xf>
    <xf numFmtId="0" fontId="6" fillId="8" borderId="2" xfId="0" applyFont="1" applyFill="1" applyBorder="1" applyAlignment="1">
      <alignment vertical="center"/>
    </xf>
    <xf numFmtId="0" fontId="6" fillId="8" borderId="2" xfId="0" applyFont="1" applyFill="1" applyBorder="1" applyAlignment="1">
      <alignment horizontal="center" vertical="center"/>
    </xf>
    <xf numFmtId="0" fontId="0" fillId="8" borderId="3" xfId="0" applyFill="1" applyBorder="1" applyAlignment="1">
      <alignment vertical="center"/>
    </xf>
    <xf numFmtId="0" fontId="9" fillId="8" borderId="7" xfId="0" applyFont="1" applyFill="1" applyBorder="1" applyAlignment="1">
      <alignment horizontal="center" vertical="center"/>
    </xf>
    <xf numFmtId="0" fontId="9" fillId="8" borderId="0" xfId="0" applyFont="1" applyFill="1" applyBorder="1" applyAlignment="1">
      <alignment horizontal="center" vertical="center"/>
    </xf>
    <xf numFmtId="0" fontId="9" fillId="8" borderId="8" xfId="0" applyFont="1" applyFill="1" applyBorder="1" applyAlignment="1">
      <alignment horizontal="center" vertical="center"/>
    </xf>
    <xf numFmtId="172" fontId="0" fillId="3" borderId="0" xfId="0" applyNumberFormat="1" applyFill="1" applyBorder="1" applyAlignment="1">
      <alignment vertical="center"/>
    </xf>
    <xf numFmtId="0" fontId="4" fillId="4" borderId="27" xfId="0" applyFont="1" applyFill="1" applyBorder="1" applyAlignment="1">
      <alignment horizontal="center" vertical="center"/>
    </xf>
    <xf numFmtId="43" fontId="0" fillId="3" borderId="0" xfId="1" applyFont="1" applyFill="1" applyBorder="1" applyAlignment="1">
      <alignment vertical="center"/>
    </xf>
    <xf numFmtId="0" fontId="4" fillId="4" borderId="29" xfId="0" applyFont="1" applyFill="1" applyBorder="1" applyAlignment="1">
      <alignment horizontal="center" vertical="center"/>
    </xf>
    <xf numFmtId="0" fontId="4" fillId="0" borderId="28" xfId="0" applyFont="1" applyBorder="1" applyAlignment="1">
      <alignment vertical="center"/>
    </xf>
    <xf numFmtId="4" fontId="7" fillId="3" borderId="29" xfId="0" applyNumberFormat="1" applyFont="1" applyFill="1" applyBorder="1" applyAlignment="1">
      <alignment horizontal="center" vertical="center"/>
    </xf>
    <xf numFmtId="1" fontId="0" fillId="0" borderId="0" xfId="0" applyNumberFormat="1" applyAlignment="1">
      <alignment vertical="center"/>
    </xf>
    <xf numFmtId="0" fontId="4" fillId="0" borderId="28" xfId="0" applyFont="1" applyBorder="1" applyAlignment="1">
      <alignment horizontal="left" vertical="center"/>
    </xf>
    <xf numFmtId="0" fontId="4" fillId="5" borderId="28" xfId="0" applyFont="1" applyFill="1" applyBorder="1" applyAlignment="1">
      <alignment vertical="center"/>
    </xf>
    <xf numFmtId="4" fontId="7" fillId="3" borderId="53" xfId="0" applyNumberFormat="1" applyFont="1" applyFill="1" applyBorder="1" applyAlignment="1">
      <alignment horizontal="center" vertical="center"/>
    </xf>
    <xf numFmtId="174" fontId="4" fillId="5" borderId="28" xfId="0" applyNumberFormat="1" applyFont="1" applyFill="1" applyBorder="1" applyAlignment="1">
      <alignment horizontal="center" vertical="center"/>
    </xf>
    <xf numFmtId="0" fontId="16" fillId="3" borderId="7" xfId="0" applyFont="1" applyFill="1" applyBorder="1" applyAlignment="1">
      <alignment horizontal="right" vertical="center" wrapText="1"/>
    </xf>
    <xf numFmtId="0" fontId="16" fillId="3" borderId="0" xfId="0" applyFont="1" applyFill="1" applyBorder="1" applyAlignment="1">
      <alignment horizontal="right" vertical="center" wrapText="1"/>
    </xf>
    <xf numFmtId="0" fontId="16" fillId="3" borderId="0" xfId="0" applyFont="1" applyFill="1" applyBorder="1" applyAlignment="1">
      <alignment horizontal="center" vertical="center"/>
    </xf>
    <xf numFmtId="0" fontId="16" fillId="3" borderId="8" xfId="0" applyFont="1" applyFill="1" applyBorder="1" applyAlignment="1">
      <alignment horizontal="center" vertical="center"/>
    </xf>
    <xf numFmtId="0" fontId="4" fillId="4" borderId="29" xfId="0" applyFont="1" applyFill="1" applyBorder="1" applyAlignment="1">
      <alignment horizontal="center" vertical="center"/>
    </xf>
    <xf numFmtId="0" fontId="13" fillId="0" borderId="28" xfId="0" applyFont="1" applyBorder="1" applyAlignment="1">
      <alignment vertical="center"/>
    </xf>
    <xf numFmtId="0" fontId="4" fillId="0" borderId="53" xfId="0" applyFont="1" applyBorder="1" applyAlignment="1">
      <alignment horizontal="center" vertical="center"/>
    </xf>
    <xf numFmtId="0" fontId="0" fillId="0" borderId="7" xfId="0" applyBorder="1" applyAlignment="1">
      <alignment vertical="center"/>
    </xf>
    <xf numFmtId="0" fontId="4" fillId="0" borderId="51" xfId="0" applyFont="1" applyBorder="1" applyAlignment="1">
      <alignment horizontal="left" vertical="center"/>
    </xf>
    <xf numFmtId="0" fontId="4" fillId="0" borderId="45" xfId="0" applyFont="1" applyBorder="1" applyAlignment="1">
      <alignment horizontal="left" vertical="center"/>
    </xf>
    <xf numFmtId="0" fontId="13" fillId="0" borderId="28" xfId="0" applyFont="1" applyBorder="1" applyAlignment="1">
      <alignment vertical="center"/>
    </xf>
    <xf numFmtId="0" fontId="4" fillId="0" borderId="63" xfId="0" applyFont="1" applyBorder="1" applyAlignment="1">
      <alignment horizontal="center" vertical="center"/>
    </xf>
    <xf numFmtId="0" fontId="4" fillId="0" borderId="71" xfId="0" applyFont="1" applyBorder="1" applyAlignment="1">
      <alignment horizontal="center" vertical="center"/>
    </xf>
    <xf numFmtId="0" fontId="4" fillId="0" borderId="66" xfId="0" applyFont="1" applyBorder="1" applyAlignment="1">
      <alignment horizontal="center" vertical="center"/>
    </xf>
    <xf numFmtId="0" fontId="0" fillId="3" borderId="0" xfId="0" applyFill="1" applyAlignment="1">
      <alignment vertical="center"/>
    </xf>
    <xf numFmtId="172" fontId="0" fillId="3" borderId="0" xfId="0" applyNumberFormat="1" applyFill="1" applyAlignment="1">
      <alignment vertical="center"/>
    </xf>
    <xf numFmtId="0" fontId="0" fillId="3" borderId="0" xfId="0" applyFill="1"/>
    <xf numFmtId="0" fontId="0" fillId="3" borderId="62" xfId="0" applyFill="1" applyBorder="1" applyAlignment="1">
      <alignment vertical="center"/>
    </xf>
    <xf numFmtId="0" fontId="4" fillId="4" borderId="70" xfId="0" applyFont="1" applyFill="1" applyBorder="1" applyAlignment="1">
      <alignment horizontal="center" vertical="center"/>
    </xf>
    <xf numFmtId="0" fontId="4" fillId="4" borderId="72" xfId="0" applyFont="1" applyFill="1" applyBorder="1" applyAlignment="1">
      <alignment horizontal="center" vertical="center"/>
    </xf>
    <xf numFmtId="0" fontId="13" fillId="4" borderId="64" xfId="0" applyFont="1" applyFill="1" applyBorder="1" applyAlignment="1">
      <alignment horizontal="center" vertical="center"/>
    </xf>
    <xf numFmtId="0" fontId="4" fillId="4" borderId="61" xfId="0" applyFont="1" applyFill="1" applyBorder="1" applyAlignment="1">
      <alignment horizontal="center" vertical="center"/>
    </xf>
    <xf numFmtId="0" fontId="4" fillId="4" borderId="68" xfId="0" applyFont="1" applyFill="1" applyBorder="1" applyAlignment="1">
      <alignment horizontal="center" vertical="center"/>
    </xf>
    <xf numFmtId="0" fontId="4" fillId="0" borderId="44" xfId="0" applyFont="1" applyBorder="1" applyAlignment="1">
      <alignment horizontal="left" vertical="center"/>
    </xf>
    <xf numFmtId="0" fontId="4" fillId="0" borderId="52" xfId="0" applyFont="1" applyBorder="1" applyAlignment="1">
      <alignment horizontal="left" vertical="center"/>
    </xf>
    <xf numFmtId="165" fontId="7" fillId="3" borderId="36" xfId="0" applyNumberFormat="1" applyFont="1" applyFill="1" applyBorder="1" applyAlignment="1">
      <alignment horizontal="center" vertical="center"/>
    </xf>
    <xf numFmtId="0" fontId="4" fillId="0" borderId="52" xfId="0" applyFont="1" applyBorder="1" applyAlignment="1">
      <alignment vertical="center"/>
    </xf>
    <xf numFmtId="0" fontId="4" fillId="0" borderId="45" xfId="0" applyFont="1" applyBorder="1" applyAlignment="1">
      <alignment vertical="center"/>
    </xf>
    <xf numFmtId="3" fontId="7" fillId="3" borderId="36" xfId="0" applyNumberFormat="1" applyFont="1" applyFill="1" applyBorder="1" applyAlignment="1">
      <alignment horizontal="center" vertical="center"/>
    </xf>
    <xf numFmtId="3" fontId="7" fillId="3" borderId="61" xfId="0" applyNumberFormat="1" applyFont="1" applyFill="1" applyBorder="1" applyAlignment="1">
      <alignment horizontal="center" vertical="center"/>
    </xf>
    <xf numFmtId="0" fontId="4" fillId="0" borderId="44" xfId="0" applyFont="1" applyBorder="1" applyAlignment="1">
      <alignment horizontal="left" vertical="center" wrapText="1"/>
    </xf>
    <xf numFmtId="0" fontId="4" fillId="0" borderId="52" xfId="0" applyFont="1" applyBorder="1" applyAlignment="1">
      <alignment horizontal="left" vertical="center" wrapText="1"/>
    </xf>
    <xf numFmtId="0" fontId="4" fillId="0" borderId="45" xfId="0" applyFont="1" applyBorder="1" applyAlignment="1">
      <alignment horizontal="left" vertical="center" wrapText="1"/>
    </xf>
    <xf numFmtId="165" fontId="7" fillId="3" borderId="28" xfId="0" applyNumberFormat="1" applyFont="1" applyFill="1" applyBorder="1" applyAlignment="1">
      <alignment horizontal="center" vertical="center"/>
    </xf>
    <xf numFmtId="0" fontId="4" fillId="0" borderId="67" xfId="0" applyFont="1" applyBorder="1" applyAlignment="1">
      <alignment horizontal="left" vertical="center" wrapText="1"/>
    </xf>
    <xf numFmtId="0" fontId="4" fillId="3" borderId="0" xfId="0" applyFont="1" applyFill="1" applyBorder="1" applyAlignment="1">
      <alignment vertical="center"/>
    </xf>
    <xf numFmtId="175" fontId="4" fillId="5" borderId="28" xfId="0" applyNumberFormat="1" applyFont="1" applyFill="1" applyBorder="1" applyAlignment="1">
      <alignment horizontal="center" vertical="center"/>
    </xf>
    <xf numFmtId="0" fontId="7" fillId="3" borderId="2" xfId="0" applyFont="1" applyFill="1" applyBorder="1" applyAlignment="1">
      <alignment horizontal="left" vertical="center" wrapText="1"/>
    </xf>
    <xf numFmtId="0" fontId="7" fillId="3" borderId="2" xfId="0" applyFont="1" applyFill="1" applyBorder="1" applyAlignment="1">
      <alignment horizontal="left" vertical="center" wrapText="1"/>
    </xf>
    <xf numFmtId="172" fontId="0" fillId="0" borderId="0" xfId="0" applyNumberFormat="1" applyAlignment="1">
      <alignment vertical="center"/>
    </xf>
    <xf numFmtId="0" fontId="6" fillId="9" borderId="1" xfId="0" applyFont="1" applyFill="1" applyBorder="1" applyAlignment="1">
      <alignment horizontal="center" vertical="center"/>
    </xf>
    <xf numFmtId="0" fontId="6" fillId="9" borderId="2" xfId="0" applyFont="1" applyFill="1" applyBorder="1" applyAlignment="1">
      <alignment horizontal="center" vertical="center"/>
    </xf>
    <xf numFmtId="0" fontId="6" fillId="9" borderId="3" xfId="0" applyFont="1" applyFill="1" applyBorder="1" applyAlignment="1">
      <alignment horizontal="center" vertical="center"/>
    </xf>
    <xf numFmtId="0" fontId="6" fillId="9" borderId="1" xfId="0" applyFont="1" applyFill="1" applyBorder="1" applyAlignment="1">
      <alignment vertical="center"/>
    </xf>
    <xf numFmtId="0" fontId="6" fillId="9" borderId="2" xfId="0" applyFont="1" applyFill="1" applyBorder="1" applyAlignment="1">
      <alignment vertical="center"/>
    </xf>
    <xf numFmtId="0" fontId="6" fillId="9" borderId="1" xfId="0" applyFont="1" applyFill="1" applyBorder="1" applyAlignment="1">
      <alignment horizontal="center" vertical="center"/>
    </xf>
    <xf numFmtId="0" fontId="0" fillId="9" borderId="3" xfId="0" applyFill="1" applyBorder="1" applyAlignment="1">
      <alignment vertical="center"/>
    </xf>
    <xf numFmtId="17" fontId="9" fillId="9" borderId="7" xfId="0" applyNumberFormat="1" applyFont="1" applyFill="1" applyBorder="1" applyAlignment="1">
      <alignment horizontal="center" vertical="center"/>
    </xf>
    <xf numFmtId="17" fontId="9" fillId="9" borderId="0" xfId="0" applyNumberFormat="1" applyFont="1" applyFill="1" applyBorder="1" applyAlignment="1">
      <alignment horizontal="center" vertical="center"/>
    </xf>
    <xf numFmtId="17" fontId="9" fillId="9" borderId="8" xfId="0" applyNumberFormat="1"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0" fillId="3" borderId="28" xfId="0" applyFill="1" applyBorder="1" applyAlignment="1">
      <alignment horizontal="center" vertical="center"/>
    </xf>
    <xf numFmtId="0" fontId="0" fillId="3" borderId="45" xfId="0" applyFill="1" applyBorder="1" applyAlignment="1">
      <alignment horizontal="center" vertical="center"/>
    </xf>
    <xf numFmtId="3" fontId="0" fillId="3" borderId="29" xfId="0" applyNumberFormat="1" applyFill="1" applyBorder="1" applyAlignment="1">
      <alignment horizontal="center" vertical="center"/>
    </xf>
    <xf numFmtId="0" fontId="4" fillId="4" borderId="31" xfId="0" applyFont="1" applyFill="1" applyBorder="1" applyAlignment="1">
      <alignment horizontal="center" vertical="center" wrapText="1"/>
    </xf>
    <xf numFmtId="0" fontId="4" fillId="4" borderId="72" xfId="0" applyFont="1" applyFill="1" applyBorder="1" applyAlignment="1">
      <alignment horizontal="center" vertical="center" wrapText="1"/>
    </xf>
    <xf numFmtId="0" fontId="4" fillId="4" borderId="63" xfId="0" applyFont="1" applyFill="1" applyBorder="1" applyAlignment="1">
      <alignment horizontal="center" vertical="center" wrapText="1"/>
    </xf>
    <xf numFmtId="3" fontId="0" fillId="0" borderId="28" xfId="0" applyNumberFormat="1" applyBorder="1" applyAlignment="1">
      <alignment horizontal="center" vertical="center"/>
    </xf>
    <xf numFmtId="0" fontId="0" fillId="3" borderId="51" xfId="0" applyFill="1" applyBorder="1" applyAlignment="1">
      <alignment horizontal="left" vertical="center"/>
    </xf>
    <xf numFmtId="0" fontId="0" fillId="3" borderId="45" xfId="0" applyFill="1" applyBorder="1" applyAlignment="1">
      <alignment horizontal="left" vertical="center"/>
    </xf>
    <xf numFmtId="0" fontId="0" fillId="3" borderId="51" xfId="0" applyFill="1" applyBorder="1" applyAlignment="1">
      <alignment horizontal="left" vertical="center" wrapText="1"/>
    </xf>
    <xf numFmtId="0" fontId="0" fillId="3" borderId="45" xfId="0" applyFill="1" applyBorder="1" applyAlignment="1">
      <alignment horizontal="left" vertical="center" wrapText="1"/>
    </xf>
    <xf numFmtId="3" fontId="0" fillId="0" borderId="28" xfId="0" applyNumberFormat="1" applyFill="1" applyBorder="1" applyAlignment="1">
      <alignment horizontal="center" vertical="center"/>
    </xf>
    <xf numFmtId="3" fontId="0" fillId="3" borderId="32" xfId="0" applyNumberFormat="1" applyFill="1" applyBorder="1" applyAlignment="1">
      <alignment horizontal="center" vertical="center"/>
    </xf>
    <xf numFmtId="3" fontId="0" fillId="3" borderId="52" xfId="0" applyNumberFormat="1" applyFill="1" applyBorder="1" applyAlignment="1">
      <alignment horizontal="center" vertical="center"/>
    </xf>
    <xf numFmtId="3" fontId="16" fillId="0" borderId="28" xfId="0" applyNumberFormat="1" applyFont="1" applyBorder="1" applyAlignment="1">
      <alignment horizontal="center" vertical="center"/>
    </xf>
    <xf numFmtId="3" fontId="0" fillId="3" borderId="0" xfId="0" applyNumberFormat="1" applyFill="1" applyAlignment="1">
      <alignment vertical="center"/>
    </xf>
    <xf numFmtId="0" fontId="4" fillId="4" borderId="32" xfId="0" applyFont="1" applyFill="1" applyBorder="1" applyAlignment="1">
      <alignment horizontal="center" vertical="center" wrapText="1"/>
    </xf>
    <xf numFmtId="0" fontId="4" fillId="4" borderId="69" xfId="0" applyFont="1" applyFill="1" applyBorder="1" applyAlignment="1">
      <alignment horizontal="center" vertical="center" wrapText="1"/>
    </xf>
    <xf numFmtId="3" fontId="13" fillId="5" borderId="28" xfId="0" applyNumberFormat="1" applyFont="1" applyFill="1" applyBorder="1" applyAlignment="1">
      <alignment horizontal="center" vertical="center"/>
    </xf>
    <xf numFmtId="0" fontId="0" fillId="0" borderId="51" xfId="0" applyBorder="1" applyAlignment="1">
      <alignment horizontal="left" vertical="center"/>
    </xf>
    <xf numFmtId="0" fontId="0" fillId="0" borderId="45" xfId="0" applyBorder="1" applyAlignment="1">
      <alignment horizontal="left" vertical="center"/>
    </xf>
    <xf numFmtId="4" fontId="0" fillId="3" borderId="28" xfId="0" applyNumberFormat="1" applyFill="1" applyBorder="1" applyAlignment="1">
      <alignment horizontal="center" vertical="center"/>
    </xf>
    <xf numFmtId="4" fontId="0" fillId="3" borderId="29" xfId="0" applyNumberFormat="1" applyFill="1" applyBorder="1" applyAlignment="1">
      <alignment horizontal="center" vertical="center"/>
    </xf>
    <xf numFmtId="0" fontId="16" fillId="3" borderId="70" xfId="0" applyFont="1" applyFill="1" applyBorder="1" applyAlignment="1">
      <alignment horizontal="center" vertical="center"/>
    </xf>
    <xf numFmtId="4" fontId="0" fillId="0" borderId="28" xfId="0" applyNumberFormat="1" applyBorder="1" applyAlignment="1">
      <alignment horizontal="center" vertical="center"/>
    </xf>
    <xf numFmtId="0" fontId="0" fillId="3" borderId="61" xfId="0" applyFill="1" applyBorder="1" applyAlignment="1">
      <alignment vertical="center"/>
    </xf>
    <xf numFmtId="9" fontId="0" fillId="0" borderId="28" xfId="0" applyNumberFormat="1" applyBorder="1" applyAlignment="1">
      <alignment horizontal="center" vertical="center"/>
    </xf>
    <xf numFmtId="0" fontId="17" fillId="4" borderId="51" xfId="0" applyFont="1" applyFill="1" applyBorder="1" applyAlignment="1">
      <alignment horizontal="center" vertical="center"/>
    </xf>
    <xf numFmtId="0" fontId="17" fillId="4" borderId="52" xfId="0" applyFont="1" applyFill="1" applyBorder="1" applyAlignment="1">
      <alignment horizontal="center" vertical="center"/>
    </xf>
    <xf numFmtId="0" fontId="17" fillId="4" borderId="45" xfId="0" applyFont="1" applyFill="1" applyBorder="1" applyAlignment="1">
      <alignment horizontal="center" vertical="center"/>
    </xf>
    <xf numFmtId="0" fontId="17" fillId="4" borderId="64" xfId="0" applyFont="1" applyFill="1" applyBorder="1" applyAlignment="1">
      <alignment horizontal="center" vertical="center"/>
    </xf>
    <xf numFmtId="0" fontId="0" fillId="3" borderId="51" xfId="0" applyFill="1" applyBorder="1" applyAlignment="1">
      <alignment vertical="center"/>
    </xf>
    <xf numFmtId="0" fontId="0" fillId="3" borderId="45" xfId="0" applyFill="1" applyBorder="1" applyAlignment="1">
      <alignment vertical="center"/>
    </xf>
    <xf numFmtId="3" fontId="0" fillId="0" borderId="29" xfId="0" applyNumberFormat="1" applyBorder="1" applyAlignment="1">
      <alignment horizontal="center" vertical="center"/>
    </xf>
    <xf numFmtId="0" fontId="7" fillId="3" borderId="51" xfId="0" applyFont="1" applyFill="1" applyBorder="1" applyAlignment="1">
      <alignment horizontal="left" wrapText="1"/>
    </xf>
    <xf numFmtId="0" fontId="7" fillId="3" borderId="45" xfId="0" applyFont="1" applyFill="1" applyBorder="1" applyAlignment="1">
      <alignment horizontal="left" wrapText="1"/>
    </xf>
    <xf numFmtId="0" fontId="7" fillId="3" borderId="51" xfId="0" applyFont="1" applyFill="1" applyBorder="1" applyAlignment="1">
      <alignment horizontal="left" vertical="center" wrapText="1"/>
    </xf>
    <xf numFmtId="0" fontId="7" fillId="3" borderId="45" xfId="0" applyFont="1" applyFill="1" applyBorder="1" applyAlignment="1">
      <alignment horizontal="left" vertical="center" wrapText="1"/>
    </xf>
    <xf numFmtId="0" fontId="0" fillId="3" borderId="0" xfId="0" applyFill="1" applyBorder="1" applyAlignment="1">
      <alignment horizontal="center" vertical="center" wrapText="1"/>
    </xf>
    <xf numFmtId="0" fontId="4" fillId="5" borderId="51" xfId="0" applyFont="1" applyFill="1" applyBorder="1" applyAlignment="1">
      <alignment vertical="center"/>
    </xf>
    <xf numFmtId="0" fontId="4" fillId="5" borderId="45" xfId="0" applyFont="1" applyFill="1" applyBorder="1" applyAlignment="1">
      <alignment vertical="center"/>
    </xf>
    <xf numFmtId="0" fontId="0" fillId="3" borderId="0" xfId="0" applyFont="1" applyFill="1" applyBorder="1" applyAlignment="1">
      <alignment vertical="center"/>
    </xf>
    <xf numFmtId="0" fontId="0" fillId="3" borderId="8" xfId="0" applyFont="1" applyFill="1" applyBorder="1" applyAlignment="1">
      <alignment vertical="center"/>
    </xf>
    <xf numFmtId="0" fontId="5" fillId="3" borderId="7" xfId="0" applyFont="1" applyFill="1" applyBorder="1" applyAlignment="1">
      <alignment vertical="center"/>
    </xf>
    <xf numFmtId="0" fontId="5" fillId="3" borderId="0" xfId="0" applyFont="1" applyFill="1" applyBorder="1" applyAlignment="1">
      <alignment vertical="center"/>
    </xf>
    <xf numFmtId="3" fontId="0" fillId="3" borderId="0" xfId="0" applyNumberFormat="1" applyFont="1" applyFill="1" applyBorder="1" applyAlignment="1">
      <alignment vertical="center"/>
    </xf>
    <xf numFmtId="0" fontId="5" fillId="3" borderId="8" xfId="0" applyFont="1" applyFill="1" applyBorder="1" applyAlignment="1">
      <alignment vertical="center"/>
    </xf>
    <xf numFmtId="0" fontId="0" fillId="3" borderId="71" xfId="0" applyFill="1" applyBorder="1" applyAlignment="1">
      <alignment vertical="center"/>
    </xf>
    <xf numFmtId="0" fontId="4" fillId="4" borderId="69" xfId="0" applyFont="1" applyFill="1" applyBorder="1" applyAlignment="1">
      <alignment horizontal="center" vertical="center"/>
    </xf>
    <xf numFmtId="0" fontId="7" fillId="3" borderId="71" xfId="0" applyFont="1" applyFill="1" applyBorder="1" applyAlignment="1">
      <alignment vertical="center"/>
    </xf>
    <xf numFmtId="3" fontId="4" fillId="0" borderId="28" xfId="0" applyNumberFormat="1" applyFont="1" applyBorder="1" applyAlignment="1">
      <alignment horizontal="center" vertical="center"/>
    </xf>
    <xf numFmtId="0" fontId="7" fillId="3" borderId="0" xfId="0" applyFont="1" applyFill="1" applyBorder="1" applyAlignment="1">
      <alignment vertical="center"/>
    </xf>
    <xf numFmtId="0" fontId="4" fillId="3" borderId="36" xfId="0" applyFont="1" applyFill="1" applyBorder="1" applyAlignment="1">
      <alignment horizontal="left" vertical="center" wrapText="1"/>
    </xf>
    <xf numFmtId="3" fontId="4" fillId="0" borderId="29" xfId="0" applyNumberFormat="1" applyFont="1" applyBorder="1" applyAlignment="1">
      <alignment horizontal="center" vertical="center"/>
    </xf>
    <xf numFmtId="0" fontId="0" fillId="3" borderId="44" xfId="0" applyFill="1" applyBorder="1" applyAlignment="1">
      <alignment horizontal="right" vertical="center" wrapText="1"/>
    </xf>
    <xf numFmtId="3" fontId="0" fillId="0" borderId="28" xfId="0" applyNumberFormat="1" applyBorder="1" applyAlignment="1">
      <alignment horizontal="right" vertical="center"/>
    </xf>
    <xf numFmtId="0" fontId="0" fillId="0" borderId="28" xfId="0" applyFont="1" applyBorder="1" applyAlignment="1">
      <alignment horizontal="right" vertical="center"/>
    </xf>
    <xf numFmtId="3" fontId="0" fillId="0" borderId="29" xfId="0" applyNumberFormat="1" applyBorder="1" applyAlignment="1">
      <alignment horizontal="right" vertical="center"/>
    </xf>
    <xf numFmtId="0" fontId="7" fillId="3" borderId="44" xfId="0" applyFont="1" applyFill="1" applyBorder="1" applyAlignment="1">
      <alignment horizontal="right" vertical="center" wrapText="1"/>
    </xf>
    <xf numFmtId="3" fontId="7" fillId="0" borderId="28" xfId="0" applyNumberFormat="1" applyFont="1" applyBorder="1" applyAlignment="1">
      <alignment horizontal="right" vertical="center"/>
    </xf>
    <xf numFmtId="0" fontId="13" fillId="0" borderId="27" xfId="0" applyFont="1" applyBorder="1" applyAlignment="1">
      <alignment vertical="center"/>
    </xf>
    <xf numFmtId="3" fontId="13" fillId="0" borderId="28" xfId="0" applyNumberFormat="1" applyFont="1" applyBorder="1" applyAlignment="1">
      <alignment horizontal="center" vertical="center"/>
    </xf>
    <xf numFmtId="0" fontId="4" fillId="3" borderId="28" xfId="0" applyFont="1" applyFill="1" applyBorder="1" applyAlignment="1">
      <alignment horizontal="left" vertical="center" wrapText="1"/>
    </xf>
    <xf numFmtId="0" fontId="0" fillId="3" borderId="28" xfId="0" applyFont="1" applyFill="1" applyBorder="1" applyAlignment="1">
      <alignment horizontal="right" vertical="center"/>
    </xf>
    <xf numFmtId="0" fontId="0" fillId="0" borderId="21" xfId="0" applyBorder="1" applyAlignment="1">
      <alignment vertical="center"/>
    </xf>
    <xf numFmtId="3" fontId="7" fillId="0" borderId="28" xfId="0" applyNumberFormat="1" applyFont="1" applyFill="1" applyBorder="1" applyAlignment="1">
      <alignment horizontal="right" vertical="center"/>
    </xf>
    <xf numFmtId="0" fontId="7" fillId="3" borderId="28" xfId="0" applyFont="1" applyFill="1" applyBorder="1" applyAlignment="1">
      <alignment horizontal="right" vertical="center" wrapText="1"/>
    </xf>
    <xf numFmtId="0" fontId="7" fillId="0" borderId="7" xfId="0" applyFont="1" applyBorder="1" applyAlignment="1">
      <alignment horizontal="right" vertical="center"/>
    </xf>
    <xf numFmtId="0" fontId="7" fillId="3" borderId="60" xfId="0" applyFont="1" applyFill="1" applyBorder="1" applyAlignment="1">
      <alignment horizontal="right" vertical="center" wrapText="1"/>
    </xf>
    <xf numFmtId="0" fontId="7" fillId="3" borderId="27" xfId="0" applyFont="1" applyFill="1" applyBorder="1" applyAlignment="1">
      <alignment horizontal="right" vertical="center" wrapText="1"/>
    </xf>
    <xf numFmtId="0" fontId="7" fillId="0" borderId="28" xfId="0" applyFont="1" applyBorder="1" applyAlignment="1">
      <alignment horizontal="right" vertical="center"/>
    </xf>
    <xf numFmtId="0" fontId="7" fillId="3" borderId="7" xfId="0" applyFont="1" applyFill="1" applyBorder="1" applyAlignment="1">
      <alignment horizontal="right" vertical="center" wrapText="1"/>
    </xf>
    <xf numFmtId="3" fontId="7" fillId="3" borderId="0" xfId="0" applyNumberFormat="1" applyFont="1" applyFill="1" applyBorder="1" applyAlignment="1">
      <alignment horizontal="right" vertical="center"/>
    </xf>
    <xf numFmtId="165" fontId="0" fillId="3" borderId="0" xfId="0" applyNumberFormat="1" applyFill="1" applyBorder="1" applyAlignment="1">
      <alignment vertical="center"/>
    </xf>
    <xf numFmtId="0" fontId="0" fillId="0" borderId="32" xfId="0" applyFont="1" applyBorder="1" applyAlignment="1">
      <alignment horizontal="right" vertical="center"/>
    </xf>
    <xf numFmtId="3" fontId="0" fillId="0" borderId="32" xfId="0" applyNumberFormat="1" applyBorder="1" applyAlignment="1">
      <alignment horizontal="right" vertical="center"/>
    </xf>
    <xf numFmtId="3" fontId="0" fillId="0" borderId="33" xfId="0" applyNumberFormat="1" applyBorder="1" applyAlignment="1">
      <alignment horizontal="right" vertical="center"/>
    </xf>
    <xf numFmtId="0" fontId="5" fillId="3" borderId="47" xfId="0" applyFont="1" applyFill="1" applyBorder="1" applyAlignment="1">
      <alignment vertical="center"/>
    </xf>
    <xf numFmtId="0" fontId="0" fillId="0" borderId="18" xfId="0" applyFont="1" applyBorder="1" applyAlignment="1">
      <alignment horizontal="right" vertical="center"/>
    </xf>
    <xf numFmtId="3" fontId="0" fillId="0" borderId="18" xfId="0" applyNumberFormat="1" applyBorder="1" applyAlignment="1">
      <alignment horizontal="right" vertical="center"/>
    </xf>
    <xf numFmtId="3" fontId="0" fillId="0" borderId="19" xfId="0" applyNumberFormat="1" applyBorder="1" applyAlignment="1">
      <alignment horizontal="right" vertical="center"/>
    </xf>
    <xf numFmtId="0" fontId="4" fillId="3" borderId="14" xfId="0" applyFont="1" applyFill="1" applyBorder="1" applyAlignment="1">
      <alignment vertical="center" wrapText="1"/>
    </xf>
    <xf numFmtId="0" fontId="0" fillId="3" borderId="47" xfId="0" applyFill="1" applyBorder="1" applyAlignment="1">
      <alignment horizontal="center" vertical="center" wrapText="1"/>
    </xf>
    <xf numFmtId="0" fontId="0" fillId="3" borderId="15" xfId="0" applyFill="1" applyBorder="1" applyAlignment="1">
      <alignment horizontal="center" vertical="center" wrapText="1"/>
    </xf>
    <xf numFmtId="0" fontId="0" fillId="0" borderId="5" xfId="0" applyBorder="1" applyAlignment="1">
      <alignment vertical="center"/>
    </xf>
    <xf numFmtId="0" fontId="0" fillId="10" borderId="1" xfId="0" applyFill="1" applyBorder="1" applyAlignment="1">
      <alignment horizontal="center"/>
    </xf>
    <xf numFmtId="0" fontId="0" fillId="10" borderId="2" xfId="0" applyFill="1" applyBorder="1" applyAlignment="1">
      <alignment horizontal="center"/>
    </xf>
    <xf numFmtId="0" fontId="0" fillId="10" borderId="3" xfId="0" applyFill="1" applyBorder="1" applyAlignment="1">
      <alignment horizontal="center"/>
    </xf>
    <xf numFmtId="0" fontId="6" fillId="10" borderId="1" xfId="0" applyFont="1" applyFill="1" applyBorder="1" applyAlignment="1">
      <alignment horizontal="center" vertical="center"/>
    </xf>
    <xf numFmtId="0" fontId="6" fillId="10" borderId="2" xfId="0" applyFont="1" applyFill="1" applyBorder="1" applyAlignment="1">
      <alignment horizontal="center" vertical="center"/>
    </xf>
    <xf numFmtId="0" fontId="6" fillId="10" borderId="3" xfId="0" applyFont="1" applyFill="1" applyBorder="1" applyAlignment="1">
      <alignment horizontal="center" vertical="center"/>
    </xf>
    <xf numFmtId="0" fontId="0" fillId="3" borderId="5" xfId="0" applyFill="1" applyBorder="1"/>
    <xf numFmtId="2" fontId="0" fillId="3" borderId="5" xfId="0" applyNumberFormat="1" applyFont="1" applyFill="1" applyBorder="1"/>
    <xf numFmtId="2" fontId="4" fillId="3" borderId="5" xfId="0" applyNumberFormat="1" applyFont="1" applyFill="1" applyBorder="1" applyAlignment="1">
      <alignment horizontal="right" vertical="center"/>
    </xf>
    <xf numFmtId="49" fontId="4" fillId="3" borderId="5" xfId="0" applyNumberFormat="1" applyFont="1" applyFill="1" applyBorder="1" applyAlignment="1">
      <alignment horizontal="right"/>
    </xf>
    <xf numFmtId="0" fontId="0" fillId="3" borderId="6" xfId="0" applyFill="1" applyBorder="1"/>
    <xf numFmtId="2" fontId="4" fillId="3" borderId="0" xfId="0" applyNumberFormat="1" applyFont="1" applyFill="1" applyBorder="1" applyAlignment="1">
      <alignment horizontal="right" vertical="center"/>
    </xf>
    <xf numFmtId="0" fontId="4" fillId="3" borderId="0" xfId="0" applyFont="1" applyFill="1" applyBorder="1" applyAlignment="1">
      <alignment horizontal="right"/>
    </xf>
    <xf numFmtId="0" fontId="4" fillId="3" borderId="0" xfId="0" applyFont="1" applyFill="1" applyBorder="1" applyAlignment="1">
      <alignment horizontal="left"/>
    </xf>
    <xf numFmtId="0" fontId="0" fillId="3" borderId="7" xfId="0" applyFill="1" applyBorder="1" applyAlignment="1">
      <alignment horizontal="left" vertical="top" wrapText="1"/>
    </xf>
    <xf numFmtId="0" fontId="0" fillId="3" borderId="0" xfId="0" applyFill="1" applyBorder="1" applyAlignment="1">
      <alignment horizontal="left" vertical="top"/>
    </xf>
    <xf numFmtId="0" fontId="0" fillId="3" borderId="8" xfId="0" applyFill="1" applyBorder="1" applyAlignment="1">
      <alignment horizontal="left" vertical="top"/>
    </xf>
    <xf numFmtId="0" fontId="0" fillId="3" borderId="7" xfId="0" applyFill="1" applyBorder="1" applyAlignment="1">
      <alignment horizontal="left" vertical="top"/>
    </xf>
  </cellXfs>
  <cellStyles count="3">
    <cellStyle name="Milliers" xfId="1" builtinId="3"/>
    <cellStyle name="Normal" xfId="0" builtinId="0"/>
    <cellStyle name="Pourcentag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Consommations d'énergie par type d'énergie (GWh)</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2"/>
          <c:order val="0"/>
          <c:tx>
            <c:strRef>
              <c:f>'Conso - Ensemble'!$N$16:$O$16</c:f>
              <c:strCache>
                <c:ptCount val="2"/>
                <c:pt idx="0">
                  <c:v>Produits Pétroliers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Ensemble'!$P$16:$Z$16</c:f>
              <c:numCache>
                <c:formatCode>#,##0</c:formatCode>
                <c:ptCount val="11"/>
                <c:pt idx="3">
                  <c:v>329.51417898358864</c:v>
                </c:pt>
                <c:pt idx="5">
                  <c:v>294.45288610113732</c:v>
                </c:pt>
                <c:pt idx="7">
                  <c:v>307.97209245463853</c:v>
                </c:pt>
                <c:pt idx="9">
                  <c:v>293.63182881611317</c:v>
                </c:pt>
              </c:numCache>
            </c:numRef>
          </c:val>
          <c:extLst>
            <c:ext xmlns:c16="http://schemas.microsoft.com/office/drawing/2014/chart" uri="{C3380CC4-5D6E-409C-BE32-E72D297353CC}">
              <c16:uniqueId val="{00000000-4882-4356-8AFF-33EACD168A55}"/>
            </c:ext>
          </c:extLst>
        </c:ser>
        <c:ser>
          <c:idx val="0"/>
          <c:order val="1"/>
          <c:tx>
            <c:strRef>
              <c:f>'Conso - Ensemble'!$N$14:$O$14</c:f>
              <c:strCache>
                <c:ptCount val="2"/>
                <c:pt idx="0">
                  <c:v>Gaz naturel</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Ensemble'!$P$14:$Z$14</c:f>
              <c:numCache>
                <c:formatCode>#,##0</c:formatCode>
                <c:ptCount val="11"/>
                <c:pt idx="3">
                  <c:v>141.89799162106866</c:v>
                </c:pt>
                <c:pt idx="5">
                  <c:v>131.63948029427769</c:v>
                </c:pt>
                <c:pt idx="7">
                  <c:v>101.10614637040409</c:v>
                </c:pt>
                <c:pt idx="9">
                  <c:v>274.34044325017226</c:v>
                </c:pt>
              </c:numCache>
            </c:numRef>
          </c:val>
          <c:extLst>
            <c:ext xmlns:c16="http://schemas.microsoft.com/office/drawing/2014/chart" uri="{C3380CC4-5D6E-409C-BE32-E72D297353CC}">
              <c16:uniqueId val="{00000001-4882-4356-8AFF-33EACD168A55}"/>
            </c:ext>
          </c:extLst>
        </c:ser>
        <c:ser>
          <c:idx val="1"/>
          <c:order val="2"/>
          <c:tx>
            <c:strRef>
              <c:f>'Conso - Ensemble'!$N$15:$O$15</c:f>
              <c:strCache>
                <c:ptCount val="2"/>
                <c:pt idx="0">
                  <c:v>Electricité</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Ensemble'!$P$15:$Z$15</c:f>
              <c:numCache>
                <c:formatCode>#,##0</c:formatCode>
                <c:ptCount val="11"/>
                <c:pt idx="3">
                  <c:v>180.93728341357573</c:v>
                </c:pt>
                <c:pt idx="5">
                  <c:v>166.16308311137144</c:v>
                </c:pt>
                <c:pt idx="7">
                  <c:v>158.16561189033953</c:v>
                </c:pt>
                <c:pt idx="9">
                  <c:v>156.72676079630551</c:v>
                </c:pt>
              </c:numCache>
            </c:numRef>
          </c:val>
          <c:extLst>
            <c:ext xmlns:c16="http://schemas.microsoft.com/office/drawing/2014/chart" uri="{C3380CC4-5D6E-409C-BE32-E72D297353CC}">
              <c16:uniqueId val="{00000002-4882-4356-8AFF-33EACD168A55}"/>
            </c:ext>
          </c:extLst>
        </c:ser>
        <c:ser>
          <c:idx val="3"/>
          <c:order val="3"/>
          <c:tx>
            <c:strRef>
              <c:f>'Conso - Ensemble'!$N$17:$O$17</c:f>
              <c:strCache>
                <c:ptCount val="2"/>
                <c:pt idx="0">
                  <c:v>Energies Renouvelables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Ensemble'!$P$17:$Z$17</c:f>
              <c:numCache>
                <c:formatCode>#,##0</c:formatCode>
                <c:ptCount val="11"/>
                <c:pt idx="3">
                  <c:v>47.090860972190143</c:v>
                </c:pt>
                <c:pt idx="5">
                  <c:v>84.457027776726534</c:v>
                </c:pt>
                <c:pt idx="7">
                  <c:v>116.76426833523477</c:v>
                </c:pt>
                <c:pt idx="9">
                  <c:v>67.53028560548394</c:v>
                </c:pt>
              </c:numCache>
            </c:numRef>
          </c:val>
          <c:extLst>
            <c:ext xmlns:c16="http://schemas.microsoft.com/office/drawing/2014/chart" uri="{C3380CC4-5D6E-409C-BE32-E72D297353CC}">
              <c16:uniqueId val="{00000003-4882-4356-8AFF-33EACD168A55}"/>
            </c:ext>
          </c:extLst>
        </c:ser>
        <c:ser>
          <c:idx val="4"/>
          <c:order val="4"/>
          <c:tx>
            <c:strRef>
              <c:f>'Conso - Ensemble'!$N$18:$O$18</c:f>
              <c:strCache>
                <c:ptCount val="2"/>
                <c:pt idx="0">
                  <c:v>Chaleur</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Ensemble'!$P$18:$Z$18</c:f>
              <c:numCache>
                <c:formatCode>#,##0</c:formatCode>
                <c:ptCount val="11"/>
                <c:pt idx="3">
                  <c:v>0</c:v>
                </c:pt>
                <c:pt idx="5">
                  <c:v>0</c:v>
                </c:pt>
                <c:pt idx="7">
                  <c:v>0</c:v>
                </c:pt>
                <c:pt idx="9">
                  <c:v>0</c:v>
                </c:pt>
              </c:numCache>
            </c:numRef>
          </c:val>
          <c:extLst>
            <c:ext xmlns:c16="http://schemas.microsoft.com/office/drawing/2014/chart" uri="{C3380CC4-5D6E-409C-BE32-E72D297353CC}">
              <c16:uniqueId val="{00000004-4882-4356-8AFF-33EACD168A55}"/>
            </c:ext>
          </c:extLst>
        </c:ser>
        <c:ser>
          <c:idx val="5"/>
          <c:order val="5"/>
          <c:tx>
            <c:strRef>
              <c:f>'Conso - Ensemble'!$N$19:$O$19</c:f>
              <c:strCache>
                <c:ptCount val="2"/>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Ensemble'!$P$19:$Z$19</c:f>
              <c:numCache>
                <c:formatCode>#,##0</c:formatCode>
                <c:ptCount val="11"/>
                <c:pt idx="3">
                  <c:v>438.79037595795535</c:v>
                </c:pt>
                <c:pt idx="5">
                  <c:v>379.23143426422388</c:v>
                </c:pt>
                <c:pt idx="7">
                  <c:v>382.20172093862806</c:v>
                </c:pt>
                <c:pt idx="9">
                  <c:v>471.31898272013063</c:v>
                </c:pt>
              </c:numCache>
            </c:numRef>
          </c:val>
          <c:extLst>
            <c:ext xmlns:c16="http://schemas.microsoft.com/office/drawing/2014/chart" uri="{C3380CC4-5D6E-409C-BE32-E72D297353CC}">
              <c16:uniqueId val="{00000005-4882-4356-8AFF-33EACD168A55}"/>
            </c:ext>
          </c:extLst>
        </c:ser>
        <c:dLbls>
          <c:showLegendKey val="0"/>
          <c:showVal val="1"/>
          <c:showCatName val="0"/>
          <c:showSerName val="0"/>
          <c:showPercent val="0"/>
          <c:showBubbleSize val="0"/>
        </c:dLbls>
        <c:gapWidth val="75"/>
        <c:shape val="box"/>
        <c:axId val="118071680"/>
        <c:axId val="118073216"/>
        <c:axId val="0"/>
      </c:bar3DChart>
      <c:catAx>
        <c:axId val="118071680"/>
        <c:scaling>
          <c:orientation val="minMax"/>
        </c:scaling>
        <c:delete val="0"/>
        <c:axPos val="b"/>
        <c:numFmt formatCode="General" sourceLinked="1"/>
        <c:majorTickMark val="none"/>
        <c:minorTickMark val="none"/>
        <c:tickLblPos val="nextTo"/>
        <c:crossAx val="118073216"/>
        <c:crosses val="autoZero"/>
        <c:auto val="1"/>
        <c:lblAlgn val="ctr"/>
        <c:lblOffset val="100"/>
        <c:noMultiLvlLbl val="0"/>
      </c:catAx>
      <c:valAx>
        <c:axId val="118073216"/>
        <c:scaling>
          <c:orientation val="minMax"/>
        </c:scaling>
        <c:delete val="1"/>
        <c:axPos val="l"/>
        <c:numFmt formatCode="0%" sourceLinked="1"/>
        <c:majorTickMark val="none"/>
        <c:minorTickMark val="none"/>
        <c:tickLblPos val="nextTo"/>
        <c:crossAx val="1180716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manualLayout>
          <c:layoutTarget val="inner"/>
          <c:xMode val="edge"/>
          <c:yMode val="edge"/>
          <c:x val="0.62124134073404758"/>
          <c:y val="9.0990193390005358E-2"/>
          <c:w val="0.37686096921457979"/>
          <c:h val="0.82941606658142086"/>
        </c:manualLayout>
      </c:layout>
      <c:doughnutChart>
        <c:varyColors val="1"/>
        <c:ser>
          <c:idx val="6"/>
          <c:order val="0"/>
          <c:tx>
            <c:strRef>
              <c:f>'Conso - Ensemble'!$E$13</c:f>
              <c:strCache>
                <c:ptCount val="1"/>
                <c:pt idx="0">
                  <c:v>2008</c:v>
                </c:pt>
              </c:strCache>
            </c:strRef>
          </c:tx>
          <c:val>
            <c:numRef>
              <c:f>'Conso - Ensemble'!$E$28:$E$29</c:f>
              <c:numCache>
                <c:formatCode>0%</c:formatCode>
                <c:ptCount val="2"/>
                <c:pt idx="0">
                  <c:v>3.6069996267494402E-2</c:v>
                </c:pt>
                <c:pt idx="1">
                  <c:v>0.96393000373250559</c:v>
                </c:pt>
              </c:numCache>
            </c:numRef>
          </c:val>
          <c:extLst>
            <c:ext xmlns:c16="http://schemas.microsoft.com/office/drawing/2014/chart" uri="{C3380CC4-5D6E-409C-BE32-E72D297353CC}">
              <c16:uniqueId val="{00000000-F1D8-4266-9724-E107C315C6E6}"/>
            </c:ext>
          </c:extLst>
        </c:ser>
        <c:ser>
          <c:idx val="0"/>
          <c:order val="1"/>
          <c:tx>
            <c:strRef>
              <c:f>'Conso - Ensemble'!$F$13</c:f>
              <c:strCache>
                <c:ptCount val="1"/>
                <c:pt idx="0">
                  <c:v>2009</c:v>
                </c:pt>
              </c:strCache>
            </c:strRef>
          </c:tx>
          <c:cat>
            <c:strRef>
              <c:f>'Conso - Ensemble'!$A$28:$A$29</c:f>
              <c:strCache>
                <c:ptCount val="2"/>
                <c:pt idx="0">
                  <c:v>% ENR dans la conso finale</c:v>
                </c:pt>
                <c:pt idx="1">
                  <c:v>% Non ENR dans la conso finale</c:v>
                </c:pt>
              </c:strCache>
            </c:strRef>
          </c:cat>
          <c:val>
            <c:numRef>
              <c:f>'Conso - Ensemble'!$F$28:$F$29</c:f>
              <c:numCache>
                <c:formatCode>0%</c:formatCode>
                <c:ptCount val="2"/>
              </c:numCache>
            </c:numRef>
          </c:val>
          <c:extLst>
            <c:ext xmlns:c16="http://schemas.microsoft.com/office/drawing/2014/chart" uri="{C3380CC4-5D6E-409C-BE32-E72D297353CC}">
              <c16:uniqueId val="{00000001-F1D8-4266-9724-E107C315C6E6}"/>
            </c:ext>
          </c:extLst>
        </c:ser>
        <c:ser>
          <c:idx val="1"/>
          <c:order val="2"/>
          <c:tx>
            <c:strRef>
              <c:f>'Conso - Ensemble'!$G$13</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Ensemble'!$G$28:$G$29</c:f>
              <c:numCache>
                <c:formatCode>0%</c:formatCode>
                <c:ptCount val="2"/>
                <c:pt idx="0">
                  <c:v>0.13593713016196074</c:v>
                </c:pt>
                <c:pt idx="1">
                  <c:v>0.86406286983803926</c:v>
                </c:pt>
              </c:numCache>
            </c:numRef>
          </c:val>
          <c:extLst>
            <c:ext xmlns:c16="http://schemas.microsoft.com/office/drawing/2014/chart" uri="{C3380CC4-5D6E-409C-BE32-E72D297353CC}">
              <c16:uniqueId val="{00000002-F1D8-4266-9724-E107C315C6E6}"/>
            </c:ext>
          </c:extLst>
        </c:ser>
        <c:ser>
          <c:idx val="2"/>
          <c:order val="3"/>
          <c:tx>
            <c:strRef>
              <c:f>'Conso - Ensemble'!$H$13</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Ensemble'!$H$28:$H$29</c:f>
              <c:numCache>
                <c:formatCode>0%</c:formatCode>
                <c:ptCount val="2"/>
              </c:numCache>
            </c:numRef>
          </c:val>
          <c:extLst>
            <c:ext xmlns:c16="http://schemas.microsoft.com/office/drawing/2014/chart" uri="{C3380CC4-5D6E-409C-BE32-E72D297353CC}">
              <c16:uniqueId val="{00000003-F1D8-4266-9724-E107C315C6E6}"/>
            </c:ext>
          </c:extLst>
        </c:ser>
        <c:ser>
          <c:idx val="3"/>
          <c:order val="4"/>
          <c:tx>
            <c:strRef>
              <c:f>'Conso - Ensemble'!$I$13</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Ensemble'!$I$28:$I$29</c:f>
              <c:numCache>
                <c:formatCode>0%</c:formatCode>
                <c:ptCount val="2"/>
                <c:pt idx="0">
                  <c:v>0.13282901357176613</c:v>
                </c:pt>
                <c:pt idx="1">
                  <c:v>0.86717098642823387</c:v>
                </c:pt>
              </c:numCache>
            </c:numRef>
          </c:val>
          <c:extLst>
            <c:ext xmlns:c16="http://schemas.microsoft.com/office/drawing/2014/chart" uri="{C3380CC4-5D6E-409C-BE32-E72D297353CC}">
              <c16:uniqueId val="{00000004-F1D8-4266-9724-E107C315C6E6}"/>
            </c:ext>
          </c:extLst>
        </c:ser>
        <c:ser>
          <c:idx val="4"/>
          <c:order val="5"/>
          <c:tx>
            <c:strRef>
              <c:f>'Conso - Ensemble'!$J$13</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Ensemble'!$J$28:$J$29</c:f>
              <c:numCache>
                <c:formatCode>0%</c:formatCode>
                <c:ptCount val="2"/>
              </c:numCache>
            </c:numRef>
          </c:val>
          <c:extLst>
            <c:ext xmlns:c16="http://schemas.microsoft.com/office/drawing/2014/chart" uri="{C3380CC4-5D6E-409C-BE32-E72D297353CC}">
              <c16:uniqueId val="{00000005-F1D8-4266-9724-E107C315C6E6}"/>
            </c:ext>
          </c:extLst>
        </c:ser>
        <c:ser>
          <c:idx val="5"/>
          <c:order val="6"/>
          <c:tx>
            <c:strRef>
              <c:f>'Conso - Ensemble'!$K$33</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'Conso - Ensemble'!$K$28:$K$29</c:f>
              <c:numCache>
                <c:formatCode>0%</c:formatCode>
                <c:ptCount val="2"/>
                <c:pt idx="0">
                  <c:v>3.1529487216346949E-2</c:v>
                </c:pt>
                <c:pt idx="1">
                  <c:v>0.96847051278365304</c:v>
                </c:pt>
              </c:numCache>
            </c:numRef>
          </c:val>
          <c:extLst>
            <c:ext xmlns:c16="http://schemas.microsoft.com/office/drawing/2014/chart" uri="{C3380CC4-5D6E-409C-BE32-E72D297353CC}">
              <c16:uniqueId val="{00000006-F1D8-4266-9724-E107C315C6E6}"/>
            </c:ext>
          </c:extLst>
        </c:ser>
        <c:ser>
          <c:idx val="7"/>
          <c:order val="7"/>
          <c:tx>
            <c:strRef>
              <c:f>'Conso - Ensemble'!$B$33</c:f>
              <c:strCache>
                <c:ptCount val="1"/>
                <c:pt idx="0">
                  <c:v>2005</c:v>
                </c:pt>
              </c:strCache>
            </c:strRef>
          </c:tx>
          <c:val>
            <c:numRef>
              <c:f>'Conso - Ensemble'!$B$28:$B$29</c:f>
              <c:numCache>
                <c:formatCode>0%</c:formatCode>
                <c:ptCount val="2"/>
              </c:numCache>
            </c:numRef>
          </c:val>
          <c:extLst>
            <c:ext xmlns:c16="http://schemas.microsoft.com/office/drawing/2014/chart" uri="{C3380CC4-5D6E-409C-BE32-E72D297353CC}">
              <c16:uniqueId val="{00000007-F1D8-4266-9724-E107C315C6E6}"/>
            </c:ext>
          </c:extLst>
        </c:ser>
        <c:ser>
          <c:idx val="8"/>
          <c:order val="8"/>
          <c:tx>
            <c:strRef>
              <c:f>'Conso - Ensemble'!$C$33</c:f>
              <c:strCache>
                <c:ptCount val="1"/>
                <c:pt idx="0">
                  <c:v>2006</c:v>
                </c:pt>
              </c:strCache>
            </c:strRef>
          </c:tx>
          <c:val>
            <c:numRef>
              <c:f>'Conso - Ensemble'!$C$28:$C$29</c:f>
              <c:numCache>
                <c:formatCode>0%</c:formatCode>
                <c:ptCount val="2"/>
              </c:numCache>
            </c:numRef>
          </c:val>
          <c:extLst>
            <c:ext xmlns:c16="http://schemas.microsoft.com/office/drawing/2014/chart" uri="{C3380CC4-5D6E-409C-BE32-E72D297353CC}">
              <c16:uniqueId val="{00000008-F1D8-4266-9724-E107C315C6E6}"/>
            </c:ext>
          </c:extLst>
        </c:ser>
        <c:ser>
          <c:idx val="9"/>
          <c:order val="9"/>
          <c:tx>
            <c:strRef>
              <c:f>'Conso - Ensemble'!$D$13</c:f>
              <c:strCache>
                <c:ptCount val="1"/>
                <c:pt idx="0">
                  <c:v>2007</c:v>
                </c:pt>
              </c:strCache>
            </c:strRef>
          </c:tx>
          <c:val>
            <c:numRef>
              <c:f>'Conso - Ensemble'!$D$28:$D$29</c:f>
              <c:numCache>
                <c:formatCode>0%</c:formatCode>
                <c:ptCount val="2"/>
              </c:numCache>
            </c:numRef>
          </c:val>
          <c:extLst>
            <c:ext xmlns:c16="http://schemas.microsoft.com/office/drawing/2014/chart" uri="{C3380CC4-5D6E-409C-BE32-E72D297353CC}">
              <c16:uniqueId val="{00000009-F1D8-4266-9724-E107C315C6E6}"/>
            </c:ext>
          </c:extLst>
        </c:ser>
        <c:ser>
          <c:idx val="10"/>
          <c:order val="10"/>
          <c:tx>
            <c:strRef>
              <c:f>'Conso - Ensemble'!$L$13</c:f>
              <c:strCache>
                <c:ptCount val="1"/>
                <c:pt idx="0">
                  <c:v>2015</c:v>
                </c:pt>
              </c:strCache>
            </c:strRef>
          </c:tx>
          <c:val>
            <c:numRef>
              <c:f>'Conso - Ensemble'!$L$28:$L$29</c:f>
              <c:numCache>
                <c:formatCode>0%</c:formatCode>
                <c:ptCount val="2"/>
              </c:numCache>
            </c:numRef>
          </c:val>
          <c:extLst>
            <c:ext xmlns:c16="http://schemas.microsoft.com/office/drawing/2014/chart" uri="{C3380CC4-5D6E-409C-BE32-E72D297353CC}">
              <c16:uniqueId val="{0000000A-F1D8-4266-9724-E107C315C6E6}"/>
            </c:ext>
          </c:extLst>
        </c:ser>
        <c:dLbls>
          <c:showLegendKey val="0"/>
          <c:showVal val="0"/>
          <c:showCatName val="0"/>
          <c:showSerName val="0"/>
          <c:showPercent val="0"/>
          <c:showBubbleSize val="0"/>
          <c:showLeaderLines val="1"/>
        </c:dLbls>
        <c:firstSliceAng val="0"/>
        <c:holeSize val="20"/>
      </c:doughnutChart>
    </c:plotArea>
    <c:legend>
      <c:legendPos val="r"/>
      <c:layout>
        <c:manualLayout>
          <c:xMode val="edge"/>
          <c:yMode val="edge"/>
          <c:x val="0"/>
          <c:y val="0.4199039366061752"/>
          <c:w val="0.2491945539895826"/>
          <c:h val="0.14482985729967068"/>
        </c:manualLayout>
      </c:layout>
      <c:overlay val="0"/>
      <c:txPr>
        <a:bodyPr/>
        <a:lstStyle/>
        <a:p>
          <a:pPr>
            <a:defRPr sz="900"/>
          </a:pPr>
          <a:endParaRPr lang="fr-FR"/>
        </a:p>
      </c:txPr>
    </c:legend>
    <c:plotVisOnly val="1"/>
    <c:dispBlanksAs val="gap"/>
    <c:showDLblsOverMax val="0"/>
  </c:chart>
  <c:spPr>
    <a:solidFill>
      <a:schemeClr val="lt1"/>
    </a:solidFill>
    <a:ln w="12700" cap="flat" cmpd="sng" algn="ctr">
      <a:solidFill>
        <a:schemeClr val="accent5"/>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fr-FR" sz="1600" b="0" u="sng">
                <a:latin typeface="Comic Sans MS" panose="030F0702030302020204" pitchFamily="66" charset="0"/>
              </a:rPr>
              <a:t>Dépenses énergétiques par type d'énergie (k€)</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8481847224248473E-2"/>
          <c:y val="0.17240173091710109"/>
          <c:w val="0.96611661342221111"/>
          <c:h val="0.63532096548306882"/>
        </c:manualLayout>
      </c:layout>
      <c:bar3DChart>
        <c:barDir val="col"/>
        <c:grouping val="stacked"/>
        <c:varyColors val="0"/>
        <c:ser>
          <c:idx val="0"/>
          <c:order val="0"/>
          <c:tx>
            <c:strRef>
              <c:f>'Conso - Ensemble'!$N$34</c:f>
              <c:strCache>
                <c:ptCount val="1"/>
                <c:pt idx="0">
                  <c:v>Gaz naturel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Ensemble'!$P$34:$Z$34</c:f>
              <c:numCache>
                <c:formatCode>#,##0</c:formatCode>
                <c:ptCount val="11"/>
                <c:pt idx="3">
                  <c:v>7000</c:v>
                </c:pt>
                <c:pt idx="5">
                  <c:v>7000</c:v>
                </c:pt>
                <c:pt idx="7">
                  <c:v>6000</c:v>
                </c:pt>
                <c:pt idx="9">
                  <c:v>13000</c:v>
                </c:pt>
              </c:numCache>
            </c:numRef>
          </c:val>
          <c:extLst>
            <c:ext xmlns:c16="http://schemas.microsoft.com/office/drawing/2014/chart" uri="{C3380CC4-5D6E-409C-BE32-E72D297353CC}">
              <c16:uniqueId val="{00000000-AE79-48D2-81AC-C20121BAB780}"/>
            </c:ext>
          </c:extLst>
        </c:ser>
        <c:ser>
          <c:idx val="1"/>
          <c:order val="1"/>
          <c:tx>
            <c:strRef>
              <c:f>'Conso - Ensemble'!$N$35</c:f>
              <c:strCache>
                <c:ptCount val="1"/>
                <c:pt idx="0">
                  <c:v>Electricité</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Ensemble'!$P$35:$Z$35</c:f>
              <c:numCache>
                <c:formatCode>#,##0</c:formatCode>
                <c:ptCount val="11"/>
                <c:pt idx="3">
                  <c:v>18000</c:v>
                </c:pt>
                <c:pt idx="5">
                  <c:v>20000</c:v>
                </c:pt>
                <c:pt idx="7">
                  <c:v>20000</c:v>
                </c:pt>
                <c:pt idx="9">
                  <c:v>22000</c:v>
                </c:pt>
              </c:numCache>
            </c:numRef>
          </c:val>
          <c:extLst>
            <c:ext xmlns:c16="http://schemas.microsoft.com/office/drawing/2014/chart" uri="{C3380CC4-5D6E-409C-BE32-E72D297353CC}">
              <c16:uniqueId val="{00000001-AE79-48D2-81AC-C20121BAB780}"/>
            </c:ext>
          </c:extLst>
        </c:ser>
        <c:ser>
          <c:idx val="2"/>
          <c:order val="2"/>
          <c:tx>
            <c:strRef>
              <c:f>'Conso - Ensemble'!$N$36</c:f>
              <c:strCache>
                <c:ptCount val="1"/>
                <c:pt idx="0">
                  <c:v>Produits pétroliers hors 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Ensemble'!$P$36:$Z$36</c:f>
              <c:numCache>
                <c:formatCode>#,##0</c:formatCode>
                <c:ptCount val="11"/>
                <c:pt idx="3">
                  <c:v>10000</c:v>
                </c:pt>
                <c:pt idx="5">
                  <c:v>8000</c:v>
                </c:pt>
                <c:pt idx="7">
                  <c:v>14000</c:v>
                </c:pt>
                <c:pt idx="9">
                  <c:v>10000</c:v>
                </c:pt>
              </c:numCache>
            </c:numRef>
          </c:val>
          <c:extLst>
            <c:ext xmlns:c16="http://schemas.microsoft.com/office/drawing/2014/chart" uri="{C3380CC4-5D6E-409C-BE32-E72D297353CC}">
              <c16:uniqueId val="{00000002-AE79-48D2-81AC-C20121BAB780}"/>
            </c:ext>
          </c:extLst>
        </c:ser>
        <c:ser>
          <c:idx val="3"/>
          <c:order val="3"/>
          <c:tx>
            <c:strRef>
              <c:f>'Conso - Ensemble'!$N$37:$O$37</c:f>
              <c:strCache>
                <c:ptCount val="2"/>
                <c:pt idx="0">
                  <c:v>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Ensemble'!$P$37:$Z$37</c:f>
              <c:numCache>
                <c:formatCode>#,##0</c:formatCode>
                <c:ptCount val="11"/>
                <c:pt idx="3">
                  <c:v>27000</c:v>
                </c:pt>
                <c:pt idx="5">
                  <c:v>24000</c:v>
                </c:pt>
                <c:pt idx="7">
                  <c:v>28000</c:v>
                </c:pt>
                <c:pt idx="9">
                  <c:v>26000</c:v>
                </c:pt>
              </c:numCache>
            </c:numRef>
          </c:val>
          <c:extLst>
            <c:ext xmlns:c16="http://schemas.microsoft.com/office/drawing/2014/chart" uri="{C3380CC4-5D6E-409C-BE32-E72D297353CC}">
              <c16:uniqueId val="{00000003-AE79-48D2-81AC-C20121BAB780}"/>
            </c:ext>
          </c:extLst>
        </c:ser>
        <c:dLbls>
          <c:showLegendKey val="0"/>
          <c:showVal val="1"/>
          <c:showCatName val="0"/>
          <c:showSerName val="0"/>
          <c:showPercent val="0"/>
          <c:showBubbleSize val="0"/>
        </c:dLbls>
        <c:gapWidth val="75"/>
        <c:shape val="box"/>
        <c:axId val="118879360"/>
        <c:axId val="118880896"/>
        <c:axId val="0"/>
      </c:bar3DChart>
      <c:catAx>
        <c:axId val="118879360"/>
        <c:scaling>
          <c:orientation val="minMax"/>
        </c:scaling>
        <c:delete val="0"/>
        <c:axPos val="b"/>
        <c:numFmt formatCode="General" sourceLinked="1"/>
        <c:majorTickMark val="none"/>
        <c:minorTickMark val="none"/>
        <c:tickLblPos val="nextTo"/>
        <c:crossAx val="118880896"/>
        <c:crosses val="autoZero"/>
        <c:auto val="1"/>
        <c:lblAlgn val="ctr"/>
        <c:lblOffset val="100"/>
        <c:noMultiLvlLbl val="0"/>
      </c:catAx>
      <c:valAx>
        <c:axId val="118880896"/>
        <c:scaling>
          <c:orientation val="minMax"/>
        </c:scaling>
        <c:delete val="1"/>
        <c:axPos val="l"/>
        <c:numFmt formatCode="#,##0" sourceLinked="1"/>
        <c:majorTickMark val="none"/>
        <c:minorTickMark val="none"/>
        <c:tickLblPos val="nextTo"/>
        <c:crossAx val="118879360"/>
        <c:crosses val="autoZero"/>
        <c:crossBetween val="between"/>
      </c:valAx>
    </c:plotArea>
    <c:legend>
      <c:legendPos val="b"/>
      <c:overlay val="0"/>
    </c:legend>
    <c:plotVisOnly val="1"/>
    <c:dispBlanksAs val="gap"/>
    <c:showDLblsOverMax val="0"/>
  </c:chart>
  <c:spPr>
    <a:ln w="12700">
      <a:solidFill>
        <a:schemeClr val="accent2"/>
      </a:solid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'Conso - Ensemble'!$A$14</c:f>
              <c:strCache>
                <c:ptCount val="1"/>
                <c:pt idx="0">
                  <c:v>Résidentiel</c:v>
                </c:pt>
              </c:strCache>
            </c:strRef>
          </c:tx>
          <c:spPr>
            <a:solidFill>
              <a:schemeClr val="tx2">
                <a:lumMod val="75000"/>
              </a:schemeClr>
            </a:solidFill>
          </c:spPr>
          <c:invertIfNegative val="0"/>
          <c:dLbls>
            <c:numFmt formatCode="#,##0" sourceLinked="0"/>
            <c:spPr>
              <a:noFill/>
              <a:ln>
                <a:noFill/>
              </a:ln>
              <a:effectLst/>
            </c:spPr>
            <c:txPr>
              <a:bodyPr/>
              <a:lstStyle/>
              <a:p>
                <a:pPr>
                  <a:defRPr>
                    <a:solidFill>
                      <a:schemeClr val="bg2"/>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Ensemble'!$B$14:$L$14</c:f>
              <c:numCache>
                <c:formatCode>#,##0</c:formatCode>
                <c:ptCount val="11"/>
                <c:pt idx="3">
                  <c:v>228.19074653210777</c:v>
                </c:pt>
                <c:pt idx="5">
                  <c:v>218.10390939386539</c:v>
                </c:pt>
                <c:pt idx="7">
                  <c:v>217.92741174427906</c:v>
                </c:pt>
                <c:pt idx="9">
                  <c:v>209.64842598794465</c:v>
                </c:pt>
              </c:numCache>
            </c:numRef>
          </c:val>
          <c:extLst>
            <c:ext xmlns:c16="http://schemas.microsoft.com/office/drawing/2014/chart" uri="{C3380CC4-5D6E-409C-BE32-E72D297353CC}">
              <c16:uniqueId val="{00000000-08FA-4308-9E6D-13C73859A8D6}"/>
            </c:ext>
          </c:extLst>
        </c:ser>
        <c:ser>
          <c:idx val="1"/>
          <c:order val="1"/>
          <c:tx>
            <c:strRef>
              <c:f>'Conso - Ensemble'!$A$15</c:f>
              <c:strCache>
                <c:ptCount val="1"/>
                <c:pt idx="0">
                  <c:v>Tertiaire</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Ensemble'!$B$15:$L$15</c:f>
              <c:numCache>
                <c:formatCode>#,##0</c:formatCode>
                <c:ptCount val="11"/>
                <c:pt idx="3">
                  <c:v>95.730010388455995</c:v>
                </c:pt>
                <c:pt idx="5">
                  <c:v>89.472535540615453</c:v>
                </c:pt>
                <c:pt idx="7">
                  <c:v>89.199086704490384</c:v>
                </c:pt>
                <c:pt idx="9">
                  <c:v>75.849239054042783</c:v>
                </c:pt>
              </c:numCache>
            </c:numRef>
          </c:val>
          <c:extLst>
            <c:ext xmlns:c16="http://schemas.microsoft.com/office/drawing/2014/chart" uri="{C3380CC4-5D6E-409C-BE32-E72D297353CC}">
              <c16:uniqueId val="{00000001-08FA-4308-9E6D-13C73859A8D6}"/>
            </c:ext>
          </c:extLst>
        </c:ser>
        <c:ser>
          <c:idx val="2"/>
          <c:order val="2"/>
          <c:tx>
            <c:strRef>
              <c:f>'Conso - Ensemble'!$A$17</c:f>
              <c:strCache>
                <c:ptCount val="1"/>
                <c:pt idx="0">
                  <c:v>Transports routiers</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Ensemble'!$B$17:$L$17</c:f>
              <c:numCache>
                <c:formatCode>#,##0</c:formatCode>
                <c:ptCount val="11"/>
                <c:pt idx="3">
                  <c:v>187.53779333672202</c:v>
                </c:pt>
                <c:pt idx="5">
                  <c:v>176.5398252797365</c:v>
                </c:pt>
                <c:pt idx="7">
                  <c:v>173.7178183617803</c:v>
                </c:pt>
                <c:pt idx="9">
                  <c:v>171.0149908165813</c:v>
                </c:pt>
              </c:numCache>
            </c:numRef>
          </c:val>
          <c:extLst>
            <c:ext xmlns:c16="http://schemas.microsoft.com/office/drawing/2014/chart" uri="{C3380CC4-5D6E-409C-BE32-E72D297353CC}">
              <c16:uniqueId val="{00000002-08FA-4308-9E6D-13C73859A8D6}"/>
            </c:ext>
          </c:extLst>
        </c:ser>
        <c:ser>
          <c:idx val="3"/>
          <c:order val="3"/>
          <c:tx>
            <c:strRef>
              <c:f>'Conso - Ensemble'!$A$16</c:f>
              <c:strCache>
                <c:ptCount val="1"/>
                <c:pt idx="0">
                  <c:v>Agriculture</c:v>
                </c:pt>
              </c:strCache>
            </c:strRef>
          </c:tx>
          <c:spPr>
            <a:solidFill>
              <a:schemeClr val="accent3">
                <a:lumMod val="60000"/>
                <a:lumOff val="40000"/>
              </a:schemeClr>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Ensemble'!$B$16:$L$16</c:f>
              <c:numCache>
                <c:formatCode>#,##0</c:formatCode>
                <c:ptCount val="11"/>
                <c:pt idx="3">
                  <c:v>34.105785410551192</c:v>
                </c:pt>
                <c:pt idx="5">
                  <c:v>34.04787238109602</c:v>
                </c:pt>
                <c:pt idx="7">
                  <c:v>37.92334533349748</c:v>
                </c:pt>
                <c:pt idx="9">
                  <c:v>36.501665669155116</c:v>
                </c:pt>
              </c:numCache>
            </c:numRef>
          </c:val>
          <c:extLst>
            <c:ext xmlns:c16="http://schemas.microsoft.com/office/drawing/2014/chart" uri="{C3380CC4-5D6E-409C-BE32-E72D297353CC}">
              <c16:uniqueId val="{00000003-08FA-4308-9E6D-13C73859A8D6}"/>
            </c:ext>
          </c:extLst>
        </c:ser>
        <c:ser>
          <c:idx val="5"/>
          <c:order val="4"/>
          <c:tx>
            <c:strRef>
              <c:f>'Conso - Ensemble'!$A$19</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Ensemble'!$B$19:$L$19</c:f>
              <c:numCache>
                <c:formatCode>#,##0</c:formatCode>
                <c:ptCount val="11"/>
                <c:pt idx="3">
                  <c:v>592.66635528054155</c:v>
                </c:pt>
                <c:pt idx="5">
                  <c:v>537.77976895242375</c:v>
                </c:pt>
                <c:pt idx="7">
                  <c:v>547.44217784519776</c:v>
                </c:pt>
                <c:pt idx="9">
                  <c:v>770.5339796604818</c:v>
                </c:pt>
              </c:numCache>
            </c:numRef>
          </c:val>
          <c:extLst>
            <c:ext xmlns:c16="http://schemas.microsoft.com/office/drawing/2014/chart" uri="{C3380CC4-5D6E-409C-BE32-E72D297353CC}">
              <c16:uniqueId val="{00000004-08FA-4308-9E6D-13C73859A8D6}"/>
            </c:ext>
          </c:extLst>
        </c:ser>
        <c:ser>
          <c:idx val="6"/>
          <c:order val="5"/>
          <c:tx>
            <c:strRef>
              <c:f>'Conso - Ensemble'!$A$18</c:f>
              <c:strCache>
                <c:ptCount val="1"/>
                <c:pt idx="0">
                  <c:v>Autres transports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Ensemble'!$B$18:$L$18</c:f>
              <c:numCache>
                <c:formatCode>#,##0</c:formatCode>
                <c:ptCount val="11"/>
                <c:pt idx="3">
                  <c:v>0</c:v>
                </c:pt>
                <c:pt idx="5">
                  <c:v>0</c:v>
                </c:pt>
                <c:pt idx="7">
                  <c:v>0</c:v>
                </c:pt>
                <c:pt idx="9">
                  <c:v>0</c:v>
                </c:pt>
              </c:numCache>
            </c:numRef>
          </c:val>
          <c:extLst>
            <c:ext xmlns:c16="http://schemas.microsoft.com/office/drawing/2014/chart" uri="{C3380CC4-5D6E-409C-BE32-E72D297353CC}">
              <c16:uniqueId val="{00000005-08FA-4308-9E6D-13C73859A8D6}"/>
            </c:ext>
          </c:extLst>
        </c:ser>
        <c:ser>
          <c:idx val="7"/>
          <c:order val="6"/>
          <c:tx>
            <c:strRef>
              <c:f>'Conso - Ensemble'!$A$20</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Ensemble'!$B$20:$L$20</c:f>
              <c:numCache>
                <c:formatCode>#,##0</c:formatCode>
                <c:ptCount val="11"/>
                <c:pt idx="3">
                  <c:v>0</c:v>
                </c:pt>
                <c:pt idx="5">
                  <c:v>0</c:v>
                </c:pt>
                <c:pt idx="7">
                  <c:v>0</c:v>
                </c:pt>
                <c:pt idx="9">
                  <c:v>0</c:v>
                </c:pt>
              </c:numCache>
            </c:numRef>
          </c:val>
          <c:extLst>
            <c:ext xmlns:c16="http://schemas.microsoft.com/office/drawing/2014/chart" uri="{C3380CC4-5D6E-409C-BE32-E72D297353CC}">
              <c16:uniqueId val="{00000006-08FA-4308-9E6D-13C73859A8D6}"/>
            </c:ext>
          </c:extLst>
        </c:ser>
        <c:ser>
          <c:idx val="4"/>
          <c:order val="7"/>
          <c:tx>
            <c:strRef>
              <c:f>'Conso - Ensemble'!$A$21</c:f>
              <c:strCache>
                <c:ptCount val="1"/>
                <c:pt idx="0">
                  <c:v>Branche énergie</c:v>
                </c:pt>
              </c:strCache>
            </c:strRef>
          </c:tx>
          <c:spPr>
            <a:solidFill>
              <a:schemeClr val="accent5"/>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Ensemble'!$B$21:$L$21</c:f>
              <c:numCache>
                <c:formatCode>#,##0</c:formatCode>
                <c:ptCount val="11"/>
                <c:pt idx="3">
                  <c:v>0</c:v>
                </c:pt>
                <c:pt idx="5">
                  <c:v>0</c:v>
                </c:pt>
                <c:pt idx="7">
                  <c:v>0</c:v>
                </c:pt>
                <c:pt idx="9">
                  <c:v>0</c:v>
                </c:pt>
              </c:numCache>
            </c:numRef>
          </c:val>
          <c:extLst>
            <c:ext xmlns:c16="http://schemas.microsoft.com/office/drawing/2014/chart" uri="{C3380CC4-5D6E-409C-BE32-E72D297353CC}">
              <c16:uniqueId val="{00000007-08FA-4308-9E6D-13C73859A8D6}"/>
            </c:ext>
          </c:extLst>
        </c:ser>
        <c:dLbls>
          <c:showLegendKey val="0"/>
          <c:showVal val="1"/>
          <c:showCatName val="0"/>
          <c:showSerName val="0"/>
          <c:showPercent val="0"/>
          <c:showBubbleSize val="0"/>
        </c:dLbls>
        <c:gapWidth val="75"/>
        <c:shape val="box"/>
        <c:axId val="122510336"/>
        <c:axId val="122536704"/>
        <c:axId val="0"/>
      </c:bar3DChart>
      <c:catAx>
        <c:axId val="122510336"/>
        <c:scaling>
          <c:orientation val="minMax"/>
        </c:scaling>
        <c:delete val="0"/>
        <c:axPos val="b"/>
        <c:numFmt formatCode="General" sourceLinked="1"/>
        <c:majorTickMark val="none"/>
        <c:minorTickMark val="none"/>
        <c:tickLblPos val="nextTo"/>
        <c:crossAx val="122536704"/>
        <c:crosses val="autoZero"/>
        <c:auto val="1"/>
        <c:lblAlgn val="ctr"/>
        <c:lblOffset val="100"/>
        <c:noMultiLvlLbl val="0"/>
      </c:catAx>
      <c:valAx>
        <c:axId val="122536704"/>
        <c:scaling>
          <c:orientation val="minMax"/>
        </c:scaling>
        <c:delete val="1"/>
        <c:axPos val="l"/>
        <c:numFmt formatCode="#,##0" sourceLinked="1"/>
        <c:majorTickMark val="none"/>
        <c:minorTickMark val="none"/>
        <c:tickLblPos val="nextTo"/>
        <c:crossAx val="122510336"/>
        <c:crosses val="autoZero"/>
        <c:crossBetween val="between"/>
      </c:valAx>
      <c:spPr>
        <a:solidFill>
          <a:schemeClr val="lt1"/>
        </a:solidFill>
        <a:ln w="25400" cap="flat" cmpd="sng" algn="ctr">
          <a:noFill/>
          <a:prstDash val="solid"/>
        </a:ln>
        <a:effectLst/>
      </c:spPr>
    </c:plotArea>
    <c:legend>
      <c:legendPos val="b"/>
      <c:overlay val="0"/>
      <c:txPr>
        <a:bodyPr/>
        <a:lstStyle/>
        <a:p>
          <a:pPr>
            <a:defRPr sz="1000"/>
          </a:pPr>
          <a:endParaRPr lang="fr-FR"/>
        </a:p>
      </c:txPr>
    </c:legend>
    <c:plotVisOnly val="1"/>
    <c:dispBlanksAs val="gap"/>
    <c:showDLblsOverMax val="0"/>
  </c:chart>
  <c:spPr>
    <a:solidFill>
      <a:schemeClr val="lt1"/>
    </a:solidFill>
    <a:ln w="12700" cap="flat" cmpd="sng" algn="ctr">
      <a:solidFill>
        <a:schemeClr val="accent5"/>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9.629629629629631E-5"/>
          <c:y val="0.11091778850224367"/>
          <c:w val="0.99990370370370374"/>
          <c:h val="0.5853499278499279"/>
        </c:manualLayout>
      </c:layout>
      <c:bar3DChart>
        <c:barDir val="col"/>
        <c:grouping val="stacked"/>
        <c:varyColors val="0"/>
        <c:ser>
          <c:idx val="2"/>
          <c:order val="0"/>
          <c:tx>
            <c:strRef>
              <c:f>'ENR - Ensemble'!$B$12:$C$12</c:f>
              <c:strCache>
                <c:ptCount val="2"/>
                <c:pt idx="0">
                  <c:v>Bois-énergie des ménages</c:v>
                </c:pt>
              </c:strCache>
            </c:strRef>
          </c:tx>
          <c:spPr>
            <a:solidFill>
              <a:schemeClr val="tx2">
                <a:lumMod val="75000"/>
              </a:schemeClr>
            </a:solidFill>
          </c:spPr>
          <c:invertIfNegative val="0"/>
          <c:dLbls>
            <c:spPr>
              <a:noFill/>
              <a:ln>
                <a:noFill/>
              </a:ln>
              <a:effectLst/>
            </c:spPr>
            <c:txPr>
              <a:bodyPr/>
              <a:lstStyle/>
              <a:p>
                <a:pPr>
                  <a:defRPr>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Ensemble'!$D$12:$N$12</c:f>
              <c:numCache>
                <c:formatCode>#.##0\.0</c:formatCode>
                <c:ptCount val="11"/>
                <c:pt idx="0">
                  <c:v>42.348829417598118</c:v>
                </c:pt>
                <c:pt idx="1">
                  <c:v>40.991561726346475</c:v>
                </c:pt>
                <c:pt idx="2">
                  <c:v>36.580441729778777</c:v>
                </c:pt>
                <c:pt idx="3">
                  <c:v>41.015798649404573</c:v>
                </c:pt>
                <c:pt idx="4">
                  <c:v>43.294069416862619</c:v>
                </c:pt>
                <c:pt idx="5">
                  <c:v>43.318306339920696</c:v>
                </c:pt>
                <c:pt idx="6">
                  <c:v>41.912564802552943</c:v>
                </c:pt>
                <c:pt idx="7">
                  <c:v>40.567415572830356</c:v>
                </c:pt>
                <c:pt idx="8">
                  <c:v>44.67557403117231</c:v>
                </c:pt>
                <c:pt idx="9">
                  <c:v>38.155841728552957</c:v>
                </c:pt>
                <c:pt idx="10">
                  <c:v>40.082677111669085</c:v>
                </c:pt>
              </c:numCache>
            </c:numRef>
          </c:val>
          <c:extLst>
            <c:ext xmlns:c16="http://schemas.microsoft.com/office/drawing/2014/chart" uri="{C3380CC4-5D6E-409C-BE32-E72D297353CC}">
              <c16:uniqueId val="{00000000-CAA9-40A4-81A1-BEC1F8AA40E4}"/>
            </c:ext>
          </c:extLst>
        </c:ser>
        <c:ser>
          <c:idx val="5"/>
          <c:order val="1"/>
          <c:tx>
            <c:strRef>
              <c:f>'ENR - Ensemble'!$B$13:$C$13</c:f>
              <c:strCache>
                <c:ptCount val="2"/>
                <c:pt idx="0">
                  <c:v>Bois-énergie (collectif et industriel)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Ensemble'!$D$13:$N$13</c:f>
              <c:numCache>
                <c:formatCode>#.##0\.0</c:formatCode>
                <c:ptCount val="11"/>
                <c:pt idx="0">
                  <c:v>0</c:v>
                </c:pt>
                <c:pt idx="1">
                  <c:v>0</c:v>
                </c:pt>
                <c:pt idx="2">
                  <c:v>0</c:v>
                </c:pt>
                <c:pt idx="3">
                  <c:v>0</c:v>
                </c:pt>
                <c:pt idx="4">
                  <c:v>0</c:v>
                </c:pt>
                <c:pt idx="5">
                  <c:v>100</c:v>
                </c:pt>
                <c:pt idx="6">
                  <c:v>75</c:v>
                </c:pt>
                <c:pt idx="7">
                  <c:v>100</c:v>
                </c:pt>
                <c:pt idx="8">
                  <c:v>5.5250000000000004</c:v>
                </c:pt>
                <c:pt idx="9">
                  <c:v>2.5000000000000001E-3</c:v>
                </c:pt>
                <c:pt idx="10">
                  <c:v>0</c:v>
                </c:pt>
              </c:numCache>
            </c:numRef>
          </c:val>
          <c:extLst>
            <c:ext xmlns:c16="http://schemas.microsoft.com/office/drawing/2014/chart" uri="{C3380CC4-5D6E-409C-BE32-E72D297353CC}">
              <c16:uniqueId val="{00000001-CAA9-40A4-81A1-BEC1F8AA40E4}"/>
            </c:ext>
          </c:extLst>
        </c:ser>
        <c:ser>
          <c:idx val="4"/>
          <c:order val="2"/>
          <c:tx>
            <c:strRef>
              <c:f>'ENR - Ensemble'!$B$15:$C$15</c:f>
              <c:strCache>
                <c:ptCount val="2"/>
                <c:pt idx="0">
                  <c:v>Valorisation énergétique déchets</c:v>
                </c:pt>
              </c:strCache>
            </c:strRef>
          </c:tx>
          <c:spPr>
            <a:solidFill>
              <a:schemeClr val="accent2"/>
            </a:solidFill>
          </c:spPr>
          <c:invertIfNegative val="0"/>
          <c:dLbls>
            <c:spPr>
              <a:noFill/>
              <a:ln>
                <a:noFill/>
              </a:ln>
              <a:effectLst/>
            </c:spPr>
            <c:txPr>
              <a:bodyPr/>
              <a:lstStyle/>
              <a:p>
                <a:pPr>
                  <a:defRPr>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CAA9-40A4-81A1-BEC1F8AA40E4}"/>
            </c:ext>
          </c:extLst>
        </c:ser>
        <c:ser>
          <c:idx val="3"/>
          <c:order val="3"/>
          <c:tx>
            <c:strRef>
              <c:f>'ENR - Ensemble'!$B$14:$C$14</c:f>
              <c:strCache>
                <c:ptCount val="2"/>
                <c:pt idx="0">
                  <c:v>Biogaz</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Ensemble'!$D$14:$N$14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CAA9-40A4-81A1-BEC1F8AA40E4}"/>
            </c:ext>
          </c:extLst>
        </c:ser>
        <c:ser>
          <c:idx val="0"/>
          <c:order val="4"/>
          <c:tx>
            <c:strRef>
              <c:f>'ENR - Ensemble'!$B$10:$C$10</c:f>
              <c:strCache>
                <c:ptCount val="2"/>
                <c:pt idx="0">
                  <c:v>PAC **</c:v>
                </c:pt>
              </c:strCache>
            </c:strRef>
          </c:tx>
          <c:spPr>
            <a:solidFill>
              <a:schemeClr val="accent3">
                <a:lumMod val="60000"/>
                <a:lumOff val="40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Ensemble'!$D$10:$N$10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CAA9-40A4-81A1-BEC1F8AA40E4}"/>
            </c:ext>
          </c:extLst>
        </c:ser>
        <c:ser>
          <c:idx val="1"/>
          <c:order val="5"/>
          <c:tx>
            <c:strRef>
              <c:f>'ENR - Ensemble'!$B$11:$C$11</c:f>
              <c:strCache>
                <c:ptCount val="2"/>
                <c:pt idx="0">
                  <c:v>Solaire thermique</c:v>
                </c:pt>
              </c:strCache>
            </c:strRef>
          </c:tx>
          <c:spPr>
            <a:solidFill>
              <a:schemeClr val="accent5"/>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Ensemble'!$D$11:$N$11</c:f>
              <c:numCache>
                <c:formatCode>#.##0\.0</c:formatCode>
                <c:ptCount val="11"/>
                <c:pt idx="0">
                  <c:v>2.3228185970771496E-2</c:v>
                </c:pt>
                <c:pt idx="1">
                  <c:v>3.3842894118167932E-2</c:v>
                </c:pt>
                <c:pt idx="2">
                  <c:v>5.5642908086324772E-2</c:v>
                </c:pt>
                <c:pt idx="3">
                  <c:v>4.017812465100979E-2</c:v>
                </c:pt>
                <c:pt idx="4">
                  <c:v>7.5206618376756254E-2</c:v>
                </c:pt>
                <c:pt idx="5">
                  <c:v>8.9233496579017635E-2</c:v>
                </c:pt>
                <c:pt idx="6">
                  <c:v>0.10398290833316048</c:v>
                </c:pt>
                <c:pt idx="7">
                  <c:v>0.12619127051216142</c:v>
                </c:pt>
                <c:pt idx="8">
                  <c:v>0.14550745071598567</c:v>
                </c:pt>
                <c:pt idx="9">
                  <c:v>0.16452330627662301</c:v>
                </c:pt>
                <c:pt idx="10">
                  <c:v>0.17730482531564756</c:v>
                </c:pt>
              </c:numCache>
            </c:numRef>
          </c:val>
          <c:extLst>
            <c:ext xmlns:c16="http://schemas.microsoft.com/office/drawing/2014/chart" uri="{C3380CC4-5D6E-409C-BE32-E72D297353CC}">
              <c16:uniqueId val="{00000005-CAA9-40A4-81A1-BEC1F8AA40E4}"/>
            </c:ext>
          </c:extLst>
        </c:ser>
        <c:dLbls>
          <c:showLegendKey val="0"/>
          <c:showVal val="1"/>
          <c:showCatName val="0"/>
          <c:showSerName val="0"/>
          <c:showPercent val="0"/>
          <c:showBubbleSize val="0"/>
        </c:dLbls>
        <c:gapWidth val="75"/>
        <c:shape val="box"/>
        <c:axId val="125715200"/>
        <c:axId val="125716736"/>
        <c:axId val="0"/>
      </c:bar3DChart>
      <c:catAx>
        <c:axId val="125715200"/>
        <c:scaling>
          <c:orientation val="minMax"/>
        </c:scaling>
        <c:delete val="0"/>
        <c:axPos val="b"/>
        <c:numFmt formatCode="General" sourceLinked="1"/>
        <c:majorTickMark val="none"/>
        <c:minorTickMark val="none"/>
        <c:tickLblPos val="nextTo"/>
        <c:crossAx val="125716736"/>
        <c:crosses val="autoZero"/>
        <c:auto val="1"/>
        <c:lblAlgn val="ctr"/>
        <c:lblOffset val="100"/>
        <c:noMultiLvlLbl val="0"/>
      </c:catAx>
      <c:valAx>
        <c:axId val="125716736"/>
        <c:scaling>
          <c:orientation val="minMax"/>
        </c:scaling>
        <c:delete val="1"/>
        <c:axPos val="l"/>
        <c:numFmt formatCode="#.##0\.0" sourceLinked="1"/>
        <c:majorTickMark val="none"/>
        <c:minorTickMark val="none"/>
        <c:tickLblPos val="nextTo"/>
        <c:crossAx val="125715200"/>
        <c:crosses val="autoZero"/>
        <c:crossBetween val="between"/>
      </c:valAx>
    </c:plotArea>
    <c:legend>
      <c:legendPos val="b"/>
      <c:layout>
        <c:manualLayout>
          <c:xMode val="edge"/>
          <c:yMode val="edge"/>
          <c:x val="4.6592311153173917E-3"/>
          <c:y val="0.81630591630591631"/>
          <c:w val="0.99102178030303034"/>
          <c:h val="0.1797163600288600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4.9365530303030272E-3"/>
          <c:y val="0.13986819522023944"/>
          <c:w val="0.99506344696969695"/>
          <c:h val="0.66535545001803675"/>
        </c:manualLayout>
      </c:layout>
      <c:bar3DChart>
        <c:barDir val="col"/>
        <c:grouping val="stacked"/>
        <c:varyColors val="0"/>
        <c:ser>
          <c:idx val="2"/>
          <c:order val="0"/>
          <c:tx>
            <c:strRef>
              <c:f>'ENR - Ensemble'!$B$20:$C$20</c:f>
              <c:strCache>
                <c:ptCount val="2"/>
                <c:pt idx="0">
                  <c:v>Eolien</c:v>
                </c:pt>
              </c:strCache>
            </c:strRef>
          </c:tx>
          <c:spPr>
            <a:solidFill>
              <a:schemeClr val="tx2">
                <a:lumMod val="7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Ensemble'!$D$20:$N$20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0F6C-4045-8BE2-126ACFC05C20}"/>
            </c:ext>
          </c:extLst>
        </c:ser>
        <c:ser>
          <c:idx val="5"/>
          <c:order val="1"/>
          <c:tx>
            <c:strRef>
              <c:f>'ENR - Ensemble'!$B$15:$C$15</c:f>
              <c:strCache>
                <c:ptCount val="2"/>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0F6C-4045-8BE2-126ACFC05C20}"/>
            </c:ext>
          </c:extLst>
        </c:ser>
        <c:ser>
          <c:idx val="4"/>
          <c:order val="2"/>
          <c:tx>
            <c:strRef>
              <c:f>'ENR - Ensemble'!$B$19:$C$19</c:f>
              <c:strCache>
                <c:ptCount val="2"/>
                <c:pt idx="0">
                  <c:v>Solaire photovoltaïque</c:v>
                </c:pt>
              </c:strCache>
            </c:strRef>
          </c:tx>
          <c:spPr>
            <a:solidFill>
              <a:schemeClr val="accent2"/>
            </a:solidFill>
          </c:spPr>
          <c:invertIfNegative val="0"/>
          <c:dLbls>
            <c:spPr>
              <a:noFill/>
              <a:ln>
                <a:noFill/>
              </a:ln>
              <a:effectLst/>
            </c:spPr>
            <c:txPr>
              <a:bodyPr/>
              <a:lstStyle/>
              <a:p>
                <a:pPr>
                  <a:defRPr>
                    <a:solidFill>
                      <a:sysClr val="windowText" lastClr="000000"/>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Ensemble'!$D$19:$N$19</c:f>
              <c:numCache>
                <c:formatCode>#.##0\.0</c:formatCode>
                <c:ptCount val="11"/>
                <c:pt idx="0">
                  <c:v>0</c:v>
                </c:pt>
                <c:pt idx="1">
                  <c:v>0</c:v>
                </c:pt>
                <c:pt idx="2">
                  <c:v>0</c:v>
                </c:pt>
                <c:pt idx="3">
                  <c:v>0</c:v>
                </c:pt>
                <c:pt idx="4">
                  <c:v>2.24084129207978E-3</c:v>
                </c:pt>
                <c:pt idx="5">
                  <c:v>0.13444511129497363</c:v>
                </c:pt>
                <c:pt idx="6">
                  <c:v>0.3771967844327675</c:v>
                </c:pt>
                <c:pt idx="7">
                  <c:v>0.92999446293950483</c:v>
                </c:pt>
                <c:pt idx="8">
                  <c:v>0.80311330613227339</c:v>
                </c:pt>
                <c:pt idx="9">
                  <c:v>0.91616497472086023</c:v>
                </c:pt>
                <c:pt idx="10">
                  <c:v>0.92103102968036321</c:v>
                </c:pt>
              </c:numCache>
            </c:numRef>
          </c:val>
          <c:extLst>
            <c:ext xmlns:c16="http://schemas.microsoft.com/office/drawing/2014/chart" uri="{C3380CC4-5D6E-409C-BE32-E72D297353CC}">
              <c16:uniqueId val="{00000002-0F6C-4045-8BE2-126ACFC05C20}"/>
            </c:ext>
          </c:extLst>
        </c:ser>
        <c:ser>
          <c:idx val="3"/>
          <c:order val="3"/>
          <c:tx>
            <c:strRef>
              <c:f>'ENR - Ensemble'!$B$18:$C$18</c:f>
              <c:strCache>
                <c:ptCount val="2"/>
                <c:pt idx="0">
                  <c:v>Hydraulique</c:v>
                </c:pt>
              </c:strCache>
            </c:strRef>
          </c:tx>
          <c:spPr>
            <a:solidFill>
              <a:schemeClr val="tx1">
                <a:lumMod val="65000"/>
                <a:lumOff val="3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Ensemble'!$D$18:$N$18</c:f>
              <c:numCache>
                <c:formatCode>#.##0\.0</c:formatCode>
                <c:ptCount val="11"/>
                <c:pt idx="0">
                  <c:v>0</c:v>
                </c:pt>
                <c:pt idx="1">
                  <c:v>0</c:v>
                </c:pt>
                <c:pt idx="2">
                  <c:v>0</c:v>
                </c:pt>
                <c:pt idx="3">
                  <c:v>0</c:v>
                </c:pt>
                <c:pt idx="4">
                  <c:v>0</c:v>
                </c:pt>
                <c:pt idx="5">
                  <c:v>0</c:v>
                </c:pt>
                <c:pt idx="6">
                  <c:v>0</c:v>
                </c:pt>
                <c:pt idx="7">
                  <c:v>0</c:v>
                </c:pt>
                <c:pt idx="8">
                  <c:v>0</c:v>
                </c:pt>
                <c:pt idx="9">
                  <c:v>0</c:v>
                </c:pt>
                <c:pt idx="10">
                  <c:v>0.117982954046217</c:v>
                </c:pt>
              </c:numCache>
            </c:numRef>
          </c:val>
          <c:extLst>
            <c:ext xmlns:c16="http://schemas.microsoft.com/office/drawing/2014/chart" uri="{C3380CC4-5D6E-409C-BE32-E72D297353CC}">
              <c16:uniqueId val="{00000003-0F6C-4045-8BE2-126ACFC05C20}"/>
            </c:ext>
          </c:extLst>
        </c:ser>
        <c:ser>
          <c:idx val="0"/>
          <c:order val="4"/>
          <c:tx>
            <c:strRef>
              <c:f>'ENR - Ensemble'!$B$21:$C$21</c:f>
              <c:strCache>
                <c:ptCount val="2"/>
                <c:pt idx="0">
                  <c:v>Biogaz</c:v>
                </c:pt>
              </c:strCache>
            </c:strRef>
          </c:tx>
          <c:spPr>
            <a:solidFill>
              <a:schemeClr val="accent3">
                <a:lumMod val="60000"/>
                <a:lumOff val="40000"/>
              </a:schemeClr>
            </a:solidFill>
          </c:spPr>
          <c:invertIfNegative val="0"/>
          <c:dLbls>
            <c:dLbl>
              <c:idx val="2"/>
              <c:layout>
                <c:manualLayout>
                  <c:x val="0"/>
                  <c:y val="5.610625208265404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F6C-4045-8BE2-126ACFC05C20}"/>
                </c:ext>
              </c:extLst>
            </c:dLbl>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Ensemble'!$D$21:$N$21</c:f>
              <c:numCache>
                <c:formatCode>#.##0\.0</c:formatCode>
                <c:ptCount val="11"/>
                <c:pt idx="0">
                  <c:v>0</c:v>
                </c:pt>
                <c:pt idx="1">
                  <c:v>0</c:v>
                </c:pt>
                <c:pt idx="2">
                  <c:v>0</c:v>
                </c:pt>
                <c:pt idx="3">
                  <c:v>0</c:v>
                </c:pt>
                <c:pt idx="4">
                  <c:v>0</c:v>
                </c:pt>
                <c:pt idx="5">
                  <c:v>0</c:v>
                </c:pt>
                <c:pt idx="6">
                  <c:v>0</c:v>
                </c:pt>
                <c:pt idx="7">
                  <c:v>0</c:v>
                </c:pt>
                <c:pt idx="8">
                  <c:v>0.1</c:v>
                </c:pt>
                <c:pt idx="9">
                  <c:v>0.6</c:v>
                </c:pt>
                <c:pt idx="10">
                  <c:v>0.6</c:v>
                </c:pt>
              </c:numCache>
            </c:numRef>
          </c:val>
          <c:extLst>
            <c:ext xmlns:c16="http://schemas.microsoft.com/office/drawing/2014/chart" uri="{C3380CC4-5D6E-409C-BE32-E72D297353CC}">
              <c16:uniqueId val="{00000005-0F6C-4045-8BE2-126ACFC05C20}"/>
            </c:ext>
          </c:extLst>
        </c:ser>
        <c:ser>
          <c:idx val="1"/>
          <c:order val="5"/>
          <c:tx>
            <c:strRef>
              <c:f>'ENR - Ensemble'!$B$22:$C$22</c:f>
              <c:strCache>
                <c:ptCount val="2"/>
                <c:pt idx="0">
                  <c:v>Bois énergie cogénération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Ensemble'!$D$22:$N$22</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6-0F6C-4045-8BE2-126ACFC05C20}"/>
            </c:ext>
          </c:extLst>
        </c:ser>
        <c:dLbls>
          <c:showLegendKey val="0"/>
          <c:showVal val="1"/>
          <c:showCatName val="0"/>
          <c:showSerName val="0"/>
          <c:showPercent val="0"/>
          <c:showBubbleSize val="0"/>
        </c:dLbls>
        <c:gapWidth val="75"/>
        <c:shape val="box"/>
        <c:axId val="125774080"/>
        <c:axId val="125792256"/>
        <c:axId val="0"/>
      </c:bar3DChart>
      <c:catAx>
        <c:axId val="125774080"/>
        <c:scaling>
          <c:orientation val="minMax"/>
        </c:scaling>
        <c:delete val="0"/>
        <c:axPos val="b"/>
        <c:numFmt formatCode="General" sourceLinked="1"/>
        <c:majorTickMark val="none"/>
        <c:minorTickMark val="none"/>
        <c:tickLblPos val="nextTo"/>
        <c:crossAx val="125792256"/>
        <c:crosses val="autoZero"/>
        <c:auto val="1"/>
        <c:lblAlgn val="ctr"/>
        <c:lblOffset val="100"/>
        <c:noMultiLvlLbl val="0"/>
      </c:catAx>
      <c:valAx>
        <c:axId val="125792256"/>
        <c:scaling>
          <c:orientation val="minMax"/>
        </c:scaling>
        <c:delete val="1"/>
        <c:axPos val="l"/>
        <c:numFmt formatCode="#.##0\.0" sourceLinked="1"/>
        <c:majorTickMark val="none"/>
        <c:minorTickMark val="none"/>
        <c:tickLblPos val="nextTo"/>
        <c:crossAx val="125774080"/>
        <c:crosses val="autoZero"/>
        <c:crossBetween val="between"/>
      </c:valAx>
      <c:spPr>
        <a:noFill/>
        <a:ln w="25400">
          <a:noFill/>
        </a:ln>
      </c:spPr>
    </c:plotArea>
    <c:legend>
      <c:legendPos val="b"/>
      <c:layout>
        <c:manualLayout>
          <c:xMode val="edge"/>
          <c:yMode val="edge"/>
          <c:x val="0"/>
          <c:y val="0.88730579705359092"/>
          <c:w val="1"/>
          <c:h val="9.0610194359739632E-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4"/>
    </mc:Choice>
    <mc:Fallback>
      <c:style val="14"/>
    </mc:Fallback>
  </mc:AlternateContent>
  <c:chart>
    <c:autoTitleDeleted val="1"/>
    <c:plotArea>
      <c:layout>
        <c:manualLayout>
          <c:layoutTarget val="inner"/>
          <c:xMode val="edge"/>
          <c:yMode val="edge"/>
          <c:x val="0.53810715324106373"/>
          <c:y val="9.1007518287819375E-2"/>
          <c:w val="0.45515404638891144"/>
          <c:h val="0.88956256961440816"/>
        </c:manualLayout>
      </c:layout>
      <c:doughnutChart>
        <c:varyColors val="1"/>
        <c:ser>
          <c:idx val="7"/>
          <c:order val="0"/>
          <c:tx>
            <c:strRef>
              <c:f>'ENR - Ensemble'!$D$8</c:f>
              <c:strCache>
                <c:ptCount val="1"/>
                <c:pt idx="0">
                  <c:v>2005</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Ensemble'!$D$16,'ENR - Ensemble'!$D$24)</c:f>
              <c:numCache>
                <c:formatCode>#.##0\.0</c:formatCode>
                <c:ptCount val="2"/>
                <c:pt idx="0">
                  <c:v>42.372057603568891</c:v>
                </c:pt>
                <c:pt idx="1">
                  <c:v>0</c:v>
                </c:pt>
              </c:numCache>
            </c:numRef>
          </c:val>
          <c:extLst>
            <c:ext xmlns:c16="http://schemas.microsoft.com/office/drawing/2014/chart" uri="{C3380CC4-5D6E-409C-BE32-E72D297353CC}">
              <c16:uniqueId val="{00000000-7D1D-4015-A2BC-82BC4E1CC8AB}"/>
            </c:ext>
          </c:extLst>
        </c:ser>
        <c:ser>
          <c:idx val="8"/>
          <c:order val="1"/>
          <c:tx>
            <c:strRef>
              <c:f>'ENR - Ensemble'!$E$8</c:f>
              <c:strCache>
                <c:ptCount val="1"/>
                <c:pt idx="0">
                  <c:v>2006</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Ensemble'!$E$16,'ENR - Ensemble'!$E$24)</c:f>
              <c:numCache>
                <c:formatCode>#.##0\.0</c:formatCode>
                <c:ptCount val="2"/>
                <c:pt idx="0">
                  <c:v>41.025404620464641</c:v>
                </c:pt>
                <c:pt idx="1">
                  <c:v>0</c:v>
                </c:pt>
              </c:numCache>
            </c:numRef>
          </c:val>
          <c:extLst>
            <c:ext xmlns:c16="http://schemas.microsoft.com/office/drawing/2014/chart" uri="{C3380CC4-5D6E-409C-BE32-E72D297353CC}">
              <c16:uniqueId val="{00000001-7D1D-4015-A2BC-82BC4E1CC8AB}"/>
            </c:ext>
          </c:extLst>
        </c:ser>
        <c:ser>
          <c:idx val="9"/>
          <c:order val="2"/>
          <c:tx>
            <c:strRef>
              <c:f>'ENR - Ensemble'!$F$8</c:f>
              <c:strCache>
                <c:ptCount val="1"/>
                <c:pt idx="0">
                  <c:v>2007</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Ensemble'!$F$16,'ENR - Ensemble'!$F$24)</c:f>
              <c:numCache>
                <c:formatCode>#.##0\.0</c:formatCode>
                <c:ptCount val="2"/>
                <c:pt idx="0">
                  <c:v>36.636084637865103</c:v>
                </c:pt>
                <c:pt idx="1">
                  <c:v>0</c:v>
                </c:pt>
              </c:numCache>
            </c:numRef>
          </c:val>
          <c:extLst>
            <c:ext xmlns:c16="http://schemas.microsoft.com/office/drawing/2014/chart" uri="{C3380CC4-5D6E-409C-BE32-E72D297353CC}">
              <c16:uniqueId val="{00000002-7D1D-4015-A2BC-82BC4E1CC8AB}"/>
            </c:ext>
          </c:extLst>
        </c:ser>
        <c:ser>
          <c:idx val="6"/>
          <c:order val="3"/>
          <c:tx>
            <c:strRef>
              <c:f>'ENR - Ensemble'!$G$8</c:f>
              <c:strCache>
                <c:ptCount val="1"/>
                <c:pt idx="0">
                  <c:v>2008</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Ensemble'!$G$16,'ENR - Ensemble'!$G$24)</c:f>
              <c:numCache>
                <c:formatCode>#.##0\.0</c:formatCode>
                <c:ptCount val="2"/>
                <c:pt idx="0">
                  <c:v>41.05597677405558</c:v>
                </c:pt>
                <c:pt idx="1">
                  <c:v>0</c:v>
                </c:pt>
              </c:numCache>
            </c:numRef>
          </c:val>
          <c:extLst>
            <c:ext xmlns:c16="http://schemas.microsoft.com/office/drawing/2014/chart" uri="{C3380CC4-5D6E-409C-BE32-E72D297353CC}">
              <c16:uniqueId val="{00000003-7D1D-4015-A2BC-82BC4E1CC8AB}"/>
            </c:ext>
          </c:extLst>
        </c:ser>
        <c:ser>
          <c:idx val="0"/>
          <c:order val="4"/>
          <c:tx>
            <c:strRef>
              <c:f>'ENR - Ensemble'!$H$8</c:f>
              <c:strCache>
                <c:ptCount val="1"/>
                <c:pt idx="0">
                  <c:v>2009</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Ensemble'!$H$16,'ENR - Ensemble'!$H$24)</c:f>
              <c:numCache>
                <c:formatCode>#.##0\.0</c:formatCode>
                <c:ptCount val="2"/>
                <c:pt idx="0">
                  <c:v>43.369276035239373</c:v>
                </c:pt>
                <c:pt idx="1">
                  <c:v>2.24084129207978E-3</c:v>
                </c:pt>
              </c:numCache>
            </c:numRef>
          </c:val>
          <c:extLst>
            <c:ext xmlns:c16="http://schemas.microsoft.com/office/drawing/2014/chart" uri="{C3380CC4-5D6E-409C-BE32-E72D297353CC}">
              <c16:uniqueId val="{00000004-7D1D-4015-A2BC-82BC4E1CC8AB}"/>
            </c:ext>
          </c:extLst>
        </c:ser>
        <c:ser>
          <c:idx val="1"/>
          <c:order val="5"/>
          <c:tx>
            <c:strRef>
              <c:f>'ENR - Ensemble'!$I$8</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Ensemble'!$I$16,'ENR - Ensemble'!$I$24)</c:f>
              <c:numCache>
                <c:formatCode>#.##0\.0</c:formatCode>
                <c:ptCount val="2"/>
                <c:pt idx="0">
                  <c:v>143.40753983649972</c:v>
                </c:pt>
                <c:pt idx="1">
                  <c:v>0.13444511129497363</c:v>
                </c:pt>
              </c:numCache>
            </c:numRef>
          </c:val>
          <c:extLst>
            <c:ext xmlns:c16="http://schemas.microsoft.com/office/drawing/2014/chart" uri="{C3380CC4-5D6E-409C-BE32-E72D297353CC}">
              <c16:uniqueId val="{00000005-7D1D-4015-A2BC-82BC4E1CC8AB}"/>
            </c:ext>
          </c:extLst>
        </c:ser>
        <c:ser>
          <c:idx val="2"/>
          <c:order val="6"/>
          <c:tx>
            <c:strRef>
              <c:f>'ENR - Ensemble'!$J$8</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Ensemble'!$J$16,'ENR - Ensemble'!$J$24)</c:f>
              <c:numCache>
                <c:formatCode>#.##0\.0</c:formatCode>
                <c:ptCount val="2"/>
                <c:pt idx="0">
                  <c:v>117.0165477108861</c:v>
                </c:pt>
                <c:pt idx="1">
                  <c:v>0.3771967844327675</c:v>
                </c:pt>
              </c:numCache>
            </c:numRef>
          </c:val>
          <c:extLst>
            <c:ext xmlns:c16="http://schemas.microsoft.com/office/drawing/2014/chart" uri="{C3380CC4-5D6E-409C-BE32-E72D297353CC}">
              <c16:uniqueId val="{00000006-7D1D-4015-A2BC-82BC4E1CC8AB}"/>
            </c:ext>
          </c:extLst>
        </c:ser>
        <c:ser>
          <c:idx val="3"/>
          <c:order val="7"/>
          <c:tx>
            <c:strRef>
              <c:f>'ENR - Ensemble'!$K$8</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Ensemble'!$K$16,'ENR - Ensemble'!$K$24)</c:f>
              <c:numCache>
                <c:formatCode>#.##0\.0</c:formatCode>
                <c:ptCount val="2"/>
                <c:pt idx="0">
                  <c:v>140.69360684334251</c:v>
                </c:pt>
                <c:pt idx="1">
                  <c:v>0.92999446293950483</c:v>
                </c:pt>
              </c:numCache>
            </c:numRef>
          </c:val>
          <c:extLst>
            <c:ext xmlns:c16="http://schemas.microsoft.com/office/drawing/2014/chart" uri="{C3380CC4-5D6E-409C-BE32-E72D297353CC}">
              <c16:uniqueId val="{00000007-7D1D-4015-A2BC-82BC4E1CC8AB}"/>
            </c:ext>
          </c:extLst>
        </c:ser>
        <c:ser>
          <c:idx val="4"/>
          <c:order val="8"/>
          <c:tx>
            <c:strRef>
              <c:f>'ENR - Ensemble'!$L$8</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Ensemble'!$L$16,'ENR - Ensemble'!$L$24)</c:f>
              <c:numCache>
                <c:formatCode>#.##0\.0</c:formatCode>
                <c:ptCount val="2"/>
                <c:pt idx="0">
                  <c:v>50.346081481888291</c:v>
                </c:pt>
                <c:pt idx="1">
                  <c:v>0.90311330613227336</c:v>
                </c:pt>
              </c:numCache>
            </c:numRef>
          </c:val>
          <c:extLst>
            <c:ext xmlns:c16="http://schemas.microsoft.com/office/drawing/2014/chart" uri="{C3380CC4-5D6E-409C-BE32-E72D297353CC}">
              <c16:uniqueId val="{00000008-7D1D-4015-A2BC-82BC4E1CC8AB}"/>
            </c:ext>
          </c:extLst>
        </c:ser>
        <c:ser>
          <c:idx val="5"/>
          <c:order val="9"/>
          <c:tx>
            <c:strRef>
              <c:f>'ENR - Ensemble'!$M$8</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Ensemble'!$M$16,'ENR - Ensemble'!$M$24)</c:f>
              <c:numCache>
                <c:formatCode>#.##0\.0</c:formatCode>
                <c:ptCount val="2"/>
                <c:pt idx="0">
                  <c:v>38.322865034829576</c:v>
                </c:pt>
                <c:pt idx="1">
                  <c:v>1.5161649747208603</c:v>
                </c:pt>
              </c:numCache>
            </c:numRef>
          </c:val>
          <c:extLst>
            <c:ext xmlns:c16="http://schemas.microsoft.com/office/drawing/2014/chart" uri="{C3380CC4-5D6E-409C-BE32-E72D297353CC}">
              <c16:uniqueId val="{00000009-7D1D-4015-A2BC-82BC4E1CC8AB}"/>
            </c:ext>
          </c:extLst>
        </c:ser>
        <c:ser>
          <c:idx val="10"/>
          <c:order val="10"/>
          <c:tx>
            <c:strRef>
              <c:f>'ENR - Ensemble'!$N$8</c:f>
              <c:strCache>
                <c:ptCount val="1"/>
                <c:pt idx="0">
                  <c:v>2015</c:v>
                </c:pt>
              </c:strCache>
            </c:strRef>
          </c:tx>
          <c:explosion val="1"/>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Ensemble'!$N$16,'ENR - Ensemble'!$N$24)</c:f>
              <c:numCache>
                <c:formatCode>#.##0\.0</c:formatCode>
                <c:ptCount val="2"/>
                <c:pt idx="0">
                  <c:v>40.25998193698473</c:v>
                </c:pt>
                <c:pt idx="1">
                  <c:v>1.63901398372658</c:v>
                </c:pt>
              </c:numCache>
            </c:numRef>
          </c:val>
          <c:extLst>
            <c:ext xmlns:c16="http://schemas.microsoft.com/office/drawing/2014/chart" uri="{C3380CC4-5D6E-409C-BE32-E72D297353CC}">
              <c16:uniqueId val="{0000000A-7D1D-4015-A2BC-82BC4E1CC8AB}"/>
            </c:ext>
          </c:extLst>
        </c:ser>
        <c:dLbls>
          <c:showLegendKey val="0"/>
          <c:showVal val="1"/>
          <c:showCatName val="0"/>
          <c:showSerName val="0"/>
          <c:showPercent val="0"/>
          <c:showBubbleSize val="0"/>
          <c:showLeaderLines val="1"/>
        </c:dLbls>
        <c:firstSliceAng val="0"/>
        <c:holeSize val="20"/>
      </c:doughnutChart>
    </c:plotArea>
    <c:legend>
      <c:legendPos val="r"/>
      <c:layout>
        <c:manualLayout>
          <c:xMode val="edge"/>
          <c:yMode val="edge"/>
          <c:x val="1.0044581747855679E-2"/>
          <c:y val="0.74325771787341832"/>
          <c:w val="0.17976821753008035"/>
          <c:h val="0.11462573396925226"/>
        </c:manualLayout>
      </c:layout>
      <c:overlay val="0"/>
      <c:txPr>
        <a:bodyPr/>
        <a:lstStyle/>
        <a:p>
          <a:pPr rtl="0">
            <a:defRPr/>
          </a:pPr>
          <a:endParaRPr lang="fr-FR"/>
        </a:p>
      </c:txPr>
    </c:legend>
    <c:plotVisOnly val="1"/>
    <c:dispBlanksAs val="gap"/>
    <c:showDLblsOverMax val="0"/>
  </c:chart>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3.0170454545454567E-3"/>
          <c:y val="0.12170680685884704"/>
          <c:w val="0.99560416666666662"/>
          <c:h val="0.5561399427344309"/>
        </c:manualLayout>
      </c:layout>
      <c:bar3DChart>
        <c:barDir val="col"/>
        <c:grouping val="stacked"/>
        <c:varyColors val="0"/>
        <c:ser>
          <c:idx val="0"/>
          <c:order val="0"/>
          <c:tx>
            <c:strRef>
              <c:f>'ENR - Ensemble'!$A$50:$C$50</c:f>
              <c:strCache>
                <c:ptCount val="3"/>
                <c:pt idx="0">
                  <c:v>Opérations d'isolation par des particuliers </c:v>
                </c:pt>
              </c:strCache>
            </c:strRef>
          </c:tx>
          <c:spPr>
            <a:solidFill>
              <a:schemeClr val="tx2">
                <a:lumMod val="75000"/>
              </a:schemeClr>
            </a:solidFill>
          </c:spPr>
          <c:invertIfNegative val="0"/>
          <c:dLbls>
            <c:spPr>
              <a:noFill/>
              <a:ln>
                <a:noFill/>
              </a:ln>
              <a:effectLst/>
            </c:spPr>
            <c:txPr>
              <a:bodyPr/>
              <a:lstStyle/>
              <a:p>
                <a:pPr>
                  <a:defRPr sz="900">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Ensemble'!$D$50:$N$50</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8081-441B-B86C-27A861A19EBF}"/>
            </c:ext>
          </c:extLst>
        </c:ser>
        <c:ser>
          <c:idx val="1"/>
          <c:order val="1"/>
          <c:tx>
            <c:strRef>
              <c:f>'ENR - Ensemble'!$A$51:$C$51</c:f>
              <c:strCache>
                <c:ptCount val="3"/>
                <c:pt idx="0">
                  <c:v>Opérations de construction et de rénovation performante - habitat collectif et tertiaire </c:v>
                </c:pt>
              </c:strCache>
            </c:strRef>
          </c:tx>
          <c:spPr>
            <a:solidFill>
              <a:schemeClr val="accent2"/>
            </a:solidFill>
          </c:spPr>
          <c:invertIfNegative val="0"/>
          <c:dLbls>
            <c:spPr>
              <a:noFill/>
              <a:ln>
                <a:noFill/>
              </a:ln>
              <a:effectLst/>
            </c:spPr>
            <c:txPr>
              <a:bodyPr/>
              <a:lstStyle/>
              <a:p>
                <a:pPr>
                  <a:defRPr sz="900">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Ensemble'!$D$51:$N$51</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8081-441B-B86C-27A861A19EBF}"/>
            </c:ext>
          </c:extLst>
        </c:ser>
        <c:dLbls>
          <c:showLegendKey val="0"/>
          <c:showVal val="1"/>
          <c:showCatName val="0"/>
          <c:showSerName val="0"/>
          <c:showPercent val="0"/>
          <c:showBubbleSize val="0"/>
        </c:dLbls>
        <c:gapWidth val="75"/>
        <c:shape val="box"/>
        <c:axId val="125923328"/>
        <c:axId val="125924864"/>
        <c:axId val="0"/>
      </c:bar3DChart>
      <c:catAx>
        <c:axId val="125923328"/>
        <c:scaling>
          <c:orientation val="minMax"/>
        </c:scaling>
        <c:delete val="0"/>
        <c:axPos val="b"/>
        <c:numFmt formatCode="General" sourceLinked="1"/>
        <c:majorTickMark val="none"/>
        <c:minorTickMark val="none"/>
        <c:tickLblPos val="nextTo"/>
        <c:crossAx val="125924864"/>
        <c:crosses val="autoZero"/>
        <c:auto val="1"/>
        <c:lblAlgn val="ctr"/>
        <c:lblOffset val="100"/>
        <c:noMultiLvlLbl val="0"/>
      </c:catAx>
      <c:valAx>
        <c:axId val="125924864"/>
        <c:scaling>
          <c:orientation val="minMax"/>
        </c:scaling>
        <c:delete val="1"/>
        <c:axPos val="l"/>
        <c:numFmt formatCode="#.##0\.000" sourceLinked="1"/>
        <c:majorTickMark val="none"/>
        <c:minorTickMark val="none"/>
        <c:tickLblPos val="nextTo"/>
        <c:crossAx val="125923328"/>
        <c:crosses val="autoZero"/>
        <c:crossBetween val="between"/>
      </c:valAx>
    </c:plotArea>
    <c:legend>
      <c:legendPos val="b"/>
      <c:layout>
        <c:manualLayout>
          <c:xMode val="edge"/>
          <c:yMode val="edge"/>
          <c:x val="4.6268939393939454E-3"/>
          <c:y val="0.81283464566929131"/>
          <c:w val="0.98272853535353533"/>
          <c:h val="0.187165602420715"/>
        </c:manualLayout>
      </c:layout>
      <c:overlay val="0"/>
      <c:txPr>
        <a:bodyPr/>
        <a:lstStyle/>
        <a:p>
          <a:pPr>
            <a:defRPr sz="900"/>
          </a:pPr>
          <a:endParaRPr lang="fr-FR"/>
        </a:p>
      </c:txPr>
    </c:legend>
    <c:plotVisOnly val="1"/>
    <c:dispBlanksAs val="gap"/>
    <c:showDLblsOverMax val="0"/>
  </c:chart>
  <c:spPr>
    <a:solidFill>
      <a:schemeClr val="lt1"/>
    </a:solidFill>
    <a:ln w="12700" cap="sq" cmpd="sng" algn="ctr">
      <a:solidFill>
        <a:srgbClr val="0070C0"/>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b="0" u="sng">
                <a:latin typeface="Comic Sans MS" panose="030F0702030302020204" pitchFamily="66" charset="0"/>
              </a:rPr>
              <a:t>Emissions</a:t>
            </a:r>
            <a:r>
              <a:rPr lang="en-US" sz="1600" b="0" u="sng" baseline="0">
                <a:latin typeface="Comic Sans MS" panose="030F0702030302020204" pitchFamily="66" charset="0"/>
              </a:rPr>
              <a:t> </a:t>
            </a:r>
            <a:r>
              <a:rPr lang="en-US" sz="1600" b="0" u="sng">
                <a:latin typeface="Comic Sans MS" panose="030F0702030302020204" pitchFamily="66" charset="0"/>
              </a:rPr>
              <a:t>par secteur (kt</a:t>
            </a:r>
            <a:r>
              <a:rPr lang="en-US" sz="1600" b="0" u="sng" baseline="0">
                <a:latin typeface="Comic Sans MS" panose="030F0702030302020204" pitchFamily="66" charset="0"/>
              </a:rPr>
              <a:t> eq CO2</a:t>
            </a:r>
            <a:r>
              <a:rPr lang="en-US" sz="1600" b="0" u="sng">
                <a:latin typeface="Comic Sans MS" panose="030F0702030302020204" pitchFamily="66" charset="0"/>
              </a:rPr>
              <a:t>)</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0"/>
          <c:order val="0"/>
          <c:tx>
            <c:strRef>
              <c:f>'GES - Ensemble'!$A$13</c:f>
              <c:strCache>
                <c:ptCount val="1"/>
                <c:pt idx="0">
                  <c:v>Résidentiel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Ensemble'!$B$13:$L$13</c:f>
              <c:numCache>
                <c:formatCode>#,##0</c:formatCode>
                <c:ptCount val="11"/>
                <c:pt idx="3">
                  <c:v>33.447306699313614</c:v>
                </c:pt>
                <c:pt idx="5">
                  <c:v>32.640469458138256</c:v>
                </c:pt>
                <c:pt idx="7">
                  <c:v>30.979025303916778</c:v>
                </c:pt>
                <c:pt idx="9">
                  <c:v>26.340983288809525</c:v>
                </c:pt>
              </c:numCache>
            </c:numRef>
          </c:val>
          <c:extLst>
            <c:ext xmlns:c16="http://schemas.microsoft.com/office/drawing/2014/chart" uri="{C3380CC4-5D6E-409C-BE32-E72D297353CC}">
              <c16:uniqueId val="{00000000-CBEB-404D-B21F-624054440AD1}"/>
            </c:ext>
          </c:extLst>
        </c:ser>
        <c:ser>
          <c:idx val="1"/>
          <c:order val="1"/>
          <c:tx>
            <c:strRef>
              <c:f>'GES - Ensemble'!$A$14</c:f>
              <c:strCache>
                <c:ptCount val="1"/>
                <c:pt idx="0">
                  <c:v>Tertiaire</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Ensemble'!$B$14:$L$14</c:f>
              <c:numCache>
                <c:formatCode>#,##0</c:formatCode>
                <c:ptCount val="11"/>
                <c:pt idx="3">
                  <c:v>15.011369287861051</c:v>
                </c:pt>
                <c:pt idx="5">
                  <c:v>13.878738745521098</c:v>
                </c:pt>
                <c:pt idx="7">
                  <c:v>13.52809238663175</c:v>
                </c:pt>
                <c:pt idx="9">
                  <c:v>10.892532814541413</c:v>
                </c:pt>
              </c:numCache>
            </c:numRef>
          </c:val>
          <c:extLst>
            <c:ext xmlns:c16="http://schemas.microsoft.com/office/drawing/2014/chart" uri="{C3380CC4-5D6E-409C-BE32-E72D297353CC}">
              <c16:uniqueId val="{00000001-CBEB-404D-B21F-624054440AD1}"/>
            </c:ext>
          </c:extLst>
        </c:ser>
        <c:ser>
          <c:idx val="5"/>
          <c:order val="2"/>
          <c:tx>
            <c:strRef>
              <c:f>'GES - Ensemble'!$A$19</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Ensemble'!$B$19:$L$19</c:f>
              <c:numCache>
                <c:formatCode>#,##0</c:formatCode>
                <c:ptCount val="11"/>
                <c:pt idx="3">
                  <c:v>0.83679412421900023</c:v>
                </c:pt>
                <c:pt idx="5">
                  <c:v>0.83661157812400033</c:v>
                </c:pt>
                <c:pt idx="7">
                  <c:v>0.805931459721</c:v>
                </c:pt>
                <c:pt idx="9">
                  <c:v>0.14833145972099998</c:v>
                </c:pt>
              </c:numCache>
            </c:numRef>
          </c:val>
          <c:extLst>
            <c:ext xmlns:c16="http://schemas.microsoft.com/office/drawing/2014/chart" uri="{C3380CC4-5D6E-409C-BE32-E72D297353CC}">
              <c16:uniqueId val="{00000002-CBEB-404D-B21F-624054440AD1}"/>
            </c:ext>
          </c:extLst>
        </c:ser>
        <c:ser>
          <c:idx val="3"/>
          <c:order val="3"/>
          <c:tx>
            <c:strRef>
              <c:f>'GES - Ensemble'!$A$16</c:f>
              <c:strCache>
                <c:ptCount val="1"/>
                <c:pt idx="0">
                  <c:v>Transports routiers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Ensemble'!$B$16:$L$16</c:f>
              <c:numCache>
                <c:formatCode>#,##0</c:formatCode>
                <c:ptCount val="11"/>
                <c:pt idx="3">
                  <c:v>53.5056229343352</c:v>
                </c:pt>
                <c:pt idx="5">
                  <c:v>50.785843030591593</c:v>
                </c:pt>
                <c:pt idx="7">
                  <c:v>50.087965234992069</c:v>
                </c:pt>
                <c:pt idx="9">
                  <c:v>49.419557728685895</c:v>
                </c:pt>
              </c:numCache>
            </c:numRef>
          </c:val>
          <c:extLst>
            <c:ext xmlns:c16="http://schemas.microsoft.com/office/drawing/2014/chart" uri="{C3380CC4-5D6E-409C-BE32-E72D297353CC}">
              <c16:uniqueId val="{00000003-CBEB-404D-B21F-624054440AD1}"/>
            </c:ext>
          </c:extLst>
        </c:ser>
        <c:ser>
          <c:idx val="8"/>
          <c:order val="5"/>
          <c:tx>
            <c:strRef>
              <c:f>'GES - Ensemble'!$A$18</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Ensemble'!$B$18:$L$18</c:f>
              <c:numCache>
                <c:formatCode>#,##0</c:formatCode>
                <c:ptCount val="11"/>
                <c:pt idx="3">
                  <c:v>207.23615456611049</c:v>
                </c:pt>
                <c:pt idx="5">
                  <c:v>167.309609442252</c:v>
                </c:pt>
                <c:pt idx="7">
                  <c:v>162.21817346049616</c:v>
                </c:pt>
                <c:pt idx="9">
                  <c:v>107.95245315180996</c:v>
                </c:pt>
              </c:numCache>
            </c:numRef>
          </c:val>
          <c:extLst>
            <c:ext xmlns:c16="http://schemas.microsoft.com/office/drawing/2014/chart" uri="{C3380CC4-5D6E-409C-BE32-E72D297353CC}">
              <c16:uniqueId val="{00000004-CBEB-404D-B21F-624054440AD1}"/>
            </c:ext>
          </c:extLst>
        </c:ser>
        <c:ser>
          <c:idx val="9"/>
          <c:order val="6"/>
          <c:tx>
            <c:strRef>
              <c:f>'GES - Ensemble'!$A$20</c:f>
              <c:strCache>
                <c:ptCount val="1"/>
                <c:pt idx="0">
                  <c:v>Nature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Ensemble'!$B$20:$L$20</c:f>
              <c:numCache>
                <c:formatCode>#,##0</c:formatCode>
                <c:ptCount val="11"/>
              </c:numCache>
            </c:numRef>
          </c:val>
          <c:extLst>
            <c:ext xmlns:c16="http://schemas.microsoft.com/office/drawing/2014/chart" uri="{C3380CC4-5D6E-409C-BE32-E72D297353CC}">
              <c16:uniqueId val="{00000005-CBEB-404D-B21F-624054440AD1}"/>
            </c:ext>
          </c:extLst>
        </c:ser>
        <c:ser>
          <c:idx val="10"/>
          <c:order val="7"/>
          <c:tx>
            <c:strRef>
              <c:f>'GES - Ensemble'!$A$21</c:f>
              <c:strCache>
                <c:ptCount val="1"/>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Ensemble'!$B$21:$L$21</c:f>
              <c:numCache>
                <c:formatCode>General</c:formatCode>
                <c:ptCount val="11"/>
              </c:numCache>
            </c:numRef>
          </c:val>
          <c:extLst>
            <c:ext xmlns:c16="http://schemas.microsoft.com/office/drawing/2014/chart" uri="{C3380CC4-5D6E-409C-BE32-E72D297353CC}">
              <c16:uniqueId val="{00000006-CBEB-404D-B21F-624054440AD1}"/>
            </c:ext>
          </c:extLst>
        </c:ser>
        <c:ser>
          <c:idx val="11"/>
          <c:order val="8"/>
          <c:tx>
            <c:strRef>
              <c:f>'GES - Ensemble'!$A$15</c:f>
              <c:strCache>
                <c:ptCount val="1"/>
                <c:pt idx="0">
                  <c:v>Agriculture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Ensemble'!$B$15:$L$15</c:f>
              <c:numCache>
                <c:formatCode>#,##0</c:formatCode>
                <c:ptCount val="11"/>
                <c:pt idx="3">
                  <c:v>62.828571381621025</c:v>
                </c:pt>
                <c:pt idx="5">
                  <c:v>64.674147410971798</c:v>
                </c:pt>
                <c:pt idx="7">
                  <c:v>55.756317256760234</c:v>
                </c:pt>
                <c:pt idx="9">
                  <c:v>38.328451174586959</c:v>
                </c:pt>
              </c:numCache>
            </c:numRef>
          </c:val>
          <c:extLst>
            <c:ext xmlns:c16="http://schemas.microsoft.com/office/drawing/2014/chart" uri="{C3380CC4-5D6E-409C-BE32-E72D297353CC}">
              <c16:uniqueId val="{00000007-CBEB-404D-B21F-624054440AD1}"/>
            </c:ext>
          </c:extLst>
        </c:ser>
        <c:ser>
          <c:idx val="6"/>
          <c:order val="9"/>
          <c:tx>
            <c:strRef>
              <c:f>'GES - Ensemble'!$A$22</c:f>
              <c:strCache>
                <c:ptCount val="1"/>
                <c:pt idx="0">
                  <c:v>Branche énergie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Ensemble'!$B$22:$L$22</c:f>
              <c:numCache>
                <c:formatCode>#,##0</c:formatCode>
                <c:ptCount val="11"/>
                <c:pt idx="3">
                  <c:v>0</c:v>
                </c:pt>
                <c:pt idx="5">
                  <c:v>0</c:v>
                </c:pt>
                <c:pt idx="7">
                  <c:v>0</c:v>
                </c:pt>
                <c:pt idx="9">
                  <c:v>0</c:v>
                </c:pt>
              </c:numCache>
            </c:numRef>
          </c:val>
          <c:extLst>
            <c:ext xmlns:c16="http://schemas.microsoft.com/office/drawing/2014/chart" uri="{C3380CC4-5D6E-409C-BE32-E72D297353CC}">
              <c16:uniqueId val="{00000008-CBEB-404D-B21F-624054440AD1}"/>
            </c:ext>
          </c:extLst>
        </c:ser>
        <c:dLbls>
          <c:showLegendKey val="0"/>
          <c:showVal val="1"/>
          <c:showCatName val="0"/>
          <c:showSerName val="0"/>
          <c:showPercent val="0"/>
          <c:showBubbleSize val="0"/>
        </c:dLbls>
        <c:gapWidth val="75"/>
        <c:shape val="box"/>
        <c:axId val="125617280"/>
        <c:axId val="125618816"/>
        <c:axId val="0"/>
        <c:extLst>
          <c:ext xmlns:c15="http://schemas.microsoft.com/office/drawing/2012/chart" uri="{02D57815-91ED-43cb-92C2-25804820EDAC}">
            <c15:filteredBarSeries>
              <c15:ser>
                <c:idx val="4"/>
                <c:order val="4"/>
                <c:tx>
                  <c:strRef>
                    <c:extLst>
                      <c:ext uri="{02D57815-91ED-43cb-92C2-25804820EDAC}">
                        <c15:formulaRef>
                          <c15:sqref>'GES - Ensemble'!$A$17</c15:sqref>
                        </c15:formulaRef>
                      </c:ext>
                    </c:extLst>
                    <c:strCache>
                      <c:ptCount val="1"/>
                      <c:pt idx="0">
                        <c:v>Autres transports</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uri="{CE6537A1-D6FC-4f65-9D91-7224C49458BB}">
                      <c15:showLeaderLines val="0"/>
                    </c:ext>
                  </c:extLst>
                </c:dLbls>
                <c:cat>
                  <c:numRef>
                    <c:extLst>
                      <c:ext uri="{02D57815-91ED-43cb-92C2-25804820EDAC}">
                        <c15:formulaRef>
                          <c15:sqref>'GES - Ensemble'!$B$12:$L$12</c15:sqref>
                        </c15:formulaRef>
                      </c:ext>
                    </c:extLst>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extLst>
                      <c:ext uri="{02D57815-91ED-43cb-92C2-25804820EDAC}">
                        <c15:formulaRef>
                          <c15:sqref>'GES - Ensemble'!$B$17:$L$17</c15:sqref>
                        </c15:formulaRef>
                      </c:ext>
                    </c:extLst>
                    <c:numCache>
                      <c:formatCode>#,##0</c:formatCode>
                      <c:ptCount val="11"/>
                      <c:pt idx="3">
                        <c:v>0</c:v>
                      </c:pt>
                      <c:pt idx="5">
                        <c:v>0</c:v>
                      </c:pt>
                      <c:pt idx="7">
                        <c:v>0</c:v>
                      </c:pt>
                      <c:pt idx="9">
                        <c:v>0</c:v>
                      </c:pt>
                    </c:numCache>
                  </c:numRef>
                </c:val>
                <c:extLst>
                  <c:ext xmlns:c16="http://schemas.microsoft.com/office/drawing/2014/chart" uri="{C3380CC4-5D6E-409C-BE32-E72D297353CC}">
                    <c16:uniqueId val="{00000009-CBEB-404D-B21F-624054440AD1}"/>
                  </c:ext>
                </c:extLst>
              </c15:ser>
            </c15:filteredBarSeries>
          </c:ext>
        </c:extLst>
      </c:bar3DChart>
      <c:catAx>
        <c:axId val="125617280"/>
        <c:scaling>
          <c:orientation val="minMax"/>
        </c:scaling>
        <c:delete val="0"/>
        <c:axPos val="b"/>
        <c:numFmt formatCode="General" sourceLinked="1"/>
        <c:majorTickMark val="none"/>
        <c:minorTickMark val="none"/>
        <c:tickLblPos val="nextTo"/>
        <c:crossAx val="125618816"/>
        <c:crosses val="autoZero"/>
        <c:auto val="1"/>
        <c:lblAlgn val="ctr"/>
        <c:lblOffset val="100"/>
        <c:noMultiLvlLbl val="0"/>
      </c:catAx>
      <c:valAx>
        <c:axId val="125618816"/>
        <c:scaling>
          <c:orientation val="minMax"/>
        </c:scaling>
        <c:delete val="1"/>
        <c:axPos val="l"/>
        <c:numFmt formatCode="0%" sourceLinked="1"/>
        <c:majorTickMark val="none"/>
        <c:minorTickMark val="none"/>
        <c:tickLblPos val="nextTo"/>
        <c:crossAx val="125617280"/>
        <c:crosses val="autoZero"/>
        <c:crossBetween val="between"/>
      </c:valAx>
    </c:plotArea>
    <c:legend>
      <c:legendPos val="b"/>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Emissions par type d'énergie (kt eq CO2)</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3542631126744002E-2"/>
          <c:y val="7.9187024418689328E-2"/>
          <c:w val="0.97291473774651205"/>
          <c:h val="0.77259168763983133"/>
        </c:manualLayout>
      </c:layout>
      <c:bar3DChart>
        <c:barDir val="col"/>
        <c:grouping val="percentStacked"/>
        <c:varyColors val="0"/>
        <c:ser>
          <c:idx val="0"/>
          <c:order val="0"/>
          <c:tx>
            <c:strRef>
              <c:f>'GES - Ensemble'!$A$49</c:f>
              <c:strCache>
                <c:ptCount val="1"/>
                <c:pt idx="0">
                  <c:v>Gaz naturel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Ensemble'!$B$49:$L$49</c:f>
              <c:numCache>
                <c:formatCode>#,##0</c:formatCode>
                <c:ptCount val="11"/>
                <c:pt idx="3">
                  <c:v>41.831402635283546</c:v>
                </c:pt>
                <c:pt idx="5">
                  <c:v>29.40517249656639</c:v>
                </c:pt>
                <c:pt idx="7">
                  <c:v>20.738449271608793</c:v>
                </c:pt>
                <c:pt idx="9">
                  <c:v>55.482534734096809</c:v>
                </c:pt>
              </c:numCache>
            </c:numRef>
          </c:val>
          <c:extLst>
            <c:ext xmlns:c16="http://schemas.microsoft.com/office/drawing/2014/chart" uri="{C3380CC4-5D6E-409C-BE32-E72D297353CC}">
              <c16:uniqueId val="{00000000-C5D2-47C2-98CF-771DCE73339C}"/>
            </c:ext>
          </c:extLst>
        </c:ser>
        <c:ser>
          <c:idx val="4"/>
          <c:order val="1"/>
          <c:tx>
            <c:strRef>
              <c:f>'GES - Ensemble'!$A$53</c:f>
              <c:strCache>
                <c:ptCount val="1"/>
                <c:pt idx="0">
                  <c:v>Chaleur</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Ensemble'!$B$53:$L$53</c:f>
              <c:numCache>
                <c:formatCode>#,##0</c:formatCode>
                <c:ptCount val="11"/>
                <c:pt idx="3">
                  <c:v>0</c:v>
                </c:pt>
                <c:pt idx="5">
                  <c:v>0</c:v>
                </c:pt>
                <c:pt idx="7">
                  <c:v>0</c:v>
                </c:pt>
                <c:pt idx="9">
                  <c:v>0</c:v>
                </c:pt>
              </c:numCache>
            </c:numRef>
          </c:val>
          <c:extLst>
            <c:ext xmlns:c16="http://schemas.microsoft.com/office/drawing/2014/chart" uri="{C3380CC4-5D6E-409C-BE32-E72D297353CC}">
              <c16:uniqueId val="{00000001-C5D2-47C2-98CF-771DCE73339C}"/>
            </c:ext>
          </c:extLst>
        </c:ser>
        <c:ser>
          <c:idx val="1"/>
          <c:order val="2"/>
          <c:tx>
            <c:strRef>
              <c:f>'GES - Ensemble'!$A$50</c:f>
              <c:strCache>
                <c:ptCount val="1"/>
                <c:pt idx="0">
                  <c:v>Electricité</c:v>
                </c:pt>
              </c:strCache>
            </c:strRef>
          </c:tx>
          <c:invertIfNegative val="0"/>
          <c:dLbls>
            <c:numFmt formatCode="#,##0.00" sourceLinked="0"/>
            <c:spPr>
              <a:noFill/>
              <a:ln>
                <a:noFill/>
              </a:ln>
              <a:effectLst/>
            </c:spPr>
            <c:txPr>
              <a:bodyPr/>
              <a:lstStyle/>
              <a:p>
                <a:pPr>
                  <a:defRPr sz="14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Ensemble'!$B$50:$L$50</c:f>
              <c:numCache>
                <c:formatCode>#,##0</c:formatCode>
                <c:ptCount val="11"/>
                <c:pt idx="3">
                  <c:v>14.183582389631086</c:v>
                </c:pt>
                <c:pt idx="5">
                  <c:v>13.454578474016165</c:v>
                </c:pt>
                <c:pt idx="7">
                  <c:v>12.858092494708135</c:v>
                </c:pt>
                <c:pt idx="9">
                  <c:v>12.722234851875575</c:v>
                </c:pt>
              </c:numCache>
            </c:numRef>
          </c:val>
          <c:extLst>
            <c:ext xmlns:c16="http://schemas.microsoft.com/office/drawing/2014/chart" uri="{C3380CC4-5D6E-409C-BE32-E72D297353CC}">
              <c16:uniqueId val="{00000002-C5D2-47C2-98CF-771DCE73339C}"/>
            </c:ext>
          </c:extLst>
        </c:ser>
        <c:ser>
          <c:idx val="3"/>
          <c:order val="3"/>
          <c:tx>
            <c:strRef>
              <c:f>'GES - Ensemble'!$A$52</c:f>
              <c:strCache>
                <c:ptCount val="1"/>
                <c:pt idx="0">
                  <c:v>Energies Renouvelables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Ensemble'!$B$52:$L$52</c:f>
              <c:numCache>
                <c:formatCode>#,##0</c:formatCode>
                <c:ptCount val="11"/>
                <c:pt idx="3">
                  <c:v>1.2258630926521255</c:v>
                </c:pt>
                <c:pt idx="5">
                  <c:v>1.2424513803041866</c:v>
                </c:pt>
                <c:pt idx="7">
                  <c:v>1.2880592075670778</c:v>
                </c:pt>
                <c:pt idx="9">
                  <c:v>1.2225819213941906</c:v>
                </c:pt>
              </c:numCache>
            </c:numRef>
          </c:val>
          <c:extLst>
            <c:ext xmlns:c16="http://schemas.microsoft.com/office/drawing/2014/chart" uri="{C3380CC4-5D6E-409C-BE32-E72D297353CC}">
              <c16:uniqueId val="{00000003-C5D2-47C2-98CF-771DCE73339C}"/>
            </c:ext>
          </c:extLst>
        </c:ser>
        <c:ser>
          <c:idx val="2"/>
          <c:order val="4"/>
          <c:tx>
            <c:strRef>
              <c:f>'GES - Ensemble'!$A$51</c:f>
              <c:strCache>
                <c:ptCount val="1"/>
                <c:pt idx="0">
                  <c:v>Produits Pétroliers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Ensemble'!$B$51:$L$51</c:f>
              <c:numCache>
                <c:formatCode>#,##0</c:formatCode>
                <c:ptCount val="11"/>
                <c:pt idx="3">
                  <c:v>93.089542428976458</c:v>
                </c:pt>
                <c:pt idx="5">
                  <c:v>90.547951503597261</c:v>
                </c:pt>
                <c:pt idx="7">
                  <c:v>85.519645250268297</c:v>
                </c:pt>
                <c:pt idx="9">
                  <c:v>73.37315746808784</c:v>
                </c:pt>
              </c:numCache>
            </c:numRef>
          </c:val>
          <c:extLst>
            <c:ext xmlns:c16="http://schemas.microsoft.com/office/drawing/2014/chart" uri="{C3380CC4-5D6E-409C-BE32-E72D297353CC}">
              <c16:uniqueId val="{00000004-C5D2-47C2-98CF-771DCE73339C}"/>
            </c:ext>
          </c:extLst>
        </c:ser>
        <c:ser>
          <c:idx val="5"/>
          <c:order val="5"/>
          <c:tx>
            <c:strRef>
              <c:f>'GES - Ensemble'!$A$54</c:f>
              <c:strCache>
                <c:ptCount val="1"/>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Ensemble'!$B$54:$L$54</c:f>
              <c:numCache>
                <c:formatCode>#,##0</c:formatCode>
                <c:ptCount val="11"/>
                <c:pt idx="3">
                  <c:v>143.19008684298558</c:v>
                </c:pt>
                <c:pt idx="5">
                  <c:v>137.07116160485998</c:v>
                </c:pt>
                <c:pt idx="7">
                  <c:v>130.40123623618877</c:v>
                </c:pt>
                <c:pt idx="9">
                  <c:v>49.377689431567553</c:v>
                </c:pt>
              </c:numCache>
            </c:numRef>
          </c:val>
          <c:extLst>
            <c:ext xmlns:c16="http://schemas.microsoft.com/office/drawing/2014/chart" uri="{C3380CC4-5D6E-409C-BE32-E72D297353CC}">
              <c16:uniqueId val="{00000005-C5D2-47C2-98CF-771DCE73339C}"/>
            </c:ext>
          </c:extLst>
        </c:ser>
        <c:ser>
          <c:idx val="6"/>
          <c:order val="6"/>
          <c:tx>
            <c:strRef>
              <c:f>'GES - Ensemble'!$A$55</c:f>
              <c:strCache>
                <c:ptCount val="1"/>
                <c:pt idx="0">
                  <c:v>Non énergétique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Ensemble'!$B$55:$L$55</c:f>
              <c:numCache>
                <c:formatCode>#,##0</c:formatCode>
                <c:ptCount val="11"/>
                <c:pt idx="3">
                  <c:v>79.345341603931544</c:v>
                </c:pt>
                <c:pt idx="5">
                  <c:v>58.404104206254743</c:v>
                </c:pt>
                <c:pt idx="7">
                  <c:v>62.57002264217688</c:v>
                </c:pt>
                <c:pt idx="9">
                  <c:v>40.904111211132779</c:v>
                </c:pt>
              </c:numCache>
            </c:numRef>
          </c:val>
          <c:extLst>
            <c:ext xmlns:c16="http://schemas.microsoft.com/office/drawing/2014/chart" uri="{C3380CC4-5D6E-409C-BE32-E72D297353CC}">
              <c16:uniqueId val="{00000006-C5D2-47C2-98CF-771DCE73339C}"/>
            </c:ext>
          </c:extLst>
        </c:ser>
        <c:dLbls>
          <c:showLegendKey val="0"/>
          <c:showVal val="1"/>
          <c:showCatName val="0"/>
          <c:showSerName val="0"/>
          <c:showPercent val="0"/>
          <c:showBubbleSize val="0"/>
        </c:dLbls>
        <c:gapWidth val="75"/>
        <c:shape val="box"/>
        <c:axId val="125684736"/>
        <c:axId val="126026496"/>
        <c:axId val="0"/>
      </c:bar3DChart>
      <c:catAx>
        <c:axId val="125684736"/>
        <c:scaling>
          <c:orientation val="minMax"/>
        </c:scaling>
        <c:delete val="0"/>
        <c:axPos val="b"/>
        <c:numFmt formatCode="General" sourceLinked="1"/>
        <c:majorTickMark val="none"/>
        <c:minorTickMark val="none"/>
        <c:tickLblPos val="nextTo"/>
        <c:crossAx val="126026496"/>
        <c:crosses val="autoZero"/>
        <c:auto val="1"/>
        <c:lblAlgn val="ctr"/>
        <c:lblOffset val="100"/>
        <c:noMultiLvlLbl val="0"/>
      </c:catAx>
      <c:valAx>
        <c:axId val="126026496"/>
        <c:scaling>
          <c:orientation val="minMax"/>
        </c:scaling>
        <c:delete val="1"/>
        <c:axPos val="l"/>
        <c:numFmt formatCode="0%" sourceLinked="1"/>
        <c:majorTickMark val="none"/>
        <c:minorTickMark val="none"/>
        <c:tickLblPos val="nextTo"/>
        <c:crossAx val="125684736"/>
        <c:crosses val="autoZero"/>
        <c:crossBetween val="between"/>
      </c:valAx>
    </c:plotArea>
    <c:legend>
      <c:legendPos val="b"/>
      <c:layout>
        <c:manualLayout>
          <c:xMode val="edge"/>
          <c:yMode val="edge"/>
          <c:x val="0.14947168628192456"/>
          <c:y val="0.84385567777552772"/>
          <c:w val="0.81020504664342996"/>
          <c:h val="0.13783895262536716"/>
        </c:manualLayout>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0" u="sng">
                <a:latin typeface="Comic Sans MS" panose="030F0702030302020204" pitchFamily="66" charset="0"/>
              </a:defRPr>
            </a:pPr>
            <a:r>
              <a:rPr lang="fr-FR" sz="1600" b="0" u="sng">
                <a:latin typeface="Comic Sans MS" panose="030F0702030302020204" pitchFamily="66" charset="0"/>
              </a:rPr>
              <a:t>Emissions évitées (kt eq CO2)</a:t>
            </a:r>
          </a:p>
        </c:rich>
      </c:tx>
      <c:overlay val="1"/>
    </c:title>
    <c:autoTitleDeleted val="0"/>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'GES - Ensemble'!$B$64</c:f>
              <c:strCache>
                <c:ptCount val="1"/>
                <c:pt idx="0">
                  <c:v>PAC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Ensemble'!$C$64:$M$64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62F0-4667-A0D1-A54717A75F46}"/>
            </c:ext>
          </c:extLst>
        </c:ser>
        <c:ser>
          <c:idx val="1"/>
          <c:order val="1"/>
          <c:tx>
            <c:strRef>
              <c:f>'GES - Ensemble'!$B$65</c:f>
              <c:strCache>
                <c:ptCount val="1"/>
                <c:pt idx="0">
                  <c:v>Solaire thermique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Ensemble'!$C$65:$M$65</c:f>
              <c:numCache>
                <c:formatCode>#.##0\.0</c:formatCode>
                <c:ptCount val="11"/>
                <c:pt idx="0">
                  <c:v>3.5539124535280391E-3</c:v>
                </c:pt>
                <c:pt idx="1">
                  <c:v>5.1779628000796938E-3</c:v>
                </c:pt>
                <c:pt idx="2">
                  <c:v>8.5133649372076906E-3</c:v>
                </c:pt>
                <c:pt idx="3">
                  <c:v>6.1472530716044976E-3</c:v>
                </c:pt>
                <c:pt idx="4">
                  <c:v>1.1506612611643707E-2</c:v>
                </c:pt>
                <c:pt idx="5">
                  <c:v>1.3652724976589699E-2</c:v>
                </c:pt>
                <c:pt idx="6">
                  <c:v>1.5909384974973552E-2</c:v>
                </c:pt>
                <c:pt idx="7">
                  <c:v>1.9307264388360695E-2</c:v>
                </c:pt>
                <c:pt idx="8">
                  <c:v>2.2262639959545808E-2</c:v>
                </c:pt>
                <c:pt idx="9">
                  <c:v>2.5172065860323323E-2</c:v>
                </c:pt>
                <c:pt idx="10">
                  <c:v>2.7127638273294077E-2</c:v>
                </c:pt>
              </c:numCache>
            </c:numRef>
          </c:val>
          <c:extLst>
            <c:ext xmlns:c16="http://schemas.microsoft.com/office/drawing/2014/chart" uri="{C3380CC4-5D6E-409C-BE32-E72D297353CC}">
              <c16:uniqueId val="{00000001-62F0-4667-A0D1-A54717A75F46}"/>
            </c:ext>
          </c:extLst>
        </c:ser>
        <c:ser>
          <c:idx val="2"/>
          <c:order val="2"/>
          <c:tx>
            <c:strRef>
              <c:f>'GES - Ensemble'!$B$66</c:f>
              <c:strCache>
                <c:ptCount val="1"/>
                <c:pt idx="0">
                  <c:v>Bois-énergie ménages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Ensemble'!$C$66:$M$66</c:f>
              <c:numCache>
                <c:formatCode>#.##0\.0</c:formatCode>
                <c:ptCount val="11"/>
                <c:pt idx="0">
                  <c:v>9.6131842777947725</c:v>
                </c:pt>
                <c:pt idx="1">
                  <c:v>9.3050845118806507</c:v>
                </c:pt>
                <c:pt idx="2">
                  <c:v>8.3037602726597814</c:v>
                </c:pt>
                <c:pt idx="3">
                  <c:v>9.310586293414838</c:v>
                </c:pt>
                <c:pt idx="4">
                  <c:v>9.827753757627816</c:v>
                </c:pt>
                <c:pt idx="5">
                  <c:v>9.833255539161998</c:v>
                </c:pt>
                <c:pt idx="6">
                  <c:v>9.5141522101795175</c:v>
                </c:pt>
                <c:pt idx="7">
                  <c:v>9.208803335032492</c:v>
                </c:pt>
                <c:pt idx="8">
                  <c:v>10.141355305076114</c:v>
                </c:pt>
                <c:pt idx="9">
                  <c:v>8.6613760723815219</c:v>
                </c:pt>
                <c:pt idx="10">
                  <c:v>9.0987677043488819</c:v>
                </c:pt>
              </c:numCache>
            </c:numRef>
          </c:val>
          <c:extLst>
            <c:ext xmlns:c16="http://schemas.microsoft.com/office/drawing/2014/chart" uri="{C3380CC4-5D6E-409C-BE32-E72D297353CC}">
              <c16:uniqueId val="{00000002-62F0-4667-A0D1-A54717A75F46}"/>
            </c:ext>
          </c:extLst>
        </c:ser>
        <c:ser>
          <c:idx val="3"/>
          <c:order val="3"/>
          <c:tx>
            <c:strRef>
              <c:f>'GES - Ensemble'!$B$68</c:f>
              <c:strCache>
                <c:ptCount val="1"/>
                <c:pt idx="0">
                  <c:v>Biogaz Chaleur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Ensemble'!$C$68:$M$68</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62F0-4667-A0D1-A54717A75F46}"/>
            </c:ext>
          </c:extLst>
        </c:ser>
        <c:ser>
          <c:idx val="4"/>
          <c:order val="4"/>
          <c:tx>
            <c:strRef>
              <c:f>'GES - Ensemble'!$B$69</c:f>
              <c:strCache>
                <c:ptCount val="1"/>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Ensemble'!$C$69:$M$69</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62F0-4667-A0D1-A54717A75F46}"/>
            </c:ext>
          </c:extLst>
        </c:ser>
        <c:ser>
          <c:idx val="5"/>
          <c:order val="5"/>
          <c:tx>
            <c:strRef>
              <c:f>'GES - Ensemble'!$B$72</c:f>
              <c:strCache>
                <c:ptCount val="1"/>
                <c:pt idx="0">
                  <c:v>Hydraulique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Ensemble'!$C$72:$M$72</c:f>
              <c:numCache>
                <c:formatCode>#.##0\.0</c:formatCode>
                <c:ptCount val="11"/>
                <c:pt idx="0">
                  <c:v>0</c:v>
                </c:pt>
                <c:pt idx="1">
                  <c:v>0</c:v>
                </c:pt>
                <c:pt idx="2">
                  <c:v>0</c:v>
                </c:pt>
                <c:pt idx="3">
                  <c:v>0</c:v>
                </c:pt>
                <c:pt idx="4">
                  <c:v>0</c:v>
                </c:pt>
                <c:pt idx="5">
                  <c:v>0</c:v>
                </c:pt>
                <c:pt idx="6">
                  <c:v>0</c:v>
                </c:pt>
                <c:pt idx="7">
                  <c:v>0</c:v>
                </c:pt>
                <c:pt idx="8">
                  <c:v>0</c:v>
                </c:pt>
                <c:pt idx="9">
                  <c:v>0</c:v>
                </c:pt>
                <c:pt idx="10">
                  <c:v>8.0228408751427567E-3</c:v>
                </c:pt>
              </c:numCache>
            </c:numRef>
          </c:val>
          <c:extLst>
            <c:ext xmlns:c16="http://schemas.microsoft.com/office/drawing/2014/chart" uri="{C3380CC4-5D6E-409C-BE32-E72D297353CC}">
              <c16:uniqueId val="{00000005-62F0-4667-A0D1-A54717A75F46}"/>
            </c:ext>
          </c:extLst>
        </c:ser>
        <c:ser>
          <c:idx val="7"/>
          <c:order val="6"/>
          <c:tx>
            <c:strRef>
              <c:f>'GES - Ensemble'!$B$73</c:f>
              <c:strCache>
                <c:ptCount val="1"/>
                <c:pt idx="0">
                  <c:v>Solaire photovoltaïque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Ensemble'!$C$73:$M$73</c:f>
              <c:numCache>
                <c:formatCode>#.##0\.0</c:formatCode>
                <c:ptCount val="11"/>
                <c:pt idx="0">
                  <c:v>0</c:v>
                </c:pt>
                <c:pt idx="1">
                  <c:v>0</c:v>
                </c:pt>
                <c:pt idx="2">
                  <c:v>0</c:v>
                </c:pt>
                <c:pt idx="3">
                  <c:v>0</c:v>
                </c:pt>
                <c:pt idx="4">
                  <c:v>1.5237720786142502E-4</c:v>
                </c:pt>
                <c:pt idx="5">
                  <c:v>9.1422675680582072E-3</c:v>
                </c:pt>
                <c:pt idx="6">
                  <c:v>2.564938134142819E-2</c:v>
                </c:pt>
                <c:pt idx="7">
                  <c:v>6.323962347988632E-2</c:v>
                </c:pt>
                <c:pt idx="8">
                  <c:v>5.4611704816994587E-2</c:v>
                </c:pt>
                <c:pt idx="9">
                  <c:v>6.2299218281018497E-2</c:v>
                </c:pt>
                <c:pt idx="10">
                  <c:v>6.2630110018264698E-2</c:v>
                </c:pt>
              </c:numCache>
            </c:numRef>
          </c:val>
          <c:extLst>
            <c:ext xmlns:c16="http://schemas.microsoft.com/office/drawing/2014/chart" uri="{C3380CC4-5D6E-409C-BE32-E72D297353CC}">
              <c16:uniqueId val="{00000006-62F0-4667-A0D1-A54717A75F46}"/>
            </c:ext>
          </c:extLst>
        </c:ser>
        <c:ser>
          <c:idx val="6"/>
          <c:order val="7"/>
          <c:tx>
            <c:strRef>
              <c:f>'GES - Ensemble'!$B$74</c:f>
              <c:strCache>
                <c:ptCount val="1"/>
                <c:pt idx="0">
                  <c:v>Eolien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Ensemble'!$C$74:$M$74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7-62F0-4667-A0D1-A54717A75F46}"/>
            </c:ext>
          </c:extLst>
        </c:ser>
        <c:ser>
          <c:idx val="8"/>
          <c:order val="8"/>
          <c:tx>
            <c:strRef>
              <c:f>'GES - Ensemble'!$B$75</c:f>
              <c:strCache>
                <c:ptCount val="1"/>
                <c:pt idx="0">
                  <c:v>Biogaz Elec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Ensemble'!$C$75:$M$75</c:f>
              <c:numCache>
                <c:formatCode>#.##0\.0</c:formatCode>
                <c:ptCount val="11"/>
                <c:pt idx="0">
                  <c:v>0</c:v>
                </c:pt>
                <c:pt idx="1">
                  <c:v>0</c:v>
                </c:pt>
                <c:pt idx="2">
                  <c:v>0</c:v>
                </c:pt>
                <c:pt idx="3">
                  <c:v>0</c:v>
                </c:pt>
                <c:pt idx="4">
                  <c:v>0</c:v>
                </c:pt>
                <c:pt idx="5">
                  <c:v>0</c:v>
                </c:pt>
                <c:pt idx="6">
                  <c:v>0</c:v>
                </c:pt>
                <c:pt idx="7">
                  <c:v>0</c:v>
                </c:pt>
                <c:pt idx="8">
                  <c:v>6.8000000000000005E-3</c:v>
                </c:pt>
                <c:pt idx="9">
                  <c:v>4.0799999999999996E-2</c:v>
                </c:pt>
                <c:pt idx="10">
                  <c:v>4.0799999999999996E-2</c:v>
                </c:pt>
              </c:numCache>
            </c:numRef>
          </c:val>
          <c:extLst>
            <c:ext xmlns:c16="http://schemas.microsoft.com/office/drawing/2014/chart" uri="{C3380CC4-5D6E-409C-BE32-E72D297353CC}">
              <c16:uniqueId val="{00000008-62F0-4667-A0D1-A54717A75F46}"/>
            </c:ext>
          </c:extLst>
        </c:ser>
        <c:dLbls>
          <c:showLegendKey val="0"/>
          <c:showVal val="0"/>
          <c:showCatName val="0"/>
          <c:showSerName val="0"/>
          <c:showPercent val="0"/>
          <c:showBubbleSize val="0"/>
        </c:dLbls>
        <c:gapWidth val="150"/>
        <c:shape val="box"/>
        <c:axId val="132733184"/>
        <c:axId val="132755456"/>
        <c:axId val="0"/>
      </c:bar3DChart>
      <c:catAx>
        <c:axId val="132733184"/>
        <c:scaling>
          <c:orientation val="minMax"/>
        </c:scaling>
        <c:delete val="0"/>
        <c:axPos val="b"/>
        <c:numFmt formatCode="General" sourceLinked="1"/>
        <c:majorTickMark val="out"/>
        <c:minorTickMark val="none"/>
        <c:tickLblPos val="nextTo"/>
        <c:crossAx val="132755456"/>
        <c:crosses val="autoZero"/>
        <c:auto val="1"/>
        <c:lblAlgn val="ctr"/>
        <c:lblOffset val="100"/>
        <c:noMultiLvlLbl val="0"/>
      </c:catAx>
      <c:valAx>
        <c:axId val="132755456"/>
        <c:scaling>
          <c:orientation val="minMax"/>
        </c:scaling>
        <c:delete val="1"/>
        <c:axPos val="l"/>
        <c:numFmt formatCode="#.##0\.0" sourceLinked="1"/>
        <c:majorTickMark val="out"/>
        <c:minorTickMark val="none"/>
        <c:tickLblPos val="nextTo"/>
        <c:crossAx val="132733184"/>
        <c:crosses val="autoZero"/>
        <c:crossBetween val="between"/>
      </c:valAx>
    </c:plotArea>
    <c:legend>
      <c:legendPos val="r"/>
      <c:layout>
        <c:manualLayout>
          <c:xMode val="edge"/>
          <c:yMode val="edge"/>
          <c:x val="0.82380631153616157"/>
          <c:y val="7.0878310517757384E-3"/>
          <c:w val="0.17261586752882138"/>
          <c:h val="0.98376315218344335"/>
        </c:manualLayout>
      </c:layout>
      <c:overlay val="0"/>
      <c:txPr>
        <a:bodyPr/>
        <a:lstStyle/>
        <a:p>
          <a:pPr>
            <a:defRPr sz="1100"/>
          </a:pPr>
          <a:endParaRPr lang="fr-FR"/>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b="1" u="sng"/>
              <a:t>Emission de polluant (t)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
          <c:y val="7.5681380478110752E-2"/>
          <c:w val="0.91457137646566611"/>
          <c:h val="0.88757390959680338"/>
        </c:manualLayout>
      </c:layout>
      <c:barChart>
        <c:barDir val="col"/>
        <c:grouping val="stacked"/>
        <c:varyColors val="0"/>
        <c:ser>
          <c:idx val="0"/>
          <c:order val="0"/>
          <c:tx>
            <c:strRef>
              <c:f>'Polluant - Ensemble'!$A$14</c:f>
              <c:strCache>
                <c:ptCount val="1"/>
                <c:pt idx="0">
                  <c:v>COVNM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Ensemble'!$B$14:$L$14</c:f>
              <c:numCache>
                <c:formatCode>_-* #.##0\ _€_-;\-* #.##0\ _€_-;_-* "-"??\ _€_-;_-@_-</c:formatCode>
                <c:ptCount val="11"/>
                <c:pt idx="4" formatCode="_-* #.##0\.0\ _€_-;\-* #.##0\.0\ _€_-;_-* &quot;-&quot;??\ _€_-;_-@_-">
                  <c:v>465.11654580177446</c:v>
                </c:pt>
                <c:pt idx="6" formatCode="_-* #.##0\.0\ _€_-;\-* #.##0\.0\ _€_-;_-* &quot;-&quot;??\ _€_-;_-@_-">
                  <c:v>473.63412168233185</c:v>
                </c:pt>
                <c:pt idx="8" formatCode="_-* #.##0\.0\ _€_-;\-* #.##0\.0\ _€_-;_-* &quot;-&quot;??\ _€_-;_-@_-">
                  <c:v>406.9287514489352</c:v>
                </c:pt>
                <c:pt idx="10" formatCode="_-* #.##0\.0\ _€_-;\-* #.##0\.0\ _€_-;_-* &quot;-&quot;??\ _€_-;_-@_-">
                  <c:v>414.14765854367039</c:v>
                </c:pt>
              </c:numCache>
            </c:numRef>
          </c:val>
          <c:extLst>
            <c:ext xmlns:c16="http://schemas.microsoft.com/office/drawing/2014/chart" uri="{C3380CC4-5D6E-409C-BE32-E72D297353CC}">
              <c16:uniqueId val="{00000000-B844-4C24-9CFB-BF27AD171C2E}"/>
            </c:ext>
          </c:extLst>
        </c:ser>
        <c:ser>
          <c:idx val="1"/>
          <c:order val="1"/>
          <c:tx>
            <c:strRef>
              <c:f>'Polluant - Ensemble'!$A$15</c:f>
              <c:strCache>
                <c:ptCount val="1"/>
                <c:pt idx="0">
                  <c:v>NH3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Ensemble'!$B$15:$L$15</c:f>
              <c:numCache>
                <c:formatCode>_-* #.##0\ _€_-;\-* #.##0\ _€_-;_-* "-"??\ _€_-;_-@_-</c:formatCode>
                <c:ptCount val="11"/>
                <c:pt idx="4" formatCode="_-* #.##0\.0\ _€_-;\-* #.##0\.0\ _€_-;_-* &quot;-&quot;??\ _€_-;_-@_-">
                  <c:v>446.45537231778491</c:v>
                </c:pt>
                <c:pt idx="6" formatCode="_-* #.##0\.0\ _€_-;\-* #.##0\.0\ _€_-;_-* &quot;-&quot;??\ _€_-;_-@_-">
                  <c:v>392.64680461726476</c:v>
                </c:pt>
                <c:pt idx="8" formatCode="_-* #.##0\.0\ _€_-;\-* #.##0\.0\ _€_-;_-* &quot;-&quot;??\ _€_-;_-@_-">
                  <c:v>432.16019844779555</c:v>
                </c:pt>
                <c:pt idx="10" formatCode="_-* #.##0\.0\ _€_-;\-* #.##0\.0\ _€_-;_-* &quot;-&quot;??\ _€_-;_-@_-">
                  <c:v>514.70757474999834</c:v>
                </c:pt>
              </c:numCache>
            </c:numRef>
          </c:val>
          <c:extLst>
            <c:ext xmlns:c16="http://schemas.microsoft.com/office/drawing/2014/chart" uri="{C3380CC4-5D6E-409C-BE32-E72D297353CC}">
              <c16:uniqueId val="{00000001-B844-4C24-9CFB-BF27AD171C2E}"/>
            </c:ext>
          </c:extLst>
        </c:ser>
        <c:ser>
          <c:idx val="2"/>
          <c:order val="2"/>
          <c:tx>
            <c:strRef>
              <c:f>'Polluant - Ensemble'!$A$16</c:f>
              <c:strCache>
                <c:ptCount val="1"/>
                <c:pt idx="0">
                  <c:v>NOX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Ensemble'!$B$16:$L$16</c:f>
              <c:numCache>
                <c:formatCode>_-* #.##0\ _€_-;\-* #.##0\ _€_-;_-* "-"??\ _€_-;_-@_-</c:formatCode>
                <c:ptCount val="11"/>
                <c:pt idx="4" formatCode="_-* #.##0\.0\ _€_-;\-* #.##0\.0\ _€_-;_-* &quot;-&quot;??\ _€_-;_-@_-">
                  <c:v>980.5753160179961</c:v>
                </c:pt>
                <c:pt idx="6" formatCode="_-* #.##0\.0\ _€_-;\-* #.##0\.0\ _€_-;_-* &quot;-&quot;??\ _€_-;_-@_-">
                  <c:v>860.87813795825457</c:v>
                </c:pt>
                <c:pt idx="8" formatCode="_-* #.##0\.0\ _€_-;\-* #.##0\.0\ _€_-;_-* &quot;-&quot;??\ _€_-;_-@_-">
                  <c:v>633.84791983832736</c:v>
                </c:pt>
                <c:pt idx="10" formatCode="_-* #.##0\.0\ _€_-;\-* #.##0\.0\ _€_-;_-* &quot;-&quot;??\ _€_-;_-@_-">
                  <c:v>729.48879008976439</c:v>
                </c:pt>
              </c:numCache>
            </c:numRef>
          </c:val>
          <c:extLst>
            <c:ext xmlns:c16="http://schemas.microsoft.com/office/drawing/2014/chart" uri="{C3380CC4-5D6E-409C-BE32-E72D297353CC}">
              <c16:uniqueId val="{00000002-B844-4C24-9CFB-BF27AD171C2E}"/>
            </c:ext>
          </c:extLst>
        </c:ser>
        <c:ser>
          <c:idx val="3"/>
          <c:order val="3"/>
          <c:tx>
            <c:strRef>
              <c:f>'Polluant - Ensemble'!$A$17</c:f>
              <c:strCache>
                <c:ptCount val="1"/>
                <c:pt idx="0">
                  <c:v>PM10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Ensemble'!$B$17:$L$17</c:f>
              <c:numCache>
                <c:formatCode>_-* #.##0\ _€_-;\-* #.##0\ _€_-;_-* "-"??\ _€_-;_-@_-</c:formatCode>
                <c:ptCount val="11"/>
                <c:pt idx="4" formatCode="_-* #.##0\.0\ _€_-;\-* #.##0\.0\ _€_-;_-* &quot;-&quot;??\ _€_-;_-@_-">
                  <c:v>534.24183607743578</c:v>
                </c:pt>
                <c:pt idx="6" formatCode="_-* #.##0\.0\ _€_-;\-* #.##0\.0\ _€_-;_-* &quot;-&quot;??\ _€_-;_-@_-">
                  <c:v>426.95591171563643</c:v>
                </c:pt>
                <c:pt idx="8" formatCode="_-* #.##0\.0\ _€_-;\-* #.##0\.0\ _€_-;_-* &quot;-&quot;??\ _€_-;_-@_-">
                  <c:v>354.23279737106725</c:v>
                </c:pt>
                <c:pt idx="10" formatCode="_-* #.##0\.0\ _€_-;\-* #.##0\.0\ _€_-;_-* &quot;-&quot;??\ _€_-;_-@_-">
                  <c:v>364.19244096754528</c:v>
                </c:pt>
              </c:numCache>
            </c:numRef>
          </c:val>
          <c:extLst>
            <c:ext xmlns:c16="http://schemas.microsoft.com/office/drawing/2014/chart" uri="{C3380CC4-5D6E-409C-BE32-E72D297353CC}">
              <c16:uniqueId val="{00000003-B844-4C24-9CFB-BF27AD171C2E}"/>
            </c:ext>
          </c:extLst>
        </c:ser>
        <c:ser>
          <c:idx val="4"/>
          <c:order val="4"/>
          <c:tx>
            <c:strRef>
              <c:f>'Polluant - Ensemble'!$A$18</c:f>
              <c:strCache>
                <c:ptCount val="1"/>
                <c:pt idx="0">
                  <c:v>PM2,5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Ensemble'!$B$18:$L$18</c:f>
              <c:numCache>
                <c:formatCode>_-* #.##0\ _€_-;\-* #.##0\ _€_-;_-* "-"??\ _€_-;_-@_-</c:formatCode>
                <c:ptCount val="11"/>
                <c:pt idx="4" formatCode="_-* #.##0\.0\ _€_-;\-* #.##0\.0\ _€_-;_-* &quot;-&quot;??\ _€_-;_-@_-">
                  <c:v>402.05655612083484</c:v>
                </c:pt>
                <c:pt idx="6" formatCode="_-* #.##0\.0\ _€_-;\-* #.##0\.0\ _€_-;_-* &quot;-&quot;??\ _€_-;_-@_-">
                  <c:v>242.78743599729378</c:v>
                </c:pt>
                <c:pt idx="8" formatCode="_-* #.##0\.0\ _€_-;\-* #.##0\.0\ _€_-;_-* &quot;-&quot;??\ _€_-;_-@_-">
                  <c:v>191.53593359049464</c:v>
                </c:pt>
                <c:pt idx="10" formatCode="_-* #.##0\.0\ _€_-;\-* #.##0\.0\ _€_-;_-* &quot;-&quot;??\ _€_-;_-@_-">
                  <c:v>225.06421231451668</c:v>
                </c:pt>
              </c:numCache>
            </c:numRef>
          </c:val>
          <c:extLst>
            <c:ext xmlns:c16="http://schemas.microsoft.com/office/drawing/2014/chart" uri="{C3380CC4-5D6E-409C-BE32-E72D297353CC}">
              <c16:uniqueId val="{00000004-B844-4C24-9CFB-BF27AD171C2E}"/>
            </c:ext>
          </c:extLst>
        </c:ser>
        <c:ser>
          <c:idx val="5"/>
          <c:order val="5"/>
          <c:tx>
            <c:strRef>
              <c:f>'Polluant - Ensemble'!$A$19</c:f>
              <c:strCache>
                <c:ptCount val="1"/>
                <c:pt idx="0">
                  <c:v>SO2</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Ensemble'!$B$19:$L$19</c:f>
              <c:numCache>
                <c:formatCode>_-* #.##0\ _€_-;\-* #.##0\ _€_-;_-* "-"??\ _€_-;_-@_-</c:formatCode>
                <c:ptCount val="11"/>
                <c:pt idx="4" formatCode="_-* #.##0\.0\ _€_-;\-* #.##0\.0\ _€_-;_-* &quot;-&quot;??\ _€_-;_-@_-">
                  <c:v>776.42905965682485</c:v>
                </c:pt>
                <c:pt idx="6" formatCode="_-* #.##0\.0\ _€_-;\-* #.##0\.0\ _€_-;_-* &quot;-&quot;??\ _€_-;_-@_-">
                  <c:v>646.61700913890138</c:v>
                </c:pt>
                <c:pt idx="8" formatCode="_-* #.##0\.0\ _€_-;\-* #.##0\.0\ _€_-;_-* &quot;-&quot;??\ _€_-;_-@_-">
                  <c:v>690.6337124134368</c:v>
                </c:pt>
                <c:pt idx="10" formatCode="_-* #.##0\.0\ _€_-;\-* #.##0\.0\ _€_-;_-* &quot;-&quot;??\ _€_-;_-@_-">
                  <c:v>935.69865702073457</c:v>
                </c:pt>
              </c:numCache>
            </c:numRef>
          </c:val>
          <c:extLst>
            <c:ext xmlns:c16="http://schemas.microsoft.com/office/drawing/2014/chart" uri="{C3380CC4-5D6E-409C-BE32-E72D297353CC}">
              <c16:uniqueId val="{00000005-B844-4C24-9CFB-BF27AD171C2E}"/>
            </c:ext>
          </c:extLst>
        </c:ser>
        <c:dLbls>
          <c:dLblPos val="ctr"/>
          <c:showLegendKey val="0"/>
          <c:showVal val="1"/>
          <c:showCatName val="0"/>
          <c:showSerName val="0"/>
          <c:showPercent val="0"/>
          <c:showBubbleSize val="0"/>
        </c:dLbls>
        <c:gapWidth val="150"/>
        <c:overlap val="100"/>
        <c:axId val="498095543"/>
        <c:axId val="498105383"/>
      </c:barChart>
      <c:catAx>
        <c:axId val="498095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98105383"/>
        <c:crosses val="autoZero"/>
        <c:auto val="1"/>
        <c:lblAlgn val="ctr"/>
        <c:lblOffset val="100"/>
        <c:noMultiLvlLbl val="0"/>
      </c:catAx>
      <c:valAx>
        <c:axId val="498105383"/>
        <c:scaling>
          <c:orientation val="minMax"/>
        </c:scaling>
        <c:delete val="1"/>
        <c:axPos val="l"/>
        <c:numFmt formatCode="General" sourceLinked="1"/>
        <c:majorTickMark val="none"/>
        <c:minorTickMark val="none"/>
        <c:tickLblPos val="nextTo"/>
        <c:crossAx val="498095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Nox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Ensemble'!$F$30:$L$30</c:f>
              <c:numCache>
                <c:formatCode>0\.0</c:formatCode>
                <c:ptCount val="7"/>
                <c:pt idx="0">
                  <c:v>0</c:v>
                </c:pt>
                <c:pt idx="2">
                  <c:v>0</c:v>
                </c:pt>
                <c:pt idx="4">
                  <c:v>0</c:v>
                </c:pt>
                <c:pt idx="6">
                  <c:v>0</c:v>
                </c:pt>
              </c:numCache>
            </c:numRef>
          </c:val>
          <c:extLst>
            <c:ext xmlns:c16="http://schemas.microsoft.com/office/drawing/2014/chart" uri="{C3380CC4-5D6E-409C-BE32-E72D297353CC}">
              <c16:uniqueId val="{00000000-685D-45ED-B2F2-206EF710FA1F}"/>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Ensemble'!$F$26:$L$26</c:f>
              <c:numCache>
                <c:formatCode>0\.0</c:formatCode>
                <c:ptCount val="7"/>
                <c:pt idx="0">
                  <c:v>29.4306408473843</c:v>
                </c:pt>
                <c:pt idx="2">
                  <c:v>30.711426042074994</c:v>
                </c:pt>
                <c:pt idx="4">
                  <c:v>28.089545689673926</c:v>
                </c:pt>
                <c:pt idx="6">
                  <c:v>24.606903265129656</c:v>
                </c:pt>
              </c:numCache>
            </c:numRef>
          </c:val>
          <c:extLst>
            <c:ext xmlns:c16="http://schemas.microsoft.com/office/drawing/2014/chart" uri="{C3380CC4-5D6E-409C-BE32-E72D297353CC}">
              <c16:uniqueId val="{00000001-685D-45ED-B2F2-206EF710FA1F}"/>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Ensemble'!$F$27:$L$27</c:f>
              <c:numCache>
                <c:formatCode>0\.0</c:formatCode>
                <c:ptCount val="7"/>
                <c:pt idx="0">
                  <c:v>11.053131997233899</c:v>
                </c:pt>
                <c:pt idx="2">
                  <c:v>10.761452519060203</c:v>
                </c:pt>
                <c:pt idx="4">
                  <c:v>10.055768448435895</c:v>
                </c:pt>
                <c:pt idx="6">
                  <c:v>6.8025771389571279</c:v>
                </c:pt>
              </c:numCache>
            </c:numRef>
          </c:val>
          <c:extLst>
            <c:ext xmlns:c16="http://schemas.microsoft.com/office/drawing/2014/chart" uri="{C3380CC4-5D6E-409C-BE32-E72D297353CC}">
              <c16:uniqueId val="{00000002-685D-45ED-B2F2-206EF710FA1F}"/>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Ensemble'!$F$28:$L$28</c:f>
              <c:numCache>
                <c:formatCode>0\.0</c:formatCode>
                <c:ptCount val="7"/>
                <c:pt idx="0">
                  <c:v>330.53359547905706</c:v>
                </c:pt>
                <c:pt idx="2">
                  <c:v>317.93606988031121</c:v>
                </c:pt>
                <c:pt idx="4">
                  <c:v>157.84673298547708</c:v>
                </c:pt>
                <c:pt idx="6">
                  <c:v>182.66098274783215</c:v>
                </c:pt>
              </c:numCache>
            </c:numRef>
          </c:val>
          <c:extLst>
            <c:ext xmlns:c16="http://schemas.microsoft.com/office/drawing/2014/chart" uri="{C3380CC4-5D6E-409C-BE32-E72D297353CC}">
              <c16:uniqueId val="{00000003-685D-45ED-B2F2-206EF710FA1F}"/>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Ensemble'!$F$32:$L$32</c:f>
              <c:numCache>
                <c:formatCode>0\.0</c:formatCode>
                <c:ptCount val="7"/>
                <c:pt idx="0">
                  <c:v>1.5723493310000001</c:v>
                </c:pt>
                <c:pt idx="2">
                  <c:v>0.20964657799999997</c:v>
                </c:pt>
                <c:pt idx="4">
                  <c:v>0.20964657799999997</c:v>
                </c:pt>
                <c:pt idx="6">
                  <c:v>0.20964657799999997</c:v>
                </c:pt>
              </c:numCache>
            </c:numRef>
          </c:val>
          <c:extLst>
            <c:ext xmlns:c16="http://schemas.microsoft.com/office/drawing/2014/chart" uri="{C3380CC4-5D6E-409C-BE32-E72D297353CC}">
              <c16:uniqueId val="{00000004-685D-45ED-B2F2-206EF710FA1F}"/>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Ensemble'!$F$29:$L$29</c:f>
              <c:numCache>
                <c:formatCode>0\.0</c:formatCode>
                <c:ptCount val="7"/>
                <c:pt idx="0">
                  <c:v>332.81814509567221</c:v>
                </c:pt>
                <c:pt idx="2">
                  <c:v>275.59788593663467</c:v>
                </c:pt>
                <c:pt idx="4">
                  <c:v>286.29552751258836</c:v>
                </c:pt>
                <c:pt idx="6">
                  <c:v>363.72887939415193</c:v>
                </c:pt>
              </c:numCache>
            </c:numRef>
          </c:val>
          <c:extLst>
            <c:ext xmlns:c16="http://schemas.microsoft.com/office/drawing/2014/chart" uri="{C3380CC4-5D6E-409C-BE32-E72D297353CC}">
              <c16:uniqueId val="{00000005-685D-45ED-B2F2-206EF710FA1F}"/>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Ensemble'!$F$31:$L$31</c:f>
              <c:numCache>
                <c:formatCode>0\.0</c:formatCode>
                <c:ptCount val="7"/>
                <c:pt idx="0">
                  <c:v>274.6613499596491</c:v>
                </c:pt>
                <c:pt idx="2">
                  <c:v>225.15697482917363</c:v>
                </c:pt>
                <c:pt idx="4">
                  <c:v>150.92782284915248</c:v>
                </c:pt>
                <c:pt idx="6">
                  <c:v>151.05692519069362</c:v>
                </c:pt>
              </c:numCache>
            </c:numRef>
          </c:val>
          <c:extLst>
            <c:ext xmlns:c16="http://schemas.microsoft.com/office/drawing/2014/chart" uri="{C3380CC4-5D6E-409C-BE32-E72D297353CC}">
              <c16:uniqueId val="{00000006-685D-45ED-B2F2-206EF710FA1F}"/>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Ensemble'!$F$33:$L$33</c:f>
              <c:numCache>
                <c:formatCode>0\.0</c:formatCode>
                <c:ptCount val="7"/>
                <c:pt idx="0">
                  <c:v>0.50610330800000003</c:v>
                </c:pt>
                <c:pt idx="2">
                  <c:v>0.50468217300000007</c:v>
                </c:pt>
                <c:pt idx="4">
                  <c:v>0.4228757749999999</c:v>
                </c:pt>
                <c:pt idx="6">
                  <c:v>0.4228757749999999</c:v>
                </c:pt>
              </c:numCache>
            </c:numRef>
          </c:val>
          <c:extLst>
            <c:ext xmlns:c16="http://schemas.microsoft.com/office/drawing/2014/chart" uri="{C3380CC4-5D6E-409C-BE32-E72D297353CC}">
              <c16:uniqueId val="{00000007-685D-45ED-B2F2-206EF710FA1F}"/>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685D-45ED-B2F2-206EF710FA1F}"/>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PM10</a:t>
            </a:r>
            <a:r>
              <a:rPr lang="en-US" baseline="0"/>
              <a:t> </a:t>
            </a:r>
            <a:r>
              <a:rPr lang="en-US"/>
              <a:t>(t)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Ensemble'!$F$40:$L$40</c:f>
              <c:numCache>
                <c:formatCode>0\.0</c:formatCode>
                <c:ptCount val="7"/>
                <c:pt idx="0">
                  <c:v>0</c:v>
                </c:pt>
                <c:pt idx="2">
                  <c:v>0</c:v>
                </c:pt>
                <c:pt idx="4">
                  <c:v>0</c:v>
                </c:pt>
                <c:pt idx="6">
                  <c:v>0</c:v>
                </c:pt>
              </c:numCache>
            </c:numRef>
          </c:val>
          <c:extLst>
            <c:ext xmlns:c16="http://schemas.microsoft.com/office/drawing/2014/chart" uri="{C3380CC4-5D6E-409C-BE32-E72D297353CC}">
              <c16:uniqueId val="{00000000-CF37-457F-A71E-7AECD2A46C6A}"/>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Ensemble'!$F$36:$L$36</c:f>
              <c:numCache>
                <c:formatCode>0\.0</c:formatCode>
                <c:ptCount val="7"/>
                <c:pt idx="0">
                  <c:v>55.457072700710633</c:v>
                </c:pt>
                <c:pt idx="2">
                  <c:v>57.422947017883104</c:v>
                </c:pt>
                <c:pt idx="4">
                  <c:v>49.687001518099351</c:v>
                </c:pt>
                <c:pt idx="6">
                  <c:v>51.974279027714459</c:v>
                </c:pt>
              </c:numCache>
            </c:numRef>
          </c:val>
          <c:extLst>
            <c:ext xmlns:c16="http://schemas.microsoft.com/office/drawing/2014/chart" uri="{C3380CC4-5D6E-409C-BE32-E72D297353CC}">
              <c16:uniqueId val="{00000001-CF37-457F-A71E-7AECD2A46C6A}"/>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Ensemble'!$F$37:$L$37</c:f>
              <c:numCache>
                <c:formatCode>0\.0</c:formatCode>
                <c:ptCount val="7"/>
                <c:pt idx="0">
                  <c:v>0.28179775011314401</c:v>
                </c:pt>
                <c:pt idx="2">
                  <c:v>0.27394564271592586</c:v>
                </c:pt>
                <c:pt idx="4">
                  <c:v>0.23381136936290994</c:v>
                </c:pt>
                <c:pt idx="6">
                  <c:v>0.16967485506655167</c:v>
                </c:pt>
              </c:numCache>
            </c:numRef>
          </c:val>
          <c:extLst>
            <c:ext xmlns:c16="http://schemas.microsoft.com/office/drawing/2014/chart" uri="{C3380CC4-5D6E-409C-BE32-E72D297353CC}">
              <c16:uniqueId val="{00000002-CF37-457F-A71E-7AECD2A46C6A}"/>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Ensemble'!$F$38:$L$38</c:f>
              <c:numCache>
                <c:formatCode>0\.0</c:formatCode>
                <c:ptCount val="7"/>
                <c:pt idx="0">
                  <c:v>115.05783245874437</c:v>
                </c:pt>
                <c:pt idx="2">
                  <c:v>117.70430130776415</c:v>
                </c:pt>
                <c:pt idx="4">
                  <c:v>106.47146749335592</c:v>
                </c:pt>
                <c:pt idx="6">
                  <c:v>97.179031614090874</c:v>
                </c:pt>
              </c:numCache>
            </c:numRef>
          </c:val>
          <c:extLst>
            <c:ext xmlns:c16="http://schemas.microsoft.com/office/drawing/2014/chart" uri="{C3380CC4-5D6E-409C-BE32-E72D297353CC}">
              <c16:uniqueId val="{00000003-CF37-457F-A71E-7AECD2A46C6A}"/>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Ensemble'!$F$42:$L$42</c:f>
              <c:numCache>
                <c:formatCode>0\.0</c:formatCode>
                <c:ptCount val="7"/>
                <c:pt idx="0">
                  <c:v>0.11363870500000001</c:v>
                </c:pt>
                <c:pt idx="2">
                  <c:v>1.5151827E-2</c:v>
                </c:pt>
                <c:pt idx="4">
                  <c:v>1.5151827E-2</c:v>
                </c:pt>
                <c:pt idx="6">
                  <c:v>1.5151827E-2</c:v>
                </c:pt>
              </c:numCache>
            </c:numRef>
          </c:val>
          <c:extLst>
            <c:ext xmlns:c16="http://schemas.microsoft.com/office/drawing/2014/chart" uri="{C3380CC4-5D6E-409C-BE32-E72D297353CC}">
              <c16:uniqueId val="{00000004-CF37-457F-A71E-7AECD2A46C6A}"/>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Ensemble'!$F$39:$L$39</c:f>
              <c:numCache>
                <c:formatCode>0\.0</c:formatCode>
                <c:ptCount val="7"/>
                <c:pt idx="0">
                  <c:v>313.15691256069988</c:v>
                </c:pt>
                <c:pt idx="2">
                  <c:v>207.22239332062429</c:v>
                </c:pt>
                <c:pt idx="4">
                  <c:v>161.87727365702804</c:v>
                </c:pt>
                <c:pt idx="6">
                  <c:v>178.90606161982561</c:v>
                </c:pt>
              </c:numCache>
            </c:numRef>
          </c:val>
          <c:extLst>
            <c:ext xmlns:c16="http://schemas.microsoft.com/office/drawing/2014/chart" uri="{C3380CC4-5D6E-409C-BE32-E72D297353CC}">
              <c16:uniqueId val="{00000005-CF37-457F-A71E-7AECD2A46C6A}"/>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Ensemble'!$F$41:$L$41</c:f>
              <c:numCache>
                <c:formatCode>0\.0</c:formatCode>
                <c:ptCount val="7"/>
                <c:pt idx="0">
                  <c:v>45.366600489167539</c:v>
                </c:pt>
                <c:pt idx="2">
                  <c:v>39.522691942649111</c:v>
                </c:pt>
                <c:pt idx="4">
                  <c:v>31.930771655221591</c:v>
                </c:pt>
                <c:pt idx="6">
                  <c:v>31.930922172847865</c:v>
                </c:pt>
              </c:numCache>
            </c:numRef>
          </c:val>
          <c:extLst>
            <c:ext xmlns:c16="http://schemas.microsoft.com/office/drawing/2014/chart" uri="{C3380CC4-5D6E-409C-BE32-E72D297353CC}">
              <c16:uniqueId val="{00000006-CF37-457F-A71E-7AECD2A46C6A}"/>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Ensemble'!$F$43:$L$43</c:f>
              <c:numCache>
                <c:formatCode>0\.0</c:formatCode>
                <c:ptCount val="7"/>
                <c:pt idx="0">
                  <c:v>4.8079814130000011</c:v>
                </c:pt>
                <c:pt idx="2">
                  <c:v>4.7944806569999994</c:v>
                </c:pt>
                <c:pt idx="4">
                  <c:v>4.0173198509999999</c:v>
                </c:pt>
                <c:pt idx="6">
                  <c:v>4.0173198509999999</c:v>
                </c:pt>
              </c:numCache>
            </c:numRef>
          </c:val>
          <c:extLst>
            <c:ext xmlns:c16="http://schemas.microsoft.com/office/drawing/2014/chart" uri="{C3380CC4-5D6E-409C-BE32-E72D297353CC}">
              <c16:uniqueId val="{00000007-CF37-457F-A71E-7AECD2A46C6A}"/>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Ensemble'!$F$44:$L$44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CF37-457F-A71E-7AECD2A46C6A}"/>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PM2,5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Ensemble'!$F$50:$L$50</c:f>
              <c:numCache>
                <c:formatCode>0\.0</c:formatCode>
                <c:ptCount val="7"/>
                <c:pt idx="0">
                  <c:v>0</c:v>
                </c:pt>
                <c:pt idx="2">
                  <c:v>0</c:v>
                </c:pt>
                <c:pt idx="4">
                  <c:v>0</c:v>
                </c:pt>
                <c:pt idx="6">
                  <c:v>0</c:v>
                </c:pt>
              </c:numCache>
            </c:numRef>
          </c:val>
          <c:extLst>
            <c:ext xmlns:c16="http://schemas.microsoft.com/office/drawing/2014/chart" uri="{C3380CC4-5D6E-409C-BE32-E72D297353CC}">
              <c16:uniqueId val="{00000000-3FB0-4D6D-BD8F-C99A1BAB290A}"/>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Ensemble'!$F$46:$L$46</c:f>
              <c:numCache>
                <c:formatCode>0\.0</c:formatCode>
                <c:ptCount val="7"/>
                <c:pt idx="0">
                  <c:v>54.151021493931978</c:v>
                </c:pt>
                <c:pt idx="2">
                  <c:v>56.070877947373582</c:v>
                </c:pt>
                <c:pt idx="4">
                  <c:v>48.493948682448782</c:v>
                </c:pt>
                <c:pt idx="6">
                  <c:v>50.730931876106411</c:v>
                </c:pt>
              </c:numCache>
            </c:numRef>
          </c:val>
          <c:extLst>
            <c:ext xmlns:c16="http://schemas.microsoft.com/office/drawing/2014/chart" uri="{C3380CC4-5D6E-409C-BE32-E72D297353CC}">
              <c16:uniqueId val="{00000001-3FB0-4D6D-BD8F-C99A1BAB290A}"/>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Ensemble'!$F$47:$L$47</c:f>
              <c:numCache>
                <c:formatCode>0\.0</c:formatCode>
                <c:ptCount val="7"/>
                <c:pt idx="0">
                  <c:v>0.28179775011314401</c:v>
                </c:pt>
                <c:pt idx="2">
                  <c:v>0.27394564271592586</c:v>
                </c:pt>
                <c:pt idx="4">
                  <c:v>0.23381136936290994</c:v>
                </c:pt>
                <c:pt idx="6">
                  <c:v>0.16967485506655167</c:v>
                </c:pt>
              </c:numCache>
            </c:numRef>
          </c:val>
          <c:extLst>
            <c:ext xmlns:c16="http://schemas.microsoft.com/office/drawing/2014/chart" uri="{C3380CC4-5D6E-409C-BE32-E72D297353CC}">
              <c16:uniqueId val="{00000002-3FB0-4D6D-BD8F-C99A1BAB290A}"/>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Ensemble'!$F$48:$L$48</c:f>
              <c:numCache>
                <c:formatCode>0\.0</c:formatCode>
                <c:ptCount val="7"/>
                <c:pt idx="0">
                  <c:v>46.285158534895857</c:v>
                </c:pt>
                <c:pt idx="2">
                  <c:v>46.722671283758977</c:v>
                </c:pt>
                <c:pt idx="4">
                  <c:v>35.419003431730054</c:v>
                </c:pt>
                <c:pt idx="6">
                  <c:v>33.391804774785797</c:v>
                </c:pt>
              </c:numCache>
            </c:numRef>
          </c:val>
          <c:extLst>
            <c:ext xmlns:c16="http://schemas.microsoft.com/office/drawing/2014/chart" uri="{C3380CC4-5D6E-409C-BE32-E72D297353CC}">
              <c16:uniqueId val="{00000003-3FB0-4D6D-BD8F-C99A1BAB290A}"/>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Ensemble'!$F$52:$L$52</c:f>
              <c:numCache>
                <c:formatCode>0\.0</c:formatCode>
                <c:ptCount val="7"/>
                <c:pt idx="0">
                  <c:v>6.2226499000000005E-2</c:v>
                </c:pt>
                <c:pt idx="2">
                  <c:v>8.296866E-3</c:v>
                </c:pt>
                <c:pt idx="4">
                  <c:v>8.296866E-3</c:v>
                </c:pt>
                <c:pt idx="6">
                  <c:v>8.296866E-3</c:v>
                </c:pt>
              </c:numCache>
            </c:numRef>
          </c:val>
          <c:extLst>
            <c:ext xmlns:c16="http://schemas.microsoft.com/office/drawing/2014/chart" uri="{C3380CC4-5D6E-409C-BE32-E72D297353CC}">
              <c16:uniqueId val="{00000004-3FB0-4D6D-BD8F-C99A1BAB290A}"/>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Ensemble'!$F$49:$L$49</c:f>
              <c:numCache>
                <c:formatCode>0\.0</c:formatCode>
                <c:ptCount val="7"/>
                <c:pt idx="0">
                  <c:v>265.94415339104057</c:v>
                </c:pt>
                <c:pt idx="2">
                  <c:v>108.75058065126987</c:v>
                </c:pt>
                <c:pt idx="4">
                  <c:v>82.743365843009144</c:v>
                </c:pt>
                <c:pt idx="6">
                  <c:v>116.1258460269879</c:v>
                </c:pt>
              </c:numCache>
            </c:numRef>
          </c:val>
          <c:extLst>
            <c:ext xmlns:c16="http://schemas.microsoft.com/office/drawing/2014/chart" uri="{C3380CC4-5D6E-409C-BE32-E72D297353CC}">
              <c16:uniqueId val="{00000005-3FB0-4D6D-BD8F-C99A1BAB290A}"/>
            </c:ext>
          </c:extLst>
        </c:ser>
        <c:ser>
          <c:idx val="5"/>
          <c:order val="7"/>
          <c:tx>
            <c:strRef>
              <c:f>'Polluant - Ensemble'!$A$51:$B$51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Ensemble'!$F$51:$L$51</c:f>
              <c:numCache>
                <c:formatCode>0\.0</c:formatCode>
                <c:ptCount val="7"/>
                <c:pt idx="0">
                  <c:v>30.625437698853535</c:v>
                </c:pt>
                <c:pt idx="2">
                  <c:v>26.267519384175408</c:v>
                </c:pt>
                <c:pt idx="4">
                  <c:v>20.70476269794375</c:v>
                </c:pt>
                <c:pt idx="6">
                  <c:v>20.704913215570034</c:v>
                </c:pt>
              </c:numCache>
            </c:numRef>
          </c:val>
          <c:extLst>
            <c:ext xmlns:c16="http://schemas.microsoft.com/office/drawing/2014/chart" uri="{C3380CC4-5D6E-409C-BE32-E72D297353CC}">
              <c16:uniqueId val="{00000006-3FB0-4D6D-BD8F-C99A1BAB290A}"/>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Ensemble'!$F$53:$L$53</c:f>
              <c:numCache>
                <c:formatCode>0\.0</c:formatCode>
                <c:ptCount val="7"/>
                <c:pt idx="0">
                  <c:v>4.7067607529999993</c:v>
                </c:pt>
                <c:pt idx="2">
                  <c:v>4.6935442219999999</c:v>
                </c:pt>
                <c:pt idx="4">
                  <c:v>3.9327446999999993</c:v>
                </c:pt>
                <c:pt idx="6">
                  <c:v>3.9327446999999993</c:v>
                </c:pt>
              </c:numCache>
            </c:numRef>
          </c:val>
          <c:extLst>
            <c:ext xmlns:c16="http://schemas.microsoft.com/office/drawing/2014/chart" uri="{C3380CC4-5D6E-409C-BE32-E72D297353CC}">
              <c16:uniqueId val="{00000007-3FB0-4D6D-BD8F-C99A1BAB290A}"/>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3FB0-4D6D-BD8F-C99A1BAB290A}"/>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jpeg"/><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4.jpeg"/><Relationship Id="rId4"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image" Target="../media/image6.jpeg"/><Relationship Id="rId4"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6</xdr:col>
      <xdr:colOff>502920</xdr:colOff>
      <xdr:row>0</xdr:row>
      <xdr:rowOff>30480</xdr:rowOff>
    </xdr:from>
    <xdr:to>
      <xdr:col>9</xdr:col>
      <xdr:colOff>436138</xdr:colOff>
      <xdr:row>0</xdr:row>
      <xdr:rowOff>1398480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46520" y="30480"/>
          <a:ext cx="2905018" cy="1368000"/>
        </a:xfrm>
        <a:prstGeom prst="rect">
          <a:avLst/>
        </a:prstGeom>
        <a:ln w="19050">
          <a:solidFill>
            <a:schemeClr val="accent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1959428</xdr:colOff>
      <xdr:row>110</xdr:row>
      <xdr:rowOff>176892</xdr:rowOff>
    </xdr:from>
    <xdr:to>
      <xdr:col>21</xdr:col>
      <xdr:colOff>843642</xdr:colOff>
      <xdr:row>131</xdr:row>
      <xdr:rowOff>13606</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1910983</xdr:colOff>
      <xdr:row>133</xdr:row>
      <xdr:rowOff>13607</xdr:rowOff>
    </xdr:from>
    <xdr:to>
      <xdr:col>21</xdr:col>
      <xdr:colOff>858981</xdr:colOff>
      <xdr:row>152</xdr:row>
      <xdr:rowOff>166254</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476249</xdr:colOff>
      <xdr:row>137</xdr:row>
      <xdr:rowOff>149678</xdr:rowOff>
    </xdr:from>
    <xdr:to>
      <xdr:col>10</xdr:col>
      <xdr:colOff>244928</xdr:colOff>
      <xdr:row>153</xdr:row>
      <xdr:rowOff>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612320</xdr:colOff>
      <xdr:row>110</xdr:row>
      <xdr:rowOff>204106</xdr:rowOff>
    </xdr:from>
    <xdr:to>
      <xdr:col>10</xdr:col>
      <xdr:colOff>95249</xdr:colOff>
      <xdr:row>131</xdr:row>
      <xdr:rowOff>108856</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638750</xdr:colOff>
      <xdr:row>0</xdr:row>
      <xdr:rowOff>22412</xdr:rowOff>
    </xdr:from>
    <xdr:to>
      <xdr:col>13</xdr:col>
      <xdr:colOff>930557</xdr:colOff>
      <xdr:row>0</xdr:row>
      <xdr:rowOff>1390412</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888275" y="22412"/>
          <a:ext cx="2730207" cy="1368000"/>
        </a:xfrm>
        <a:prstGeom prst="rect">
          <a:avLst/>
        </a:prstGeom>
        <a:ln w="19050">
          <a:solidFill>
            <a:schemeClr val="accent1"/>
          </a:solidFill>
        </a:ln>
      </xdr:spPr>
    </xdr:pic>
    <xdr:clientData/>
  </xdr:twoCellAnchor>
</xdr:wsDr>
</file>

<file path=xl/drawings/drawing3.xml><?xml version="1.0" encoding="utf-8"?>
<c:userShapes xmlns:c="http://schemas.openxmlformats.org/drawingml/2006/chart">
  <cdr:relSizeAnchor xmlns:cdr="http://schemas.openxmlformats.org/drawingml/2006/chartDrawing">
    <cdr:from>
      <cdr:x>0.36031</cdr:x>
      <cdr:y>0.23975</cdr:y>
    </cdr:from>
    <cdr:to>
      <cdr:x>0.61665</cdr:x>
      <cdr:y>0.79673</cdr:y>
    </cdr:to>
    <cdr:pic>
      <cdr:nvPicPr>
        <cdr:cNvPr id="2" name="Image 1"/>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2867206" y="894163"/>
          <a:ext cx="2039804" cy="2077293"/>
        </a:xfrm>
        <a:prstGeom xmlns:a="http://schemas.openxmlformats.org/drawingml/2006/main" prst="rect">
          <a:avLst/>
        </a:prstGeom>
      </cdr:spPr>
    </cdr:pic>
  </cdr:relSizeAnchor>
  <cdr:relSizeAnchor xmlns:cdr="http://schemas.openxmlformats.org/drawingml/2006/chartDrawing">
    <cdr:from>
      <cdr:x>0</cdr:x>
      <cdr:y>0</cdr:y>
    </cdr:from>
    <cdr:to>
      <cdr:x>0.76583</cdr:x>
      <cdr:y>0.16318</cdr:y>
    </cdr:to>
    <cdr:sp macro="" textlink="">
      <cdr:nvSpPr>
        <cdr:cNvPr id="3" name="ZoneTexte 2"/>
        <cdr:cNvSpPr txBox="1"/>
      </cdr:nvSpPr>
      <cdr:spPr>
        <a:xfrm xmlns:a="http://schemas.openxmlformats.org/drawingml/2006/main">
          <a:off x="0" y="0"/>
          <a:ext cx="4132295" cy="3013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Part d'ENR dans la consommation d'énergie (%)</a:t>
          </a:r>
          <a:endParaRPr lang="fr-FR" sz="1600">
            <a:effectLst/>
            <a:latin typeface="Comic Sans MS" panose="030F0702030302020204" pitchFamily="66" charset="0"/>
          </a:endParaRPr>
        </a:p>
        <a:p xmlns:a="http://schemas.openxmlformats.org/drawingml/2006/main">
          <a:endParaRPr lang="fr-FR" sz="1600">
            <a:latin typeface="Comic Sans MS" panose="030F0702030302020204" pitchFamily="66"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cdr:x>
      <cdr:y>0</cdr:y>
    </cdr:from>
    <cdr:to>
      <cdr:x>0.99775</cdr:x>
      <cdr:y>0.14858</cdr:y>
    </cdr:to>
    <cdr:sp macro="" textlink="">
      <cdr:nvSpPr>
        <cdr:cNvPr id="2" name="ZoneTexte 1"/>
        <cdr:cNvSpPr txBox="1"/>
      </cdr:nvSpPr>
      <cdr:spPr>
        <a:xfrm xmlns:a="http://schemas.openxmlformats.org/drawingml/2006/main">
          <a:off x="0" y="0"/>
          <a:ext cx="4312240" cy="44421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Consommation d'énergie par secteur (GWh)</a:t>
          </a:r>
          <a:endParaRPr lang="fr-FR" sz="1600">
            <a:effectLst/>
            <a:latin typeface="Comic Sans MS" panose="030F0702030302020204" pitchFamily="66" charset="0"/>
          </a:endParaRPr>
        </a:p>
        <a:p xmlns:a="http://schemas.openxmlformats.org/drawingml/2006/main">
          <a:pPr algn="ctr"/>
          <a:endParaRPr lang="fr-FR" sz="1600">
            <a:latin typeface="Comic Sans MS" panose="030F0702030302020204" pitchFamily="66"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1</xdr:col>
      <xdr:colOff>1047751</xdr:colOff>
      <xdr:row>95</xdr:row>
      <xdr:rowOff>204106</xdr:rowOff>
    </xdr:from>
    <xdr:to>
      <xdr:col>12</xdr:col>
      <xdr:colOff>40822</xdr:colOff>
      <xdr:row>140</xdr:row>
      <xdr:rowOff>95249</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1198789</xdr:colOff>
      <xdr:row>95</xdr:row>
      <xdr:rowOff>190499</xdr:rowOff>
    </xdr:from>
    <xdr:to>
      <xdr:col>25</xdr:col>
      <xdr:colOff>122465</xdr:colOff>
      <xdr:row>141</xdr:row>
      <xdr:rowOff>68036</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68035</xdr:colOff>
      <xdr:row>56</xdr:row>
      <xdr:rowOff>101599</xdr:rowOff>
    </xdr:from>
    <xdr:to>
      <xdr:col>23</xdr:col>
      <xdr:colOff>149677</xdr:colOff>
      <xdr:row>90</xdr:row>
      <xdr:rowOff>176893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1206500</xdr:colOff>
      <xdr:row>57</xdr:row>
      <xdr:rowOff>54428</xdr:rowOff>
    </xdr:from>
    <xdr:to>
      <xdr:col>14</xdr:col>
      <xdr:colOff>81643</xdr:colOff>
      <xdr:row>89</xdr:row>
      <xdr:rowOff>68035</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1034142</xdr:colOff>
      <xdr:row>0</xdr:row>
      <xdr:rowOff>27214</xdr:rowOff>
    </xdr:from>
    <xdr:to>
      <xdr:col>15</xdr:col>
      <xdr:colOff>1074617</xdr:colOff>
      <xdr:row>0</xdr:row>
      <xdr:rowOff>1395214</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7664792" y="27214"/>
          <a:ext cx="2736050" cy="1368000"/>
        </a:xfrm>
        <a:prstGeom prst="rect">
          <a:avLst/>
        </a:prstGeom>
        <a:ln w="19050">
          <a:solidFill>
            <a:schemeClr val="accent1"/>
          </a:solidFill>
        </a:ln>
      </xdr:spPr>
    </xdr:pic>
    <xdr:clientData/>
  </xdr:twoCellAnchor>
</xdr:wsDr>
</file>

<file path=xl/drawings/drawing6.xml><?xml version="1.0" encoding="utf-8"?>
<c:userShapes xmlns:c="http://schemas.openxmlformats.org/drawingml/2006/chart">
  <cdr:relSizeAnchor xmlns:cdr="http://schemas.openxmlformats.org/drawingml/2006/chartDrawing">
    <cdr:from>
      <cdr:x>0</cdr:x>
      <cdr:y>0</cdr:y>
    </cdr:from>
    <cdr:to>
      <cdr:x>0.98998</cdr:x>
      <cdr:y>0.21046</cdr:y>
    </cdr:to>
    <cdr:sp macro="" textlink="">
      <cdr:nvSpPr>
        <cdr:cNvPr id="2" name="ZoneTexte 1"/>
        <cdr:cNvSpPr txBox="1"/>
      </cdr:nvSpPr>
      <cdr:spPr>
        <a:xfrm xmlns:a="http://schemas.openxmlformats.org/drawingml/2006/main">
          <a:off x="0" y="0"/>
          <a:ext cx="3136257" cy="466724"/>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thermique par type d'énergie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cdr:x>
      <cdr:y>0</cdr:y>
    </cdr:from>
    <cdr:to>
      <cdr:x>0.99562</cdr:x>
      <cdr:y>0.20187</cdr:y>
    </cdr:to>
    <cdr:sp macro="" textlink="">
      <cdr:nvSpPr>
        <cdr:cNvPr id="2" name="ZoneTexte 1"/>
        <cdr:cNvSpPr txBox="1"/>
      </cdr:nvSpPr>
      <cdr:spPr>
        <a:xfrm xmlns:a="http://schemas.openxmlformats.org/drawingml/2006/main">
          <a:off x="0" y="0"/>
          <a:ext cx="3154134" cy="447674"/>
        </a:xfrm>
        <a:prstGeom xmlns:a="http://schemas.openxmlformats.org/drawingml/2006/main" prst="rect">
          <a:avLst/>
        </a:prstGeom>
      </cdr:spPr>
      <cdr:txBody>
        <a:bodyPr xmlns:a="http://schemas.openxmlformats.org/drawingml/2006/main" vertOverflow="clip" wrap="none" lIns="72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électrique par type d'énergie</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a:p xmlns:a="http://schemas.openxmlformats.org/drawingml/2006/main">
          <a:endParaRPr lang="fr-FR" sz="1050">
            <a:latin typeface="Comic Sans MS" panose="030F0702030302020204" pitchFamily="66" charset="0"/>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0.01622</cdr:x>
      <cdr:y>0.27075</cdr:y>
    </cdr:from>
    <cdr:to>
      <cdr:x>0.24449</cdr:x>
      <cdr:y>0.67817</cdr:y>
    </cdr:to>
    <cdr:pic>
      <cdr:nvPicPr>
        <cdr:cNvPr id="2" name="Image 1"/>
        <cdr:cNvPicPr>
          <a:picLocks xmlns:a="http://schemas.openxmlformats.org/drawingml/2006/main"/>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16093" y="991524"/>
          <a:ext cx="1633785" cy="1492027"/>
        </a:xfrm>
        <a:prstGeom xmlns:a="http://schemas.openxmlformats.org/drawingml/2006/main" prst="rect">
          <a:avLst/>
        </a:prstGeom>
      </cdr:spPr>
    </cdr:pic>
  </cdr:relSizeAnchor>
  <cdr:relSizeAnchor xmlns:cdr="http://schemas.openxmlformats.org/drawingml/2006/chartDrawing">
    <cdr:from>
      <cdr:x>0</cdr:x>
      <cdr:y>0.00579</cdr:y>
    </cdr:from>
    <cdr:to>
      <cdr:x>0.9966</cdr:x>
      <cdr:y>0.21032</cdr:y>
    </cdr:to>
    <cdr:sp macro="" textlink="">
      <cdr:nvSpPr>
        <cdr:cNvPr id="3" name="ZoneTexte 2"/>
        <cdr:cNvSpPr txBox="1"/>
      </cdr:nvSpPr>
      <cdr:spPr>
        <a:xfrm xmlns:a="http://schemas.openxmlformats.org/drawingml/2006/main">
          <a:off x="0" y="12848"/>
          <a:ext cx="2790824" cy="453877"/>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Répartition par type d'ENR produite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cdr:x>
      <cdr:y>0.01136</cdr:y>
    </cdr:from>
    <cdr:to>
      <cdr:x>0.99219</cdr:x>
      <cdr:y>0.13287</cdr:y>
    </cdr:to>
    <cdr:sp macro="" textlink="">
      <cdr:nvSpPr>
        <cdr:cNvPr id="2" name="ZoneTexte 1"/>
        <cdr:cNvSpPr txBox="1"/>
      </cdr:nvSpPr>
      <cdr:spPr>
        <a:xfrm xmlns:a="http://schemas.openxmlformats.org/drawingml/2006/main">
          <a:off x="0" y="18736"/>
          <a:ext cx="3143250" cy="200338"/>
        </a:xfrm>
        <a:prstGeom xmlns:a="http://schemas.openxmlformats.org/drawingml/2006/main" prst="rect">
          <a:avLst/>
        </a:prstGeom>
      </cdr:spPr>
      <cdr:txBody>
        <a:bodyPr xmlns:a="http://schemas.openxmlformats.org/drawingml/2006/main" vertOverflow="clip" wrap="none" lIns="36000" tIns="0" rIns="0" b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050" b="0" i="0" u="sng" baseline="0">
              <a:effectLst/>
              <a:latin typeface="Comic Sans MS" panose="030F0702030302020204" pitchFamily="66" charset="0"/>
              <a:ea typeface="+mn-ea"/>
              <a:cs typeface="+mn-cs"/>
            </a:rPr>
            <a:t>Consommations évitées par type d'action (GWh)</a:t>
          </a:r>
          <a:endParaRPr lang="fr-FR" sz="1050">
            <a:effectLst/>
            <a:latin typeface="Comic Sans MS" panose="030F0702030302020204" pitchFamily="66" charset="0"/>
          </a:endParaRPr>
        </a:p>
        <a:p xmlns:a="http://schemas.openxmlformats.org/drawingml/2006/main">
          <a:pPr algn="l"/>
          <a:endParaRPr lang="fr-FR" sz="1050">
            <a:latin typeface="Comic Sans MS" panose="030F0702030302020204" pitchFamily="66" charset="0"/>
          </a:endParaRPr>
        </a:p>
      </cdr:txBody>
    </cdr:sp>
  </cdr:relSizeAnchor>
</c:userShapes>
</file>

<file path=xl/drawings/drawing10.xml><?xml version="1.0" encoding="utf-8"?>
<xdr:wsDr xmlns:xdr="http://schemas.openxmlformats.org/drawingml/2006/spreadsheetDrawing" xmlns:a="http://schemas.openxmlformats.org/drawingml/2006/main">
  <xdr:twoCellAnchor>
    <xdr:from>
      <xdr:col>4</xdr:col>
      <xdr:colOff>530680</xdr:colOff>
      <xdr:row>86</xdr:row>
      <xdr:rowOff>163285</xdr:rowOff>
    </xdr:from>
    <xdr:to>
      <xdr:col>12</xdr:col>
      <xdr:colOff>845006</xdr:colOff>
      <xdr:row>114</xdr:row>
      <xdr:rowOff>127907</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421821</xdr:colOff>
      <xdr:row>87</xdr:row>
      <xdr:rowOff>19504</xdr:rowOff>
    </xdr:from>
    <xdr:to>
      <xdr:col>24</xdr:col>
      <xdr:colOff>462641</xdr:colOff>
      <xdr:row>125</xdr:row>
      <xdr:rowOff>176892</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326569</xdr:colOff>
      <xdr:row>119</xdr:row>
      <xdr:rowOff>95250</xdr:rowOff>
    </xdr:from>
    <xdr:to>
      <xdr:col>14</xdr:col>
      <xdr:colOff>1700892</xdr:colOff>
      <xdr:row>163</xdr:row>
      <xdr:rowOff>40820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1047750</xdr:colOff>
      <xdr:row>0</xdr:row>
      <xdr:rowOff>0</xdr:rowOff>
    </xdr:from>
    <xdr:to>
      <xdr:col>13</xdr:col>
      <xdr:colOff>149332</xdr:colOff>
      <xdr:row>0</xdr:row>
      <xdr:rowOff>1368000</xdr:rowOff>
    </xdr:to>
    <xdr:pic>
      <xdr:nvPicPr>
        <xdr:cNvPr id="5" name="Imag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592550" y="0"/>
          <a:ext cx="2730607" cy="1368000"/>
        </a:xfrm>
        <a:prstGeom prst="rect">
          <a:avLst/>
        </a:prstGeom>
        <a:ln w="19050">
          <a:solidFill>
            <a:schemeClr val="accent1"/>
          </a:solidFill>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8</xdr:col>
      <xdr:colOff>484909</xdr:colOff>
      <xdr:row>60</xdr:row>
      <xdr:rowOff>117763</xdr:rowOff>
    </xdr:from>
    <xdr:to>
      <xdr:col>17</xdr:col>
      <xdr:colOff>363682</xdr:colOff>
      <xdr:row>95</xdr:row>
      <xdr:rowOff>173182</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60</xdr:row>
      <xdr:rowOff>100444</xdr:rowOff>
    </xdr:from>
    <xdr:to>
      <xdr:col>8</xdr:col>
      <xdr:colOff>294408</xdr:colOff>
      <xdr:row>96</xdr:row>
      <xdr:rowOff>17317</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61</xdr:row>
      <xdr:rowOff>0</xdr:rowOff>
    </xdr:from>
    <xdr:to>
      <xdr:col>28</xdr:col>
      <xdr:colOff>199157</xdr:colOff>
      <xdr:row>96</xdr:row>
      <xdr:rowOff>107373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99</xdr:row>
      <xdr:rowOff>0</xdr:rowOff>
    </xdr:from>
    <xdr:to>
      <xdr:col>8</xdr:col>
      <xdr:colOff>294407</xdr:colOff>
      <xdr:row>134</xdr:row>
      <xdr:rowOff>124691</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381000</xdr:colOff>
      <xdr:row>0</xdr:row>
      <xdr:rowOff>0</xdr:rowOff>
    </xdr:from>
    <xdr:to>
      <xdr:col>13</xdr:col>
      <xdr:colOff>1141416</xdr:colOff>
      <xdr:row>0</xdr:row>
      <xdr:rowOff>1368000</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249275" y="0"/>
          <a:ext cx="2741616" cy="1368000"/>
        </a:xfrm>
        <a:prstGeom prst="rect">
          <a:avLst/>
        </a:prstGeom>
        <a:ln w="19050">
          <a:solidFill>
            <a:schemeClr val="accent1"/>
          </a:solid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762000</xdr:colOff>
      <xdr:row>0</xdr:row>
      <xdr:rowOff>0</xdr:rowOff>
    </xdr:from>
    <xdr:to>
      <xdr:col>8</xdr:col>
      <xdr:colOff>535280</xdr:colOff>
      <xdr:row>0</xdr:row>
      <xdr:rowOff>1368000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34150" y="0"/>
          <a:ext cx="2745080" cy="1368000"/>
        </a:xfrm>
        <a:prstGeom prst="rect">
          <a:avLst/>
        </a:prstGeom>
        <a:ln w="19050">
          <a:solidFill>
            <a:schemeClr val="accent1"/>
          </a:solid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I%20-%20STAGIAIRES/Guillaume%20Vieira/fiches_territoires/Fiches%20territoire_v1.1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ritoire"/>
      <sheetName val="Préliminaires"/>
      <sheetName val="Conso - Ensemble"/>
      <sheetName val="ENR - Ensemble"/>
      <sheetName val="GES - Ensemble"/>
      <sheetName val="Polluant - Ensemble"/>
      <sheetName val="Objectifs SRCAE"/>
      <sheetName val="Page de garde"/>
      <sheetName val="Conso"/>
      <sheetName val="SRCAE Conso"/>
      <sheetName val="Prod ENR"/>
      <sheetName val="SRCAE Prod"/>
      <sheetName val="Consos évitées"/>
      <sheetName val="Dépenses"/>
      <sheetName val="GES"/>
      <sheetName val="SRCAE GES"/>
      <sheetName val="Polluant"/>
      <sheetName val="Dernière page"/>
      <sheetName val="BDD"/>
      <sheetName val="BDD_E x S"/>
      <sheetName val="BDD ENR"/>
      <sheetName val="Installations ENR"/>
      <sheetName val="BDD ECO"/>
      <sheetName val="BDD GES"/>
      <sheetName val="BDD GES non énergie"/>
      <sheetName val="BDD GES polluant"/>
      <sheetName val="BDD GES energie"/>
      <sheetName val="BDD Polluant"/>
      <sheetName val="BDD polluant PxS"/>
      <sheetName val="BDD Polluant energie"/>
      <sheetName val="BDD Polluant polluant"/>
      <sheetName val="BDD Transp GES"/>
      <sheetName val="BDD Sequestration C"/>
      <sheetName val="BDD Transport"/>
      <sheetName val="Données BDD"/>
      <sheetName val="Données BDD_E x S"/>
      <sheetName val="Données BDD ENR"/>
      <sheetName val="Données Installations ENR"/>
      <sheetName val="Données BDD ECO"/>
      <sheetName val="Données BDD GES polluant"/>
      <sheetName val="Données BDD GES non energie"/>
      <sheetName val="Données BDD GES"/>
      <sheetName val="Données BDD GES energie"/>
      <sheetName val="Données BDD Polluant"/>
      <sheetName val="Données bdd polluant PxS"/>
      <sheetName val="Données BDD Polluant polluant"/>
      <sheetName val="Données BDD Polluant energie"/>
      <sheetName val="Données BDD Transp GES"/>
      <sheetName val="Données BDD sequestration C"/>
      <sheetName val="données BDD Transport"/>
      <sheetName val="Population"/>
      <sheetName val="Pop"/>
      <sheetName val="Industrie"/>
      <sheetName val="Agriculture"/>
      <sheetName val="Liste EPCI"/>
      <sheetName val="Données EPCI"/>
      <sheetName val="Données BN"/>
      <sheetName val="rattachement_com"/>
    </sheetNames>
    <sheetDataSet>
      <sheetData sheetId="0"/>
      <sheetData sheetId="1"/>
      <sheetData sheetId="2">
        <row r="7">
          <cell r="B7">
            <v>2005</v>
          </cell>
          <cell r="C7">
            <v>2006</v>
          </cell>
          <cell r="D7">
            <v>2007</v>
          </cell>
          <cell r="E7">
            <v>2008</v>
          </cell>
          <cell r="F7">
            <v>2009</v>
          </cell>
          <cell r="G7">
            <v>2010</v>
          </cell>
          <cell r="H7">
            <v>2011</v>
          </cell>
          <cell r="I7">
            <v>2012</v>
          </cell>
          <cell r="J7">
            <v>2013</v>
          </cell>
          <cell r="K7">
            <v>2014</v>
          </cell>
          <cell r="L7">
            <v>2015</v>
          </cell>
        </row>
        <row r="13">
          <cell r="B13">
            <v>2005</v>
          </cell>
          <cell r="C13">
            <v>2006</v>
          </cell>
          <cell r="D13">
            <v>2007</v>
          </cell>
          <cell r="E13">
            <v>2008</v>
          </cell>
          <cell r="F13">
            <v>2009</v>
          </cell>
          <cell r="G13">
            <v>2010</v>
          </cell>
          <cell r="H13">
            <v>2011</v>
          </cell>
          <cell r="I13">
            <v>2012</v>
          </cell>
          <cell r="J13">
            <v>2013</v>
          </cell>
          <cell r="K13">
            <v>2014</v>
          </cell>
          <cell r="L13">
            <v>2015</v>
          </cell>
          <cell r="P13">
            <v>2005</v>
          </cell>
          <cell r="Q13">
            <v>2006</v>
          </cell>
          <cell r="R13">
            <v>2007</v>
          </cell>
          <cell r="S13">
            <v>2008</v>
          </cell>
          <cell r="T13">
            <v>2009</v>
          </cell>
          <cell r="U13">
            <v>2010</v>
          </cell>
          <cell r="V13">
            <v>2011</v>
          </cell>
          <cell r="W13">
            <v>2012</v>
          </cell>
          <cell r="X13">
            <v>2013</v>
          </cell>
          <cell r="Y13">
            <v>2014</v>
          </cell>
          <cell r="Z13">
            <v>2015</v>
          </cell>
        </row>
        <row r="14">
          <cell r="A14" t="str">
            <v>Résidentiel</v>
          </cell>
          <cell r="E14">
            <v>228.19074653210777</v>
          </cell>
          <cell r="G14">
            <v>218.10390939386539</v>
          </cell>
          <cell r="I14">
            <v>217.92741174427906</v>
          </cell>
          <cell r="K14">
            <v>209.64842598794465</v>
          </cell>
          <cell r="N14" t="str">
            <v>Gaz naturel</v>
          </cell>
          <cell r="S14">
            <v>141.89799162106866</v>
          </cell>
          <cell r="U14">
            <v>131.63948029427769</v>
          </cell>
          <cell r="W14">
            <v>101.10614637040409</v>
          </cell>
          <cell r="Y14">
            <v>274.34044325017226</v>
          </cell>
        </row>
        <row r="15">
          <cell r="A15" t="str">
            <v>Tertiaire</v>
          </cell>
          <cell r="E15">
            <v>95.730010388455995</v>
          </cell>
          <cell r="G15">
            <v>89.472535540615453</v>
          </cell>
          <cell r="I15">
            <v>89.199086704490384</v>
          </cell>
          <cell r="K15">
            <v>75.849239054042783</v>
          </cell>
          <cell r="N15" t="str">
            <v>Electricité</v>
          </cell>
          <cell r="S15">
            <v>180.93728341357573</v>
          </cell>
          <cell r="U15">
            <v>166.16308311137144</v>
          </cell>
          <cell r="W15">
            <v>158.16561189033953</v>
          </cell>
          <cell r="Y15">
            <v>156.72676079630551</v>
          </cell>
        </row>
        <row r="16">
          <cell r="A16" t="str">
            <v>Agriculture</v>
          </cell>
          <cell r="E16">
            <v>34.105785410551192</v>
          </cell>
          <cell r="G16">
            <v>34.04787238109602</v>
          </cell>
          <cell r="I16">
            <v>37.92334533349748</v>
          </cell>
          <cell r="K16">
            <v>36.501665669155116</v>
          </cell>
          <cell r="N16" t="str">
            <v>Produits Pétroliers</v>
          </cell>
          <cell r="S16">
            <v>329.51417898358864</v>
          </cell>
          <cell r="U16">
            <v>294.45288610113732</v>
          </cell>
          <cell r="W16">
            <v>307.97209245463853</v>
          </cell>
          <cell r="Y16">
            <v>293.63182881611317</v>
          </cell>
        </row>
        <row r="17">
          <cell r="A17" t="str">
            <v>Transports routiers</v>
          </cell>
          <cell r="E17">
            <v>187.53779333672202</v>
          </cell>
          <cell r="G17">
            <v>176.5398252797365</v>
          </cell>
          <cell r="I17">
            <v>173.7178183617803</v>
          </cell>
          <cell r="K17">
            <v>171.0149908165813</v>
          </cell>
          <cell r="N17" t="str">
            <v>Energies Renouvelables</v>
          </cell>
          <cell r="S17">
            <v>47.090860972190143</v>
          </cell>
          <cell r="U17">
            <v>84.457027776726534</v>
          </cell>
          <cell r="W17">
            <v>116.76426833523477</v>
          </cell>
          <cell r="Y17">
            <v>67.53028560548394</v>
          </cell>
        </row>
        <row r="18">
          <cell r="A18" t="str">
            <v>Autres transports (*)</v>
          </cell>
          <cell r="E18" t="str">
            <v>-</v>
          </cell>
          <cell r="G18" t="str">
            <v>-</v>
          </cell>
          <cell r="I18" t="str">
            <v>-</v>
          </cell>
          <cell r="K18" t="str">
            <v>-</v>
          </cell>
          <cell r="N18" t="str">
            <v>Chaleur</v>
          </cell>
          <cell r="S18">
            <v>0</v>
          </cell>
          <cell r="U18">
            <v>0</v>
          </cell>
          <cell r="W18">
            <v>0</v>
          </cell>
          <cell r="Y18">
            <v>0</v>
          </cell>
        </row>
        <row r="19">
          <cell r="A19" t="str">
            <v>Industrie</v>
          </cell>
          <cell r="E19">
            <v>592.66635528054155</v>
          </cell>
          <cell r="G19">
            <v>537.77976895242375</v>
          </cell>
          <cell r="I19">
            <v>547.44217784519776</v>
          </cell>
          <cell r="K19">
            <v>770.5339796604818</v>
          </cell>
          <cell r="N19" t="str">
            <v>Autres</v>
          </cell>
          <cell r="S19">
            <v>438.79037595795535</v>
          </cell>
          <cell r="U19">
            <v>379.23143426422388</v>
          </cell>
          <cell r="W19">
            <v>382.20172093862806</v>
          </cell>
          <cell r="Y19">
            <v>471.31898272013063</v>
          </cell>
        </row>
        <row r="20">
          <cell r="A20" t="str">
            <v>Déchets</v>
          </cell>
          <cell r="E20">
            <v>0</v>
          </cell>
          <cell r="G20">
            <v>0</v>
          </cell>
          <cell r="I20">
            <v>0</v>
          </cell>
          <cell r="K20">
            <v>0</v>
          </cell>
        </row>
        <row r="21">
          <cell r="A21" t="str">
            <v>Branche énergie</v>
          </cell>
          <cell r="E21">
            <v>0</v>
          </cell>
          <cell r="G21">
            <v>0</v>
          </cell>
          <cell r="I21">
            <v>0</v>
          </cell>
          <cell r="K21">
            <v>0</v>
          </cell>
        </row>
        <row r="28">
          <cell r="A28" t="str">
            <v>% ENR dans la conso finale</v>
          </cell>
          <cell r="E28">
            <v>3.6069996267494402E-2</v>
          </cell>
          <cell r="G28">
            <v>0.13593713016196074</v>
          </cell>
          <cell r="I28">
            <v>0.13282901357176613</v>
          </cell>
          <cell r="K28">
            <v>3.1529487216346949E-2</v>
          </cell>
        </row>
        <row r="29">
          <cell r="A29" t="str">
            <v>% Non ENR dans la conso finale</v>
          </cell>
          <cell r="E29">
            <v>0.96393000373250559</v>
          </cell>
          <cell r="G29">
            <v>0.86406286983803926</v>
          </cell>
          <cell r="I29">
            <v>0.86717098642823387</v>
          </cell>
          <cell r="K29">
            <v>0.96847051278365304</v>
          </cell>
        </row>
        <row r="33">
          <cell r="B33">
            <v>2005</v>
          </cell>
          <cell r="C33">
            <v>2006</v>
          </cell>
          <cell r="K33">
            <v>2014</v>
          </cell>
        </row>
        <row r="34">
          <cell r="N34" t="str">
            <v>Gaz naturel</v>
          </cell>
          <cell r="S34">
            <v>7000</v>
          </cell>
          <cell r="U34">
            <v>7000</v>
          </cell>
          <cell r="W34">
            <v>6000</v>
          </cell>
          <cell r="Y34">
            <v>13000</v>
          </cell>
        </row>
        <row r="35">
          <cell r="N35" t="str">
            <v>Electricité</v>
          </cell>
          <cell r="S35">
            <v>18000</v>
          </cell>
          <cell r="U35">
            <v>20000</v>
          </cell>
          <cell r="W35">
            <v>20000</v>
          </cell>
          <cell r="Y35">
            <v>22000</v>
          </cell>
        </row>
        <row r="36">
          <cell r="N36" t="str">
            <v>Produits pétroliers hors carburants</v>
          </cell>
          <cell r="S36">
            <v>10000</v>
          </cell>
          <cell r="U36">
            <v>8000</v>
          </cell>
          <cell r="W36">
            <v>14000</v>
          </cell>
          <cell r="Y36">
            <v>10000</v>
          </cell>
        </row>
        <row r="37">
          <cell r="N37" t="str">
            <v>Carburants</v>
          </cell>
          <cell r="S37">
            <v>27000</v>
          </cell>
          <cell r="U37">
            <v>24000</v>
          </cell>
          <cell r="W37">
            <v>28000</v>
          </cell>
          <cell r="Y37">
            <v>26000</v>
          </cell>
        </row>
      </sheetData>
      <sheetData sheetId="3">
        <row r="8">
          <cell r="D8">
            <v>2005</v>
          </cell>
          <cell r="E8">
            <v>2006</v>
          </cell>
          <cell r="F8">
            <v>2007</v>
          </cell>
          <cell r="G8">
            <v>2008</v>
          </cell>
          <cell r="H8">
            <v>2009</v>
          </cell>
          <cell r="I8">
            <v>2010</v>
          </cell>
          <cell r="J8">
            <v>2011</v>
          </cell>
          <cell r="K8">
            <v>2012</v>
          </cell>
          <cell r="L8">
            <v>2013</v>
          </cell>
          <cell r="M8">
            <v>2014</v>
          </cell>
          <cell r="N8">
            <v>2015</v>
          </cell>
        </row>
        <row r="10">
          <cell r="B10" t="str">
            <v>PAC **</v>
          </cell>
          <cell r="D10">
            <v>0</v>
          </cell>
          <cell r="E10">
            <v>0</v>
          </cell>
          <cell r="F10">
            <v>0</v>
          </cell>
          <cell r="G10">
            <v>0</v>
          </cell>
          <cell r="H10">
            <v>0</v>
          </cell>
          <cell r="I10">
            <v>0</v>
          </cell>
          <cell r="J10">
            <v>0</v>
          </cell>
          <cell r="K10">
            <v>0</v>
          </cell>
          <cell r="L10">
            <v>0</v>
          </cell>
          <cell r="M10">
            <v>0</v>
          </cell>
          <cell r="N10">
            <v>0</v>
          </cell>
        </row>
        <row r="11">
          <cell r="B11" t="str">
            <v>Solaire thermique</v>
          </cell>
          <cell r="D11">
            <v>2.3228185970771496E-2</v>
          </cell>
          <cell r="E11">
            <v>3.3842894118167932E-2</v>
          </cell>
          <cell r="F11">
            <v>5.5642908086324772E-2</v>
          </cell>
          <cell r="G11">
            <v>4.017812465100979E-2</v>
          </cell>
          <cell r="H11">
            <v>7.5206618376756254E-2</v>
          </cell>
          <cell r="I11">
            <v>8.9233496579017635E-2</v>
          </cell>
          <cell r="J11">
            <v>0.10398290833316048</v>
          </cell>
          <cell r="K11">
            <v>0.12619127051216142</v>
          </cell>
          <cell r="L11">
            <v>0.14550745071598567</v>
          </cell>
          <cell r="M11">
            <v>0.16452330627662301</v>
          </cell>
          <cell r="N11">
            <v>0.17730482531564756</v>
          </cell>
        </row>
        <row r="12">
          <cell r="B12" t="str">
            <v>Bois-énergie des ménages</v>
          </cell>
          <cell r="D12">
            <v>42.348829417598118</v>
          </cell>
          <cell r="E12">
            <v>40.991561726346475</v>
          </cell>
          <cell r="F12">
            <v>36.580441729778777</v>
          </cell>
          <cell r="G12">
            <v>41.015798649404573</v>
          </cell>
          <cell r="H12">
            <v>43.294069416862619</v>
          </cell>
          <cell r="I12">
            <v>43.318306339920696</v>
          </cell>
          <cell r="J12">
            <v>41.912564802552943</v>
          </cell>
          <cell r="K12">
            <v>40.567415572830356</v>
          </cell>
          <cell r="L12">
            <v>44.67557403117231</v>
          </cell>
          <cell r="M12">
            <v>38.155841728552957</v>
          </cell>
          <cell r="N12">
            <v>40.082677111669085</v>
          </cell>
        </row>
        <row r="13">
          <cell r="B13" t="str">
            <v>Bois-énergie (collectif et industriel)</v>
          </cell>
          <cell r="D13" t="str">
            <v>-</v>
          </cell>
          <cell r="E13">
            <v>0</v>
          </cell>
          <cell r="F13">
            <v>0</v>
          </cell>
          <cell r="G13">
            <v>0</v>
          </cell>
          <cell r="H13">
            <v>0</v>
          </cell>
          <cell r="I13">
            <v>100</v>
          </cell>
          <cell r="J13">
            <v>75</v>
          </cell>
          <cell r="K13">
            <v>100</v>
          </cell>
          <cell r="L13">
            <v>5.5250000000000004</v>
          </cell>
          <cell r="M13">
            <v>2.5000000000000001E-3</v>
          </cell>
          <cell r="N13">
            <v>0</v>
          </cell>
        </row>
        <row r="14">
          <cell r="B14" t="str">
            <v>Biogaz</v>
          </cell>
          <cell r="D14">
            <v>0</v>
          </cell>
          <cell r="E14">
            <v>0</v>
          </cell>
          <cell r="F14">
            <v>0</v>
          </cell>
          <cell r="G14">
            <v>0</v>
          </cell>
          <cell r="H14">
            <v>0</v>
          </cell>
          <cell r="I14">
            <v>0</v>
          </cell>
          <cell r="J14">
            <v>0</v>
          </cell>
          <cell r="K14">
            <v>0</v>
          </cell>
          <cell r="L14">
            <v>0</v>
          </cell>
          <cell r="M14">
            <v>0</v>
          </cell>
          <cell r="N14">
            <v>0</v>
          </cell>
        </row>
        <row r="15">
          <cell r="B15" t="str">
            <v>Valorisation énergétique déchets</v>
          </cell>
          <cell r="D15">
            <v>0</v>
          </cell>
          <cell r="E15">
            <v>0</v>
          </cell>
          <cell r="F15">
            <v>0</v>
          </cell>
          <cell r="G15">
            <v>0</v>
          </cell>
          <cell r="H15">
            <v>0</v>
          </cell>
          <cell r="I15">
            <v>0</v>
          </cell>
          <cell r="J15">
            <v>0</v>
          </cell>
          <cell r="K15">
            <v>0</v>
          </cell>
          <cell r="L15">
            <v>0</v>
          </cell>
          <cell r="M15">
            <v>0</v>
          </cell>
          <cell r="N15">
            <v>0</v>
          </cell>
        </row>
        <row r="16">
          <cell r="D16">
            <v>42.372057603568891</v>
          </cell>
          <cell r="E16">
            <v>41.025404620464641</v>
          </cell>
          <cell r="F16">
            <v>36.636084637865103</v>
          </cell>
          <cell r="G16">
            <v>41.05597677405558</v>
          </cell>
          <cell r="H16">
            <v>43.369276035239373</v>
          </cell>
          <cell r="I16">
            <v>143.40753983649972</v>
          </cell>
          <cell r="J16">
            <v>117.0165477108861</v>
          </cell>
          <cell r="K16">
            <v>140.69360684334251</v>
          </cell>
          <cell r="L16">
            <v>50.346081481888291</v>
          </cell>
          <cell r="M16">
            <v>38.322865034829576</v>
          </cell>
          <cell r="N16">
            <v>40.25998193698473</v>
          </cell>
        </row>
        <row r="18">
          <cell r="B18" t="str">
            <v>Hydraulique</v>
          </cell>
          <cell r="D18" t="str">
            <v>s</v>
          </cell>
          <cell r="E18" t="str">
            <v>s</v>
          </cell>
          <cell r="F18" t="str">
            <v>s</v>
          </cell>
          <cell r="G18" t="str">
            <v>s</v>
          </cell>
          <cell r="H18" t="str">
            <v>s</v>
          </cell>
          <cell r="I18" t="str">
            <v>s</v>
          </cell>
          <cell r="J18" t="str">
            <v>s</v>
          </cell>
          <cell r="K18" t="str">
            <v>s</v>
          </cell>
          <cell r="L18" t="str">
            <v>-</v>
          </cell>
          <cell r="M18" t="str">
            <v>s</v>
          </cell>
          <cell r="N18">
            <v>0.117982954046217</v>
          </cell>
        </row>
        <row r="19">
          <cell r="B19" t="str">
            <v>Solaire photovoltaïque</v>
          </cell>
          <cell r="D19" t="str">
            <v>-</v>
          </cell>
          <cell r="E19" t="str">
            <v>-</v>
          </cell>
          <cell r="F19" t="str">
            <v>-</v>
          </cell>
          <cell r="G19" t="str">
            <v>-</v>
          </cell>
          <cell r="H19">
            <v>2.24084129207978E-3</v>
          </cell>
          <cell r="I19">
            <v>0.13444511129497363</v>
          </cell>
          <cell r="J19">
            <v>0.3771967844327675</v>
          </cell>
          <cell r="K19">
            <v>0.92999446293950483</v>
          </cell>
          <cell r="L19">
            <v>0.80311330613227339</v>
          </cell>
          <cell r="M19">
            <v>0.91616497472086023</v>
          </cell>
          <cell r="N19">
            <v>0.92103102968036321</v>
          </cell>
        </row>
        <row r="20">
          <cell r="B20" t="str">
            <v>Eolien</v>
          </cell>
          <cell r="D20">
            <v>0</v>
          </cell>
          <cell r="E20">
            <v>0</v>
          </cell>
          <cell r="F20">
            <v>0</v>
          </cell>
          <cell r="G20">
            <v>0</v>
          </cell>
          <cell r="H20">
            <v>0</v>
          </cell>
          <cell r="I20">
            <v>0</v>
          </cell>
          <cell r="J20">
            <v>0</v>
          </cell>
          <cell r="K20">
            <v>0</v>
          </cell>
          <cell r="L20">
            <v>0</v>
          </cell>
          <cell r="M20">
            <v>0</v>
          </cell>
          <cell r="N20">
            <v>0</v>
          </cell>
        </row>
        <row r="21">
          <cell r="B21" t="str">
            <v>Biogaz</v>
          </cell>
          <cell r="D21">
            <v>0</v>
          </cell>
          <cell r="E21">
            <v>0</v>
          </cell>
          <cell r="F21">
            <v>0</v>
          </cell>
          <cell r="G21">
            <v>0</v>
          </cell>
          <cell r="H21">
            <v>0</v>
          </cell>
          <cell r="I21">
            <v>0</v>
          </cell>
          <cell r="J21">
            <v>0</v>
          </cell>
          <cell r="K21">
            <v>0</v>
          </cell>
          <cell r="L21">
            <v>0.1</v>
          </cell>
          <cell r="M21">
            <v>0.6</v>
          </cell>
          <cell r="N21">
            <v>0.6</v>
          </cell>
        </row>
        <row r="22">
          <cell r="B22" t="str">
            <v>Bois énergie cogénération</v>
          </cell>
          <cell r="D22" t="str">
            <v>s</v>
          </cell>
          <cell r="E22" t="str">
            <v>s</v>
          </cell>
          <cell r="F22" t="str">
            <v>s</v>
          </cell>
          <cell r="G22" t="str">
            <v>s</v>
          </cell>
          <cell r="H22" t="str">
            <v>s</v>
          </cell>
          <cell r="I22" t="str">
            <v>s</v>
          </cell>
          <cell r="J22" t="str">
            <v>s</v>
          </cell>
          <cell r="K22" t="str">
            <v>s</v>
          </cell>
          <cell r="L22" t="str">
            <v>s</v>
          </cell>
          <cell r="M22" t="str">
            <v>s</v>
          </cell>
          <cell r="N22" t="str">
            <v>s</v>
          </cell>
        </row>
        <row r="24">
          <cell r="D24">
            <v>0</v>
          </cell>
          <cell r="E24">
            <v>0</v>
          </cell>
          <cell r="F24">
            <v>0</v>
          </cell>
          <cell r="G24">
            <v>0</v>
          </cell>
          <cell r="H24">
            <v>2.24084129207978E-3</v>
          </cell>
          <cell r="I24">
            <v>0.13444511129497363</v>
          </cell>
          <cell r="J24">
            <v>0.3771967844327675</v>
          </cell>
          <cell r="K24">
            <v>0.92999446293950483</v>
          </cell>
          <cell r="L24">
            <v>0.90311330613227336</v>
          </cell>
          <cell r="M24">
            <v>1.5161649747208603</v>
          </cell>
          <cell r="N24">
            <v>1.63901398372658</v>
          </cell>
        </row>
        <row r="50">
          <cell r="A50" t="str">
            <v xml:space="preserve">Opérations d'isolation par des particuliers </v>
          </cell>
          <cell r="D50">
            <v>0</v>
          </cell>
          <cell r="E50">
            <v>0</v>
          </cell>
          <cell r="F50">
            <v>0</v>
          </cell>
          <cell r="G50">
            <v>0</v>
          </cell>
          <cell r="H50">
            <v>0</v>
          </cell>
          <cell r="I50">
            <v>0</v>
          </cell>
          <cell r="J50">
            <v>0</v>
          </cell>
          <cell r="K50">
            <v>0</v>
          </cell>
          <cell r="L50">
            <v>0</v>
          </cell>
          <cell r="M50">
            <v>0</v>
          </cell>
          <cell r="N50">
            <v>0</v>
          </cell>
        </row>
        <row r="51">
          <cell r="A51" t="str">
            <v xml:space="preserve">Opérations de construction et de rénovation performante - habitat collectif et tertiaire </v>
          </cell>
          <cell r="D51">
            <v>0</v>
          </cell>
          <cell r="E51">
            <v>0</v>
          </cell>
          <cell r="F51">
            <v>0</v>
          </cell>
          <cell r="G51">
            <v>0</v>
          </cell>
          <cell r="H51">
            <v>0</v>
          </cell>
          <cell r="I51">
            <v>0</v>
          </cell>
          <cell r="J51">
            <v>0</v>
          </cell>
          <cell r="K51">
            <v>0</v>
          </cell>
          <cell r="L51">
            <v>0</v>
          </cell>
          <cell r="M51">
            <v>0</v>
          </cell>
          <cell r="N51">
            <v>0</v>
          </cell>
        </row>
      </sheetData>
      <sheetData sheetId="4">
        <row r="12">
          <cell r="B12">
            <v>2005</v>
          </cell>
          <cell r="C12">
            <v>2006</v>
          </cell>
          <cell r="D12">
            <v>2007</v>
          </cell>
          <cell r="E12">
            <v>2008</v>
          </cell>
          <cell r="F12">
            <v>2009</v>
          </cell>
          <cell r="G12">
            <v>2010</v>
          </cell>
          <cell r="H12">
            <v>2011</v>
          </cell>
          <cell r="I12">
            <v>2012</v>
          </cell>
          <cell r="J12">
            <v>2013</v>
          </cell>
          <cell r="K12">
            <v>2014</v>
          </cell>
          <cell r="L12">
            <v>2015</v>
          </cell>
        </row>
        <row r="13">
          <cell r="A13" t="str">
            <v>Résidentiel</v>
          </cell>
          <cell r="E13">
            <v>33.447306699313614</v>
          </cell>
          <cell r="G13">
            <v>32.640469458138256</v>
          </cell>
          <cell r="I13">
            <v>30.979025303916778</v>
          </cell>
          <cell r="K13">
            <v>26.340983288809525</v>
          </cell>
        </row>
        <row r="14">
          <cell r="A14" t="str">
            <v>Tertiaire</v>
          </cell>
          <cell r="E14">
            <v>15.011369287861051</v>
          </cell>
          <cell r="G14">
            <v>13.878738745521098</v>
          </cell>
          <cell r="I14">
            <v>13.52809238663175</v>
          </cell>
          <cell r="K14">
            <v>10.892532814541413</v>
          </cell>
        </row>
        <row r="15">
          <cell r="A15" t="str">
            <v>Agriculture</v>
          </cell>
          <cell r="E15">
            <v>62.828571381621025</v>
          </cell>
          <cell r="G15">
            <v>64.674147410971798</v>
          </cell>
          <cell r="I15">
            <v>55.756317256760234</v>
          </cell>
          <cell r="K15">
            <v>38.328451174586959</v>
          </cell>
        </row>
        <row r="16">
          <cell r="A16" t="str">
            <v>Transports routiers</v>
          </cell>
          <cell r="E16">
            <v>53.5056229343352</v>
          </cell>
          <cell r="G16">
            <v>50.785843030591593</v>
          </cell>
          <cell r="I16">
            <v>50.087965234992069</v>
          </cell>
          <cell r="K16">
            <v>49.419557728685895</v>
          </cell>
        </row>
        <row r="17">
          <cell r="A17" t="str">
            <v>Autres transports</v>
          </cell>
          <cell r="E17" t="str">
            <v>-</v>
          </cell>
          <cell r="G17" t="str">
            <v>-</v>
          </cell>
          <cell r="I17" t="str">
            <v>-</v>
          </cell>
          <cell r="K17" t="str">
            <v>-</v>
          </cell>
        </row>
        <row r="18">
          <cell r="A18" t="str">
            <v>Industrie</v>
          </cell>
          <cell r="E18">
            <v>207.23615456611049</v>
          </cell>
          <cell r="G18">
            <v>167.309609442252</v>
          </cell>
          <cell r="I18">
            <v>162.21817346049616</v>
          </cell>
          <cell r="K18">
            <v>107.95245315180996</v>
          </cell>
        </row>
        <row r="19">
          <cell r="A19" t="str">
            <v>Déchets</v>
          </cell>
          <cell r="E19">
            <v>0.83679412421900023</v>
          </cell>
          <cell r="G19">
            <v>0.83661157812400033</v>
          </cell>
          <cell r="I19">
            <v>0.805931459721</v>
          </cell>
          <cell r="K19">
            <v>0.14833145972099998</v>
          </cell>
        </row>
        <row r="20">
          <cell r="A20" t="str">
            <v>Nature</v>
          </cell>
        </row>
        <row r="22">
          <cell r="A22" t="str">
            <v>Branche énergie</v>
          </cell>
          <cell r="E22">
            <v>0</v>
          </cell>
          <cell r="G22">
            <v>0</v>
          </cell>
          <cell r="I22">
            <v>0</v>
          </cell>
          <cell r="K22">
            <v>0</v>
          </cell>
        </row>
        <row r="48">
          <cell r="B48">
            <v>2005</v>
          </cell>
          <cell r="C48">
            <v>2006</v>
          </cell>
          <cell r="D48">
            <v>2007</v>
          </cell>
          <cell r="E48">
            <v>2008</v>
          </cell>
          <cell r="F48">
            <v>2009</v>
          </cell>
          <cell r="G48">
            <v>2010</v>
          </cell>
          <cell r="H48">
            <v>2011</v>
          </cell>
          <cell r="I48">
            <v>2012</v>
          </cell>
          <cell r="J48">
            <v>2013</v>
          </cell>
          <cell r="K48">
            <v>2014</v>
          </cell>
          <cell r="L48">
            <v>2015</v>
          </cell>
        </row>
        <row r="49">
          <cell r="A49" t="str">
            <v>Gaz naturel</v>
          </cell>
          <cell r="E49">
            <v>41.831402635283546</v>
          </cell>
          <cell r="G49">
            <v>29.40517249656639</v>
          </cell>
          <cell r="I49">
            <v>20.738449271608793</v>
          </cell>
          <cell r="K49">
            <v>55.482534734096809</v>
          </cell>
        </row>
        <row r="50">
          <cell r="A50" t="str">
            <v>Electricité</v>
          </cell>
          <cell r="E50">
            <v>14.183582389631086</v>
          </cell>
          <cell r="G50">
            <v>13.454578474016165</v>
          </cell>
          <cell r="I50">
            <v>12.858092494708135</v>
          </cell>
          <cell r="K50">
            <v>12.722234851875575</v>
          </cell>
        </row>
        <row r="51">
          <cell r="A51" t="str">
            <v>Produits Pétroliers</v>
          </cell>
          <cell r="E51">
            <v>93.089542428976458</v>
          </cell>
          <cell r="G51">
            <v>90.547951503597261</v>
          </cell>
          <cell r="I51">
            <v>85.519645250268297</v>
          </cell>
          <cell r="K51">
            <v>73.37315746808784</v>
          </cell>
        </row>
        <row r="52">
          <cell r="A52" t="str">
            <v>Energies Renouvelables</v>
          </cell>
          <cell r="E52">
            <v>1.2258630926521255</v>
          </cell>
          <cell r="G52">
            <v>1.2424513803041866</v>
          </cell>
          <cell r="I52">
            <v>1.2880592075670778</v>
          </cell>
          <cell r="K52">
            <v>1.2225819213941906</v>
          </cell>
        </row>
        <row r="53">
          <cell r="A53" t="str">
            <v>Chaleur</v>
          </cell>
          <cell r="E53">
            <v>0</v>
          </cell>
          <cell r="G53">
            <v>0</v>
          </cell>
          <cell r="I53">
            <v>0</v>
          </cell>
          <cell r="K53">
            <v>0</v>
          </cell>
        </row>
        <row r="54">
          <cell r="A54" t="str">
            <v>Autres</v>
          </cell>
          <cell r="E54">
            <v>143.19008684298558</v>
          </cell>
          <cell r="G54">
            <v>137.07116160485998</v>
          </cell>
          <cell r="I54">
            <v>130.40123623618877</v>
          </cell>
          <cell r="K54">
            <v>49.377689431567553</v>
          </cell>
        </row>
        <row r="55">
          <cell r="A55" t="str">
            <v>Non énergétique</v>
          </cell>
          <cell r="E55">
            <v>79.345341603931544</v>
          </cell>
          <cell r="G55">
            <v>58.404104206254743</v>
          </cell>
          <cell r="I55">
            <v>62.57002264217688</v>
          </cell>
          <cell r="K55">
            <v>40.904111211132779</v>
          </cell>
        </row>
        <row r="62">
          <cell r="C62">
            <v>2005</v>
          </cell>
          <cell r="D62">
            <v>2006</v>
          </cell>
          <cell r="E62">
            <v>2007</v>
          </cell>
          <cell r="F62">
            <v>2008</v>
          </cell>
          <cell r="G62">
            <v>2009</v>
          </cell>
          <cell r="H62">
            <v>2010</v>
          </cell>
          <cell r="I62">
            <v>2011</v>
          </cell>
          <cell r="J62">
            <v>2012</v>
          </cell>
          <cell r="K62">
            <v>2013</v>
          </cell>
          <cell r="L62">
            <v>2014</v>
          </cell>
          <cell r="M62">
            <v>2015</v>
          </cell>
        </row>
        <row r="64">
          <cell r="B64" t="str">
            <v>PAC</v>
          </cell>
          <cell r="C64">
            <v>0</v>
          </cell>
          <cell r="D64">
            <v>0</v>
          </cell>
          <cell r="E64">
            <v>0</v>
          </cell>
          <cell r="F64">
            <v>0</v>
          </cell>
          <cell r="G64">
            <v>0</v>
          </cell>
          <cell r="H64">
            <v>0</v>
          </cell>
          <cell r="I64">
            <v>0</v>
          </cell>
          <cell r="J64">
            <v>0</v>
          </cell>
          <cell r="K64">
            <v>0</v>
          </cell>
          <cell r="L64">
            <v>0</v>
          </cell>
          <cell r="M64">
            <v>0</v>
          </cell>
        </row>
        <row r="65">
          <cell r="B65" t="str">
            <v>Solaire thermique</v>
          </cell>
          <cell r="C65">
            <v>3.5539124535280391E-3</v>
          </cell>
          <cell r="D65">
            <v>5.1779628000796938E-3</v>
          </cell>
          <cell r="E65">
            <v>8.5133649372076906E-3</v>
          </cell>
          <cell r="F65">
            <v>6.1472530716044976E-3</v>
          </cell>
          <cell r="G65">
            <v>1.1506612611643707E-2</v>
          </cell>
          <cell r="H65">
            <v>1.3652724976589699E-2</v>
          </cell>
          <cell r="I65">
            <v>1.5909384974973552E-2</v>
          </cell>
          <cell r="J65">
            <v>1.9307264388360695E-2</v>
          </cell>
          <cell r="K65">
            <v>2.2262639959545808E-2</v>
          </cell>
          <cell r="L65">
            <v>2.5172065860323323E-2</v>
          </cell>
          <cell r="M65">
            <v>2.7127638273294077E-2</v>
          </cell>
        </row>
        <row r="66">
          <cell r="B66" t="str">
            <v>Bois-énergie ménages</v>
          </cell>
          <cell r="C66">
            <v>9.6131842777947725</v>
          </cell>
          <cell r="D66">
            <v>9.3050845118806507</v>
          </cell>
          <cell r="E66">
            <v>8.3037602726597814</v>
          </cell>
          <cell r="F66">
            <v>9.310586293414838</v>
          </cell>
          <cell r="G66">
            <v>9.827753757627816</v>
          </cell>
          <cell r="H66">
            <v>9.833255539161998</v>
          </cell>
          <cell r="I66">
            <v>9.5141522101795175</v>
          </cell>
          <cell r="J66">
            <v>9.208803335032492</v>
          </cell>
          <cell r="K66">
            <v>10.141355305076114</v>
          </cell>
          <cell r="L66">
            <v>8.6613760723815219</v>
          </cell>
          <cell r="M66">
            <v>9.0987677043488819</v>
          </cell>
        </row>
        <row r="68">
          <cell r="B68" t="str">
            <v>Biogaz Chaleur</v>
          </cell>
          <cell r="C68">
            <v>0</v>
          </cell>
          <cell r="D68">
            <v>0</v>
          </cell>
          <cell r="E68">
            <v>0</v>
          </cell>
          <cell r="F68">
            <v>0</v>
          </cell>
          <cell r="G68">
            <v>0</v>
          </cell>
          <cell r="H68">
            <v>0</v>
          </cell>
          <cell r="I68">
            <v>0</v>
          </cell>
          <cell r="J68">
            <v>0</v>
          </cell>
          <cell r="K68">
            <v>0</v>
          </cell>
          <cell r="L68">
            <v>0</v>
          </cell>
          <cell r="M68">
            <v>0</v>
          </cell>
        </row>
        <row r="69">
          <cell r="B69" t="str">
            <v>Valorisation énergétique déchets</v>
          </cell>
          <cell r="C69">
            <v>0</v>
          </cell>
          <cell r="D69">
            <v>0</v>
          </cell>
          <cell r="E69">
            <v>0</v>
          </cell>
          <cell r="F69">
            <v>0</v>
          </cell>
          <cell r="G69">
            <v>0</v>
          </cell>
          <cell r="H69">
            <v>0</v>
          </cell>
          <cell r="I69">
            <v>0</v>
          </cell>
          <cell r="J69">
            <v>0</v>
          </cell>
          <cell r="K69">
            <v>0</v>
          </cell>
          <cell r="L69">
            <v>0</v>
          </cell>
          <cell r="M69">
            <v>0</v>
          </cell>
        </row>
        <row r="72">
          <cell r="B72" t="str">
            <v>Hydraulique</v>
          </cell>
          <cell r="C72" t="str">
            <v>s</v>
          </cell>
          <cell r="D72" t="str">
            <v>s</v>
          </cell>
          <cell r="E72" t="str">
            <v>s</v>
          </cell>
          <cell r="F72" t="str">
            <v>s</v>
          </cell>
          <cell r="G72" t="str">
            <v>s</v>
          </cell>
          <cell r="H72" t="str">
            <v>s</v>
          </cell>
          <cell r="I72" t="str">
            <v>s</v>
          </cell>
          <cell r="J72" t="str">
            <v>s</v>
          </cell>
          <cell r="K72" t="str">
            <v>-</v>
          </cell>
          <cell r="L72" t="str">
            <v>s</v>
          </cell>
          <cell r="M72">
            <v>8.0228408751427567E-3</v>
          </cell>
        </row>
        <row r="73">
          <cell r="B73" t="str">
            <v>Solaire photovoltaïque</v>
          </cell>
          <cell r="C73" t="str">
            <v>-</v>
          </cell>
          <cell r="D73" t="str">
            <v>-</v>
          </cell>
          <cell r="E73" t="str">
            <v>-</v>
          </cell>
          <cell r="F73" t="str">
            <v>-</v>
          </cell>
          <cell r="G73">
            <v>1.5237720786142502E-4</v>
          </cell>
          <cell r="H73">
            <v>9.1422675680582072E-3</v>
          </cell>
          <cell r="I73">
            <v>2.564938134142819E-2</v>
          </cell>
          <cell r="J73">
            <v>6.323962347988632E-2</v>
          </cell>
          <cell r="K73">
            <v>5.4611704816994587E-2</v>
          </cell>
          <cell r="L73">
            <v>6.2299218281018497E-2</v>
          </cell>
          <cell r="M73">
            <v>6.2630110018264698E-2</v>
          </cell>
        </row>
        <row r="74">
          <cell r="B74" t="str">
            <v>Eolien</v>
          </cell>
          <cell r="C74">
            <v>0</v>
          </cell>
          <cell r="D74">
            <v>0</v>
          </cell>
          <cell r="E74">
            <v>0</v>
          </cell>
          <cell r="F74">
            <v>0</v>
          </cell>
          <cell r="G74">
            <v>0</v>
          </cell>
          <cell r="H74">
            <v>0</v>
          </cell>
          <cell r="I74">
            <v>0</v>
          </cell>
          <cell r="J74">
            <v>0</v>
          </cell>
          <cell r="K74">
            <v>0</v>
          </cell>
          <cell r="L74">
            <v>0</v>
          </cell>
          <cell r="M74">
            <v>0</v>
          </cell>
        </row>
        <row r="75">
          <cell r="B75" t="str">
            <v>Biogaz Elec</v>
          </cell>
          <cell r="C75">
            <v>0</v>
          </cell>
          <cell r="D75">
            <v>0</v>
          </cell>
          <cell r="E75">
            <v>0</v>
          </cell>
          <cell r="F75">
            <v>0</v>
          </cell>
          <cell r="G75">
            <v>0</v>
          </cell>
          <cell r="H75">
            <v>0</v>
          </cell>
          <cell r="I75">
            <v>0</v>
          </cell>
          <cell r="J75">
            <v>0</v>
          </cell>
          <cell r="K75">
            <v>6.8000000000000005E-3</v>
          </cell>
          <cell r="L75">
            <v>4.0799999999999996E-2</v>
          </cell>
          <cell r="M75">
            <v>4.0799999999999996E-2</v>
          </cell>
        </row>
      </sheetData>
      <sheetData sheetId="5">
        <row r="13">
          <cell r="C13">
            <v>2005</v>
          </cell>
          <cell r="D13">
            <v>2006</v>
          </cell>
          <cell r="E13">
            <v>2007</v>
          </cell>
          <cell r="F13">
            <v>2008</v>
          </cell>
          <cell r="G13">
            <v>2009</v>
          </cell>
          <cell r="H13">
            <v>2010</v>
          </cell>
          <cell r="I13">
            <v>2011</v>
          </cell>
          <cell r="J13">
            <v>2012</v>
          </cell>
          <cell r="K13">
            <v>2013</v>
          </cell>
          <cell r="L13">
            <v>2014</v>
          </cell>
        </row>
        <row r="14">
          <cell r="A14" t="str">
            <v>COVNM</v>
          </cell>
          <cell r="F14">
            <v>465.11654580177446</v>
          </cell>
          <cell r="H14">
            <v>473.63412168233185</v>
          </cell>
          <cell r="J14">
            <v>406.9287514489352</v>
          </cell>
          <cell r="L14">
            <v>414.14765854367039</v>
          </cell>
        </row>
        <row r="15">
          <cell r="A15" t="str">
            <v>NH3</v>
          </cell>
          <cell r="F15">
            <v>446.45537231778491</v>
          </cell>
          <cell r="H15">
            <v>392.64680461726476</v>
          </cell>
          <cell r="J15">
            <v>432.16019844779555</v>
          </cell>
          <cell r="L15">
            <v>514.70757474999834</v>
          </cell>
        </row>
        <row r="16">
          <cell r="A16" t="str">
            <v>NOX</v>
          </cell>
          <cell r="F16">
            <v>980.5753160179961</v>
          </cell>
          <cell r="H16">
            <v>860.87813795825457</v>
          </cell>
          <cell r="J16">
            <v>633.84791983832736</v>
          </cell>
          <cell r="L16">
            <v>729.48879008976439</v>
          </cell>
        </row>
        <row r="17">
          <cell r="A17" t="str">
            <v>PM10</v>
          </cell>
          <cell r="F17">
            <v>534.24183607743578</v>
          </cell>
          <cell r="H17">
            <v>426.95591171563643</v>
          </cell>
          <cell r="J17">
            <v>354.23279737106725</v>
          </cell>
          <cell r="L17">
            <v>364.19244096754528</v>
          </cell>
        </row>
        <row r="18">
          <cell r="A18" t="str">
            <v>PM2,5</v>
          </cell>
          <cell r="F18">
            <v>402.05655612083484</v>
          </cell>
          <cell r="H18">
            <v>242.78743599729378</v>
          </cell>
          <cell r="J18">
            <v>191.53593359049464</v>
          </cell>
          <cell r="L18">
            <v>225.06421231451668</v>
          </cell>
        </row>
        <row r="19">
          <cell r="A19" t="str">
            <v>SO2</v>
          </cell>
          <cell r="F19">
            <v>776.42905965682485</v>
          </cell>
          <cell r="H19">
            <v>646.61700913890138</v>
          </cell>
          <cell r="J19">
            <v>690.6337124134368</v>
          </cell>
          <cell r="L19">
            <v>935.69865702073457</v>
          </cell>
        </row>
        <row r="24">
          <cell r="F24">
            <v>2008</v>
          </cell>
          <cell r="G24">
            <v>2009</v>
          </cell>
          <cell r="H24">
            <v>2010</v>
          </cell>
          <cell r="I24">
            <v>2011</v>
          </cell>
          <cell r="J24">
            <v>2012</v>
          </cell>
          <cell r="K24">
            <v>2013</v>
          </cell>
          <cell r="L24">
            <v>2014</v>
          </cell>
        </row>
        <row r="26">
          <cell r="A26" t="str">
            <v>Residentiel</v>
          </cell>
          <cell r="F26">
            <v>29.4306408473843</v>
          </cell>
          <cell r="H26">
            <v>30.711426042074994</v>
          </cell>
          <cell r="J26">
            <v>28.089545689673926</v>
          </cell>
          <cell r="L26">
            <v>24.606903265129656</v>
          </cell>
        </row>
        <row r="27">
          <cell r="A27" t="str">
            <v>Tertiaire</v>
          </cell>
          <cell r="F27">
            <v>11.053131997233899</v>
          </cell>
          <cell r="H27">
            <v>10.761452519060203</v>
          </cell>
          <cell r="J27">
            <v>10.055768448435895</v>
          </cell>
          <cell r="L27">
            <v>6.8025771389571279</v>
          </cell>
        </row>
        <row r="28">
          <cell r="A28" t="str">
            <v>Agriculture</v>
          </cell>
          <cell r="F28">
            <v>330.53359547905706</v>
          </cell>
          <cell r="H28">
            <v>317.93606988031121</v>
          </cell>
          <cell r="J28">
            <v>157.84673298547708</v>
          </cell>
          <cell r="L28">
            <v>182.66098274783215</v>
          </cell>
        </row>
        <row r="29">
          <cell r="A29" t="str">
            <v>Autre industrie</v>
          </cell>
          <cell r="F29">
            <v>332.81814509567221</v>
          </cell>
          <cell r="H29">
            <v>275.59788593663467</v>
          </cell>
          <cell r="J29">
            <v>286.29552751258836</v>
          </cell>
          <cell r="L29">
            <v>363.72887939415193</v>
          </cell>
        </row>
        <row r="30">
          <cell r="A30" t="str">
            <v>Production de chaleur, froid</v>
          </cell>
          <cell r="F30">
            <v>0</v>
          </cell>
          <cell r="H30">
            <v>0</v>
          </cell>
          <cell r="J30">
            <v>0</v>
          </cell>
          <cell r="L30">
            <v>0</v>
          </cell>
        </row>
        <row r="31">
          <cell r="A31" t="str">
            <v>Transport routier</v>
          </cell>
          <cell r="F31">
            <v>274.6613499596491</v>
          </cell>
          <cell r="H31">
            <v>225.15697482917363</v>
          </cell>
          <cell r="J31">
            <v>150.92782284915248</v>
          </cell>
          <cell r="L31">
            <v>151.05692519069362</v>
          </cell>
        </row>
        <row r="32">
          <cell r="A32" t="str">
            <v>Autres transports</v>
          </cell>
          <cell r="F32">
            <v>1.5723493310000001</v>
          </cell>
          <cell r="H32">
            <v>0.20964657799999997</v>
          </cell>
          <cell r="J32">
            <v>0.20964657799999997</v>
          </cell>
          <cell r="L32">
            <v>0.20964657799999997</v>
          </cell>
        </row>
        <row r="33">
          <cell r="A33" t="str">
            <v>Dechets</v>
          </cell>
          <cell r="F33">
            <v>0.50610330800000003</v>
          </cell>
          <cell r="H33">
            <v>0.50468217300000007</v>
          </cell>
          <cell r="J33">
            <v>0.4228757749999999</v>
          </cell>
          <cell r="L33">
            <v>0.4228757749999999</v>
          </cell>
        </row>
        <row r="34">
          <cell r="A34" t="str">
            <v>Branche energie</v>
          </cell>
          <cell r="F34">
            <v>0</v>
          </cell>
          <cell r="H34">
            <v>0</v>
          </cell>
          <cell r="J34">
            <v>0</v>
          </cell>
          <cell r="L34">
            <v>0</v>
          </cell>
        </row>
        <row r="36">
          <cell r="F36">
            <v>55.457072700710633</v>
          </cell>
          <cell r="H36">
            <v>57.422947017883104</v>
          </cell>
          <cell r="J36">
            <v>49.687001518099351</v>
          </cell>
          <cell r="L36">
            <v>51.974279027714459</v>
          </cell>
        </row>
        <row r="37">
          <cell r="F37">
            <v>0.28179775011314401</v>
          </cell>
          <cell r="H37">
            <v>0.27394564271592586</v>
          </cell>
          <cell r="J37">
            <v>0.23381136936290994</v>
          </cell>
          <cell r="L37">
            <v>0.16967485506655167</v>
          </cell>
        </row>
        <row r="38">
          <cell r="F38">
            <v>115.05783245874437</v>
          </cell>
          <cell r="H38">
            <v>117.70430130776415</v>
          </cell>
          <cell r="J38">
            <v>106.47146749335592</v>
          </cell>
          <cell r="L38">
            <v>97.179031614090874</v>
          </cell>
        </row>
        <row r="39">
          <cell r="F39">
            <v>313.15691256069988</v>
          </cell>
          <cell r="H39">
            <v>207.22239332062429</v>
          </cell>
          <cell r="J39">
            <v>161.87727365702804</v>
          </cell>
          <cell r="L39">
            <v>178.90606161982561</v>
          </cell>
        </row>
        <row r="40">
          <cell r="F40">
            <v>0</v>
          </cell>
          <cell r="H40">
            <v>0</v>
          </cell>
          <cell r="J40">
            <v>0</v>
          </cell>
          <cell r="L40">
            <v>0</v>
          </cell>
        </row>
        <row r="41">
          <cell r="F41">
            <v>45.366600489167539</v>
          </cell>
          <cell r="H41">
            <v>39.522691942649111</v>
          </cell>
          <cell r="J41">
            <v>31.930771655221591</v>
          </cell>
          <cell r="L41">
            <v>31.930922172847865</v>
          </cell>
        </row>
        <row r="42">
          <cell r="F42">
            <v>0.11363870500000001</v>
          </cell>
          <cell r="H42">
            <v>1.5151827E-2</v>
          </cell>
          <cell r="J42">
            <v>1.5151827E-2</v>
          </cell>
          <cell r="L42">
            <v>1.5151827E-2</v>
          </cell>
        </row>
        <row r="43">
          <cell r="F43">
            <v>4.8079814130000011</v>
          </cell>
          <cell r="H43">
            <v>4.7944806569999994</v>
          </cell>
          <cell r="J43">
            <v>4.0173198509999999</v>
          </cell>
          <cell r="L43">
            <v>4.0173198509999999</v>
          </cell>
        </row>
        <row r="44">
          <cell r="F44">
            <v>0</v>
          </cell>
          <cell r="H44">
            <v>0</v>
          </cell>
          <cell r="J44">
            <v>0</v>
          </cell>
          <cell r="L44">
            <v>0</v>
          </cell>
        </row>
        <row r="46">
          <cell r="F46">
            <v>54.151021493931978</v>
          </cell>
          <cell r="H46">
            <v>56.070877947373582</v>
          </cell>
          <cell r="J46">
            <v>48.493948682448782</v>
          </cell>
          <cell r="L46">
            <v>50.730931876106411</v>
          </cell>
        </row>
        <row r="47">
          <cell r="F47">
            <v>0.28179775011314401</v>
          </cell>
          <cell r="H47">
            <v>0.27394564271592586</v>
          </cell>
          <cell r="J47">
            <v>0.23381136936290994</v>
          </cell>
          <cell r="L47">
            <v>0.16967485506655167</v>
          </cell>
        </row>
        <row r="48">
          <cell r="F48">
            <v>46.285158534895857</v>
          </cell>
          <cell r="H48">
            <v>46.722671283758977</v>
          </cell>
          <cell r="J48">
            <v>35.419003431730054</v>
          </cell>
          <cell r="L48">
            <v>33.391804774785797</v>
          </cell>
        </row>
        <row r="49">
          <cell r="F49">
            <v>265.94415339104057</v>
          </cell>
          <cell r="H49">
            <v>108.75058065126987</v>
          </cell>
          <cell r="J49">
            <v>82.743365843009144</v>
          </cell>
          <cell r="L49">
            <v>116.1258460269879</v>
          </cell>
        </row>
        <row r="50">
          <cell r="F50">
            <v>0</v>
          </cell>
          <cell r="H50">
            <v>0</v>
          </cell>
          <cell r="J50">
            <v>0</v>
          </cell>
          <cell r="L50">
            <v>0</v>
          </cell>
        </row>
        <row r="51">
          <cell r="A51" t="str">
            <v>Transport routier</v>
          </cell>
          <cell r="F51">
            <v>30.625437698853535</v>
          </cell>
          <cell r="H51">
            <v>26.267519384175408</v>
          </cell>
          <cell r="J51">
            <v>20.70476269794375</v>
          </cell>
          <cell r="L51">
            <v>20.704913215570034</v>
          </cell>
        </row>
        <row r="52">
          <cell r="F52">
            <v>6.2226499000000005E-2</v>
          </cell>
          <cell r="H52">
            <v>8.296866E-3</v>
          </cell>
          <cell r="J52">
            <v>8.296866E-3</v>
          </cell>
          <cell r="L52">
            <v>8.296866E-3</v>
          </cell>
        </row>
        <row r="53">
          <cell r="F53">
            <v>4.7067607529999993</v>
          </cell>
          <cell r="H53">
            <v>4.6935442219999999</v>
          </cell>
          <cell r="J53">
            <v>3.9327446999999993</v>
          </cell>
          <cell r="L53">
            <v>3.9327446999999993</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8">
    <tabColor rgb="FFFFFF00"/>
  </sheetPr>
  <dimension ref="A1:P29"/>
  <sheetViews>
    <sheetView tabSelected="1" zoomScale="55" zoomScaleNormal="55" workbookViewId="0">
      <selection activeCell="A30" sqref="A30"/>
    </sheetView>
  </sheetViews>
  <sheetFormatPr baseColWidth="10" defaultRowHeight="15" x14ac:dyDescent="0.25"/>
  <sheetData>
    <row r="1" spans="1:16" ht="112.5" customHeight="1" thickBot="1" x14ac:dyDescent="0.3">
      <c r="A1" s="543"/>
      <c r="B1" s="544"/>
      <c r="C1" s="544"/>
      <c r="D1" s="544"/>
      <c r="E1" s="544"/>
      <c r="F1" s="544"/>
      <c r="G1" s="544"/>
      <c r="H1" s="544"/>
      <c r="I1" s="544"/>
      <c r="J1" s="544"/>
      <c r="K1" s="544"/>
      <c r="L1" s="544"/>
      <c r="M1" s="544"/>
      <c r="N1" s="544"/>
      <c r="O1" s="544"/>
      <c r="P1" s="545"/>
    </row>
    <row r="2" spans="1:16" ht="24.6" customHeight="1" thickBot="1" x14ac:dyDescent="0.3">
      <c r="A2" s="546" t="s">
        <v>212</v>
      </c>
      <c r="B2" s="547"/>
      <c r="C2" s="547"/>
      <c r="D2" s="547"/>
      <c r="E2" s="547"/>
      <c r="F2" s="547"/>
      <c r="G2" s="547"/>
      <c r="H2" s="547"/>
      <c r="I2" s="547"/>
      <c r="J2" s="547"/>
      <c r="K2" s="547"/>
      <c r="L2" s="547"/>
      <c r="M2" s="547"/>
      <c r="N2" s="547"/>
      <c r="O2" s="547"/>
      <c r="P2" s="548"/>
    </row>
    <row r="3" spans="1:16" x14ac:dyDescent="0.25">
      <c r="A3" s="4" t="s">
        <v>0</v>
      </c>
      <c r="B3" s="5">
        <v>42887</v>
      </c>
      <c r="C3" s="549"/>
      <c r="D3" s="549"/>
      <c r="E3" s="549"/>
      <c r="F3" s="549"/>
      <c r="G3" s="549"/>
      <c r="H3" s="549"/>
      <c r="I3" s="549"/>
      <c r="J3" s="549"/>
      <c r="K3" s="208"/>
      <c r="L3" s="550"/>
      <c r="M3" s="551" t="s">
        <v>1</v>
      </c>
      <c r="N3" s="552"/>
      <c r="O3" s="552" t="s">
        <v>50</v>
      </c>
      <c r="P3" s="553"/>
    </row>
    <row r="4" spans="1:16" x14ac:dyDescent="0.25">
      <c r="A4" s="9"/>
      <c r="B4" s="10"/>
      <c r="C4" s="10"/>
      <c r="D4" s="10"/>
      <c r="E4" s="10"/>
      <c r="F4" s="10"/>
      <c r="G4" s="10"/>
      <c r="H4" s="10"/>
      <c r="I4" s="10"/>
      <c r="J4" s="10"/>
      <c r="K4" s="554" t="s">
        <v>141</v>
      </c>
      <c r="L4" s="554"/>
      <c r="M4" s="554"/>
      <c r="N4" s="555"/>
      <c r="O4" s="555" t="s">
        <v>142</v>
      </c>
      <c r="P4" s="11"/>
    </row>
    <row r="5" spans="1:16" x14ac:dyDescent="0.25">
      <c r="A5" s="9"/>
      <c r="B5" s="10"/>
      <c r="C5" s="10"/>
      <c r="D5" s="10"/>
      <c r="E5" s="10"/>
      <c r="F5" s="10"/>
      <c r="G5" s="10"/>
      <c r="H5" s="10"/>
      <c r="I5" s="10"/>
      <c r="J5" s="10"/>
      <c r="K5" s="554" t="s">
        <v>81</v>
      </c>
      <c r="L5" s="554"/>
      <c r="M5" s="554"/>
      <c r="N5" s="556"/>
      <c r="O5" s="555" t="s">
        <v>80</v>
      </c>
      <c r="P5" s="11"/>
    </row>
    <row r="6" spans="1:16" x14ac:dyDescent="0.25">
      <c r="A6" s="9"/>
      <c r="B6" s="10"/>
      <c r="C6" s="10"/>
      <c r="D6" s="10"/>
      <c r="E6" s="10"/>
      <c r="F6" s="10"/>
      <c r="G6" s="10"/>
      <c r="H6" s="10"/>
      <c r="I6" s="10"/>
      <c r="J6" s="10"/>
      <c r="K6" s="10"/>
      <c r="L6" s="10"/>
      <c r="M6" s="10"/>
      <c r="N6" s="10"/>
      <c r="O6" s="10"/>
      <c r="P6" s="11"/>
    </row>
    <row r="7" spans="1:16" ht="15.75" thickBot="1" x14ac:dyDescent="0.3">
      <c r="A7" s="9"/>
      <c r="B7" s="10"/>
      <c r="C7" s="10"/>
      <c r="D7" s="10"/>
      <c r="E7" s="199"/>
      <c r="F7" s="199"/>
      <c r="G7" s="199"/>
      <c r="H7" s="199"/>
      <c r="I7" s="199"/>
      <c r="J7" s="199"/>
      <c r="K7" s="199"/>
      <c r="L7" s="199"/>
      <c r="M7" s="10"/>
      <c r="N7" s="10"/>
      <c r="O7" s="10"/>
      <c r="P7" s="11"/>
    </row>
    <row r="8" spans="1:16" x14ac:dyDescent="0.25">
      <c r="A8" s="9"/>
      <c r="B8" s="10"/>
      <c r="C8" s="10"/>
      <c r="D8" s="10"/>
      <c r="E8" s="10"/>
      <c r="F8" s="10"/>
      <c r="G8" s="10"/>
      <c r="H8" s="10"/>
      <c r="I8" s="10"/>
      <c r="J8" s="10"/>
      <c r="K8" s="10"/>
      <c r="L8" s="10"/>
      <c r="M8" s="10"/>
      <c r="N8" s="10"/>
      <c r="O8" s="10"/>
      <c r="P8" s="11"/>
    </row>
    <row r="9" spans="1:16" x14ac:dyDescent="0.25">
      <c r="A9" s="9"/>
      <c r="B9" s="10"/>
      <c r="C9" s="10"/>
      <c r="D9" s="10"/>
      <c r="E9" s="10"/>
      <c r="F9" s="10"/>
      <c r="G9" s="10"/>
      <c r="H9" s="10"/>
      <c r="I9" s="10"/>
      <c r="J9" s="10"/>
      <c r="K9" s="10"/>
      <c r="L9" s="10"/>
      <c r="M9" s="10"/>
      <c r="N9" s="10"/>
      <c r="O9" s="10"/>
      <c r="P9" s="11"/>
    </row>
    <row r="10" spans="1:16" x14ac:dyDescent="0.25">
      <c r="A10" s="557" t="s">
        <v>213</v>
      </c>
      <c r="B10" s="558"/>
      <c r="C10" s="558"/>
      <c r="D10" s="558"/>
      <c r="E10" s="558"/>
      <c r="F10" s="558"/>
      <c r="G10" s="558"/>
      <c r="H10" s="558"/>
      <c r="I10" s="558"/>
      <c r="J10" s="558"/>
      <c r="K10" s="558"/>
      <c r="L10" s="558"/>
      <c r="M10" s="558"/>
      <c r="N10" s="558"/>
      <c r="O10" s="558"/>
      <c r="P10" s="559"/>
    </row>
    <row r="11" spans="1:16" x14ac:dyDescent="0.25">
      <c r="A11" s="560"/>
      <c r="B11" s="558"/>
      <c r="C11" s="558"/>
      <c r="D11" s="558"/>
      <c r="E11" s="558"/>
      <c r="F11" s="558"/>
      <c r="G11" s="558"/>
      <c r="H11" s="558"/>
      <c r="I11" s="558"/>
      <c r="J11" s="558"/>
      <c r="K11" s="558"/>
      <c r="L11" s="558"/>
      <c r="M11" s="558"/>
      <c r="N11" s="558"/>
      <c r="O11" s="558"/>
      <c r="P11" s="559"/>
    </row>
    <row r="12" spans="1:16" x14ac:dyDescent="0.25">
      <c r="A12" s="560"/>
      <c r="B12" s="558"/>
      <c r="C12" s="558"/>
      <c r="D12" s="558"/>
      <c r="E12" s="558"/>
      <c r="F12" s="558"/>
      <c r="G12" s="558"/>
      <c r="H12" s="558"/>
      <c r="I12" s="558"/>
      <c r="J12" s="558"/>
      <c r="K12" s="558"/>
      <c r="L12" s="558"/>
      <c r="M12" s="558"/>
      <c r="N12" s="558"/>
      <c r="O12" s="558"/>
      <c r="P12" s="559"/>
    </row>
    <row r="13" spans="1:16" x14ac:dyDescent="0.25">
      <c r="A13" s="560"/>
      <c r="B13" s="558"/>
      <c r="C13" s="558"/>
      <c r="D13" s="558"/>
      <c r="E13" s="558"/>
      <c r="F13" s="558"/>
      <c r="G13" s="558"/>
      <c r="H13" s="558"/>
      <c r="I13" s="558"/>
      <c r="J13" s="558"/>
      <c r="K13" s="558"/>
      <c r="L13" s="558"/>
      <c r="M13" s="558"/>
      <c r="N13" s="558"/>
      <c r="O13" s="558"/>
      <c r="P13" s="559"/>
    </row>
    <row r="14" spans="1:16" x14ac:dyDescent="0.25">
      <c r="A14" s="560"/>
      <c r="B14" s="558"/>
      <c r="C14" s="558"/>
      <c r="D14" s="558"/>
      <c r="E14" s="558"/>
      <c r="F14" s="558"/>
      <c r="G14" s="558"/>
      <c r="H14" s="558"/>
      <c r="I14" s="558"/>
      <c r="J14" s="558"/>
      <c r="K14" s="558"/>
      <c r="L14" s="558"/>
      <c r="M14" s="558"/>
      <c r="N14" s="558"/>
      <c r="O14" s="558"/>
      <c r="P14" s="559"/>
    </row>
    <row r="15" spans="1:16" x14ac:dyDescent="0.25">
      <c r="A15" s="560"/>
      <c r="B15" s="558"/>
      <c r="C15" s="558"/>
      <c r="D15" s="558"/>
      <c r="E15" s="558"/>
      <c r="F15" s="558"/>
      <c r="G15" s="558"/>
      <c r="H15" s="558"/>
      <c r="I15" s="558"/>
      <c r="J15" s="558"/>
      <c r="K15" s="558"/>
      <c r="L15" s="558"/>
      <c r="M15" s="558"/>
      <c r="N15" s="558"/>
      <c r="O15" s="558"/>
      <c r="P15" s="559"/>
    </row>
    <row r="16" spans="1:16" x14ac:dyDescent="0.25">
      <c r="A16" s="560"/>
      <c r="B16" s="558"/>
      <c r="C16" s="558"/>
      <c r="D16" s="558"/>
      <c r="E16" s="558"/>
      <c r="F16" s="558"/>
      <c r="G16" s="558"/>
      <c r="H16" s="558"/>
      <c r="I16" s="558"/>
      <c r="J16" s="558"/>
      <c r="K16" s="558"/>
      <c r="L16" s="558"/>
      <c r="M16" s="558"/>
      <c r="N16" s="558"/>
      <c r="O16" s="558"/>
      <c r="P16" s="559"/>
    </row>
    <row r="17" spans="1:16" x14ac:dyDescent="0.25">
      <c r="A17" s="560"/>
      <c r="B17" s="558"/>
      <c r="C17" s="558"/>
      <c r="D17" s="558"/>
      <c r="E17" s="558"/>
      <c r="F17" s="558"/>
      <c r="G17" s="558"/>
      <c r="H17" s="558"/>
      <c r="I17" s="558"/>
      <c r="J17" s="558"/>
      <c r="K17" s="558"/>
      <c r="L17" s="558"/>
      <c r="M17" s="558"/>
      <c r="N17" s="558"/>
      <c r="O17" s="558"/>
      <c r="P17" s="559"/>
    </row>
    <row r="18" spans="1:16" x14ac:dyDescent="0.25">
      <c r="A18" s="560"/>
      <c r="B18" s="558"/>
      <c r="C18" s="558"/>
      <c r="D18" s="558"/>
      <c r="E18" s="558"/>
      <c r="F18" s="558"/>
      <c r="G18" s="558"/>
      <c r="H18" s="558"/>
      <c r="I18" s="558"/>
      <c r="J18" s="558"/>
      <c r="K18" s="558"/>
      <c r="L18" s="558"/>
      <c r="M18" s="558"/>
      <c r="N18" s="558"/>
      <c r="O18" s="558"/>
      <c r="P18" s="559"/>
    </row>
    <row r="19" spans="1:16" x14ac:dyDescent="0.25">
      <c r="A19" s="560"/>
      <c r="B19" s="558"/>
      <c r="C19" s="558"/>
      <c r="D19" s="558"/>
      <c r="E19" s="558"/>
      <c r="F19" s="558"/>
      <c r="G19" s="558"/>
      <c r="H19" s="558"/>
      <c r="I19" s="558"/>
      <c r="J19" s="558"/>
      <c r="K19" s="558"/>
      <c r="L19" s="558"/>
      <c r="M19" s="558"/>
      <c r="N19" s="558"/>
      <c r="O19" s="558"/>
      <c r="P19" s="559"/>
    </row>
    <row r="20" spans="1:16" x14ac:dyDescent="0.25">
      <c r="A20" s="560"/>
      <c r="B20" s="558"/>
      <c r="C20" s="558"/>
      <c r="D20" s="558"/>
      <c r="E20" s="558"/>
      <c r="F20" s="558"/>
      <c r="G20" s="558"/>
      <c r="H20" s="558"/>
      <c r="I20" s="558"/>
      <c r="J20" s="558"/>
      <c r="K20" s="558"/>
      <c r="L20" s="558"/>
      <c r="M20" s="558"/>
      <c r="N20" s="558"/>
      <c r="O20" s="558"/>
      <c r="P20" s="559"/>
    </row>
    <row r="21" spans="1:16" x14ac:dyDescent="0.25">
      <c r="A21" s="560"/>
      <c r="B21" s="558"/>
      <c r="C21" s="558"/>
      <c r="D21" s="558"/>
      <c r="E21" s="558"/>
      <c r="F21" s="558"/>
      <c r="G21" s="558"/>
      <c r="H21" s="558"/>
      <c r="I21" s="558"/>
      <c r="J21" s="558"/>
      <c r="K21" s="558"/>
      <c r="L21" s="558"/>
      <c r="M21" s="558"/>
      <c r="N21" s="558"/>
      <c r="O21" s="558"/>
      <c r="P21" s="559"/>
    </row>
    <row r="22" spans="1:16" x14ac:dyDescent="0.25">
      <c r="A22" s="560"/>
      <c r="B22" s="558"/>
      <c r="C22" s="558"/>
      <c r="D22" s="558"/>
      <c r="E22" s="558"/>
      <c r="F22" s="558"/>
      <c r="G22" s="558"/>
      <c r="H22" s="558"/>
      <c r="I22" s="558"/>
      <c r="J22" s="558"/>
      <c r="K22" s="558"/>
      <c r="L22" s="558"/>
      <c r="M22" s="558"/>
      <c r="N22" s="558"/>
      <c r="O22" s="558"/>
      <c r="P22" s="559"/>
    </row>
    <row r="23" spans="1:16" x14ac:dyDescent="0.25">
      <c r="A23" s="560"/>
      <c r="B23" s="558"/>
      <c r="C23" s="558"/>
      <c r="D23" s="558"/>
      <c r="E23" s="558"/>
      <c r="F23" s="558"/>
      <c r="G23" s="558"/>
      <c r="H23" s="558"/>
      <c r="I23" s="558"/>
      <c r="J23" s="558"/>
      <c r="K23" s="558"/>
      <c r="L23" s="558"/>
      <c r="M23" s="558"/>
      <c r="N23" s="558"/>
      <c r="O23" s="558"/>
      <c r="P23" s="559"/>
    </row>
    <row r="24" spans="1:16" x14ac:dyDescent="0.25">
      <c r="A24" s="560"/>
      <c r="B24" s="558"/>
      <c r="C24" s="558"/>
      <c r="D24" s="558"/>
      <c r="E24" s="558"/>
      <c r="F24" s="558"/>
      <c r="G24" s="558"/>
      <c r="H24" s="558"/>
      <c r="I24" s="558"/>
      <c r="J24" s="558"/>
      <c r="K24" s="558"/>
      <c r="L24" s="558"/>
      <c r="M24" s="558"/>
      <c r="N24" s="558"/>
      <c r="O24" s="558"/>
      <c r="P24" s="559"/>
    </row>
    <row r="25" spans="1:16" x14ac:dyDescent="0.25">
      <c r="A25" s="560"/>
      <c r="B25" s="558"/>
      <c r="C25" s="558"/>
      <c r="D25" s="558"/>
      <c r="E25" s="558"/>
      <c r="F25" s="558"/>
      <c r="G25" s="558"/>
      <c r="H25" s="558"/>
      <c r="I25" s="558"/>
      <c r="J25" s="558"/>
      <c r="K25" s="558"/>
      <c r="L25" s="558"/>
      <c r="M25" s="558"/>
      <c r="N25" s="558"/>
      <c r="O25" s="558"/>
      <c r="P25" s="559"/>
    </row>
    <row r="26" spans="1:16" x14ac:dyDescent="0.25">
      <c r="A26" s="560"/>
      <c r="B26" s="558"/>
      <c r="C26" s="558"/>
      <c r="D26" s="558"/>
      <c r="E26" s="558"/>
      <c r="F26" s="558"/>
      <c r="G26" s="558"/>
      <c r="H26" s="558"/>
      <c r="I26" s="558"/>
      <c r="J26" s="558"/>
      <c r="K26" s="558"/>
      <c r="L26" s="558"/>
      <c r="M26" s="558"/>
      <c r="N26" s="558"/>
      <c r="O26" s="558"/>
      <c r="P26" s="559"/>
    </row>
    <row r="27" spans="1:16" x14ac:dyDescent="0.25">
      <c r="A27" s="9"/>
      <c r="B27" s="10"/>
      <c r="C27" s="10"/>
      <c r="D27" s="10"/>
      <c r="E27" s="10"/>
      <c r="F27" s="10"/>
      <c r="G27" s="10"/>
      <c r="H27" s="10"/>
      <c r="I27" s="10"/>
      <c r="J27" s="10"/>
      <c r="K27" s="10"/>
      <c r="L27" s="10"/>
      <c r="M27" s="10"/>
      <c r="N27" s="10"/>
      <c r="O27" s="10"/>
      <c r="P27" s="11"/>
    </row>
    <row r="28" spans="1:16" x14ac:dyDescent="0.25">
      <c r="A28" s="9"/>
      <c r="B28" s="10"/>
      <c r="C28" s="10"/>
      <c r="D28" s="10"/>
      <c r="E28" s="10"/>
      <c r="F28" s="10"/>
      <c r="G28" s="10"/>
      <c r="H28" s="10"/>
      <c r="I28" s="10"/>
      <c r="J28" s="10"/>
      <c r="K28" s="10"/>
      <c r="L28" s="10"/>
      <c r="M28" s="10"/>
      <c r="N28" s="10"/>
      <c r="O28" s="10"/>
      <c r="P28" s="11"/>
    </row>
    <row r="29" spans="1:16" ht="15.75" thickBot="1" x14ac:dyDescent="0.3">
      <c r="A29" s="198"/>
      <c r="B29" s="199"/>
      <c r="C29" s="199"/>
      <c r="D29" s="199"/>
      <c r="E29" s="199"/>
      <c r="F29" s="199"/>
      <c r="G29" s="199"/>
      <c r="H29" s="199"/>
      <c r="I29" s="199"/>
      <c r="J29" s="199"/>
      <c r="K29" s="199"/>
      <c r="L29" s="199"/>
      <c r="M29" s="199"/>
      <c r="N29" s="199"/>
      <c r="O29" s="199"/>
      <c r="P29" s="200"/>
    </row>
  </sheetData>
  <mergeCells count="5">
    <mergeCell ref="A1:P1"/>
    <mergeCell ref="A2:P2"/>
    <mergeCell ref="K4:M4"/>
    <mergeCell ref="K5:M5"/>
    <mergeCell ref="A10:P2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tabColor rgb="FFFFFF00"/>
    <pageSetUpPr fitToPage="1"/>
  </sheetPr>
  <dimension ref="A1:AC114"/>
  <sheetViews>
    <sheetView topLeftCell="E1" zoomScale="55" zoomScaleNormal="55" workbookViewId="0">
      <selection sqref="A1:Z1"/>
    </sheetView>
  </sheetViews>
  <sheetFormatPr baseColWidth="10" defaultColWidth="14.85546875" defaultRowHeight="15" x14ac:dyDescent="0.25"/>
  <cols>
    <col min="1" max="1" width="47.28515625" style="289" bestFit="1" customWidth="1"/>
    <col min="2" max="11" width="18.140625" style="289" customWidth="1"/>
    <col min="12" max="13" width="18.28515625" style="289" customWidth="1"/>
    <col min="14" max="14" width="23.28515625" style="289" customWidth="1"/>
    <col min="15" max="15" width="29.28515625" style="289" bestFit="1" customWidth="1"/>
    <col min="16" max="25" width="18.140625" style="289" customWidth="1"/>
    <col min="26" max="26" width="18.28515625" style="289" customWidth="1"/>
    <col min="27" max="36" width="14.85546875" style="289"/>
    <col min="37" max="37" width="40.7109375" style="289" bestFit="1" customWidth="1"/>
    <col min="38" max="16384" width="14.85546875" style="289"/>
  </cols>
  <sheetData>
    <row r="1" spans="1:29" ht="112.5" customHeight="1" thickBot="1" x14ac:dyDescent="0.3">
      <c r="A1" s="446"/>
      <c r="B1" s="447"/>
      <c r="C1" s="447"/>
      <c r="D1" s="447"/>
      <c r="E1" s="447"/>
      <c r="F1" s="447"/>
      <c r="G1" s="447"/>
      <c r="H1" s="447"/>
      <c r="I1" s="447"/>
      <c r="J1" s="447"/>
      <c r="K1" s="447"/>
      <c r="L1" s="447"/>
      <c r="M1" s="447"/>
      <c r="N1" s="447"/>
      <c r="O1" s="447"/>
      <c r="P1" s="447"/>
      <c r="Q1" s="447"/>
      <c r="R1" s="447"/>
      <c r="S1" s="447"/>
      <c r="T1" s="447"/>
      <c r="U1" s="447"/>
      <c r="V1" s="447"/>
      <c r="W1" s="447"/>
      <c r="X1" s="447"/>
      <c r="Y1" s="447"/>
      <c r="Z1" s="448"/>
      <c r="AA1" s="537"/>
    </row>
    <row r="2" spans="1:29" ht="24" thickBot="1" x14ac:dyDescent="0.3">
      <c r="A2" s="449"/>
      <c r="B2" s="450"/>
      <c r="C2" s="450"/>
      <c r="D2" s="450"/>
      <c r="E2" s="450"/>
      <c r="F2" s="450"/>
      <c r="G2" s="450"/>
      <c r="H2" s="450"/>
      <c r="I2" s="450"/>
      <c r="J2" s="450"/>
      <c r="K2" s="450"/>
      <c r="L2" s="450"/>
      <c r="M2" s="451" t="s">
        <v>211</v>
      </c>
      <c r="N2" s="450"/>
      <c r="O2" s="450"/>
      <c r="P2" s="450"/>
      <c r="Q2" s="450"/>
      <c r="R2" s="450"/>
      <c r="S2" s="450"/>
      <c r="T2" s="450"/>
      <c r="U2" s="450"/>
      <c r="V2" s="450"/>
      <c r="W2" s="450"/>
      <c r="X2" s="450"/>
      <c r="Y2" s="450"/>
      <c r="Z2" s="452"/>
    </row>
    <row r="3" spans="1:29" s="222" customFormat="1" x14ac:dyDescent="0.25">
      <c r="A3" s="4" t="s">
        <v>0</v>
      </c>
      <c r="B3" s="5">
        <v>42887</v>
      </c>
      <c r="C3" s="5"/>
      <c r="D3" s="5"/>
      <c r="E3" s="5"/>
      <c r="F3" s="5"/>
      <c r="G3" s="208"/>
      <c r="H3" s="208"/>
      <c r="I3" s="208"/>
      <c r="J3" s="208"/>
      <c r="K3" s="208"/>
      <c r="L3" s="208"/>
      <c r="M3" s="208"/>
      <c r="N3" s="208"/>
      <c r="O3" s="208"/>
      <c r="P3" s="208"/>
      <c r="Q3" s="208"/>
      <c r="R3" s="208"/>
      <c r="S3" s="208"/>
      <c r="T3" s="208"/>
      <c r="U3" s="208"/>
      <c r="V3" s="208"/>
      <c r="W3" s="7" t="s">
        <v>1</v>
      </c>
      <c r="X3" s="7"/>
      <c r="Y3" s="209" t="s">
        <v>50</v>
      </c>
      <c r="Z3" s="210"/>
    </row>
    <row r="4" spans="1:29" s="222" customFormat="1" x14ac:dyDescent="0.25">
      <c r="A4" s="294"/>
      <c r="B4" s="295"/>
      <c r="C4" s="295"/>
      <c r="D4" s="295"/>
      <c r="E4" s="295"/>
      <c r="F4" s="295"/>
      <c r="G4" s="6"/>
      <c r="H4" s="6"/>
      <c r="I4" s="6"/>
      <c r="J4" s="6"/>
      <c r="K4" s="6"/>
      <c r="L4" s="6"/>
      <c r="M4" s="6"/>
      <c r="N4" s="6"/>
      <c r="O4" s="6"/>
      <c r="P4" s="6"/>
      <c r="Q4" s="6"/>
      <c r="R4" s="6"/>
      <c r="S4" s="6"/>
      <c r="T4" s="6"/>
      <c r="U4" s="6"/>
      <c r="V4" s="6"/>
      <c r="W4" s="211" t="s">
        <v>81</v>
      </c>
      <c r="X4" s="211"/>
      <c r="Y4" s="297" t="s">
        <v>80</v>
      </c>
      <c r="Z4" s="298"/>
    </row>
    <row r="5" spans="1:29" s="222" customFormat="1" ht="21" x14ac:dyDescent="0.25">
      <c r="A5" s="453" t="s">
        <v>173</v>
      </c>
      <c r="B5" s="454"/>
      <c r="C5" s="454"/>
      <c r="D5" s="454"/>
      <c r="E5" s="454"/>
      <c r="F5" s="454"/>
      <c r="G5" s="454"/>
      <c r="H5" s="454"/>
      <c r="I5" s="454"/>
      <c r="J5" s="454"/>
      <c r="K5" s="454"/>
      <c r="L5" s="454"/>
      <c r="M5" s="454"/>
      <c r="N5" s="454"/>
      <c r="O5" s="454"/>
      <c r="P5" s="454"/>
      <c r="Q5" s="454"/>
      <c r="R5" s="454"/>
      <c r="S5" s="454"/>
      <c r="T5" s="454"/>
      <c r="U5" s="454"/>
      <c r="V5" s="454"/>
      <c r="W5" s="454"/>
      <c r="X5" s="454"/>
      <c r="Y5" s="454"/>
      <c r="Z5" s="455"/>
    </row>
    <row r="6" spans="1:29" s="222" customFormat="1" x14ac:dyDescent="0.25">
      <c r="A6" s="333" t="s">
        <v>52</v>
      </c>
      <c r="B6" s="230" t="s">
        <v>53</v>
      </c>
      <c r="C6" s="231"/>
      <c r="D6" s="231"/>
      <c r="E6" s="231"/>
      <c r="F6" s="231"/>
      <c r="G6" s="231"/>
      <c r="H6" s="231"/>
      <c r="I6" s="231"/>
      <c r="J6" s="231"/>
      <c r="K6" s="231"/>
      <c r="L6" s="232"/>
      <c r="M6" s="6"/>
      <c r="N6" s="67"/>
      <c r="P6" s="241">
        <v>2005</v>
      </c>
      <c r="Q6" s="241">
        <v>2006</v>
      </c>
      <c r="R6" s="241">
        <v>2007</v>
      </c>
      <c r="S6" s="241">
        <v>2008</v>
      </c>
      <c r="T6" s="241">
        <v>2009</v>
      </c>
      <c r="U6" s="241">
        <v>2010</v>
      </c>
      <c r="V6" s="241">
        <v>2011</v>
      </c>
      <c r="W6" s="241">
        <v>2012</v>
      </c>
      <c r="X6" s="456">
        <v>2013</v>
      </c>
      <c r="Y6" s="456">
        <v>2014</v>
      </c>
      <c r="Z6" s="457">
        <v>2015</v>
      </c>
    </row>
    <row r="7" spans="1:29" s="222" customFormat="1" x14ac:dyDescent="0.25">
      <c r="A7" s="336"/>
      <c r="B7" s="241">
        <v>2005</v>
      </c>
      <c r="C7" s="241">
        <v>2006</v>
      </c>
      <c r="D7" s="241">
        <v>2007</v>
      </c>
      <c r="E7" s="241">
        <v>2008</v>
      </c>
      <c r="F7" s="241">
        <v>2009</v>
      </c>
      <c r="G7" s="241">
        <v>2010</v>
      </c>
      <c r="H7" s="241">
        <v>2011</v>
      </c>
      <c r="I7" s="241">
        <v>2012</v>
      </c>
      <c r="J7" s="241">
        <v>2013</v>
      </c>
      <c r="K7" s="241">
        <v>2014</v>
      </c>
      <c r="L7" s="241">
        <v>2015</v>
      </c>
      <c r="M7" s="67"/>
      <c r="N7" s="458" t="s">
        <v>174</v>
      </c>
      <c r="O7" s="458"/>
      <c r="P7" s="459" t="s">
        <v>18</v>
      </c>
      <c r="Q7" s="253" t="s">
        <v>18</v>
      </c>
      <c r="R7" s="253" t="s">
        <v>18</v>
      </c>
      <c r="S7" s="253" t="s">
        <v>18</v>
      </c>
      <c r="T7" s="253" t="s">
        <v>18</v>
      </c>
      <c r="U7" s="253" t="s">
        <v>18</v>
      </c>
      <c r="V7" s="253" t="s">
        <v>18</v>
      </c>
      <c r="W7" s="253">
        <v>139</v>
      </c>
      <c r="X7" s="253" t="s">
        <v>18</v>
      </c>
      <c r="Y7" s="253" t="s">
        <v>18</v>
      </c>
      <c r="Z7" s="460" t="s">
        <v>18</v>
      </c>
    </row>
    <row r="8" spans="1:29" s="222" customFormat="1" x14ac:dyDescent="0.25">
      <c r="A8" s="219">
        <v>36</v>
      </c>
      <c r="B8" s="220" t="s">
        <v>18</v>
      </c>
      <c r="C8" s="220">
        <v>29156</v>
      </c>
      <c r="D8" s="220">
        <v>29551</v>
      </c>
      <c r="E8" s="220">
        <v>29918</v>
      </c>
      <c r="F8" s="220">
        <v>30228</v>
      </c>
      <c r="G8" s="220">
        <v>30318</v>
      </c>
      <c r="H8" s="220">
        <v>30499</v>
      </c>
      <c r="I8" s="220">
        <v>30457</v>
      </c>
      <c r="J8" s="220">
        <v>30435</v>
      </c>
      <c r="K8" s="220">
        <v>30647</v>
      </c>
      <c r="L8" s="220" t="s">
        <v>18</v>
      </c>
      <c r="M8" s="67"/>
      <c r="N8" s="458" t="s">
        <v>175</v>
      </c>
      <c r="O8" s="458"/>
      <c r="P8" s="459" t="s">
        <v>18</v>
      </c>
      <c r="Q8" s="253" t="s">
        <v>18</v>
      </c>
      <c r="R8" s="253" t="s">
        <v>18</v>
      </c>
      <c r="S8" s="253">
        <v>949</v>
      </c>
      <c r="T8" s="253" t="s">
        <v>18</v>
      </c>
      <c r="U8" s="253">
        <v>884</v>
      </c>
      <c r="V8" s="253" t="s">
        <v>18</v>
      </c>
      <c r="W8" s="253">
        <v>771</v>
      </c>
      <c r="X8" s="253" t="s">
        <v>18</v>
      </c>
      <c r="Y8" s="253">
        <v>849</v>
      </c>
      <c r="Z8" s="460" t="s">
        <v>18</v>
      </c>
    </row>
    <row r="9" spans="1:29" s="222" customFormat="1" x14ac:dyDescent="0.25">
      <c r="A9" s="221" t="s">
        <v>54</v>
      </c>
      <c r="B9" s="67"/>
      <c r="C9" s="67"/>
      <c r="D9" s="67"/>
      <c r="E9" s="67"/>
      <c r="F9" s="67"/>
      <c r="G9" s="67"/>
      <c r="H9" s="67"/>
      <c r="J9" s="67"/>
      <c r="K9" s="67"/>
      <c r="L9" s="67"/>
      <c r="M9" s="67"/>
      <c r="N9" s="458" t="s">
        <v>176</v>
      </c>
      <c r="O9" s="458"/>
      <c r="P9" s="459" t="s">
        <v>18</v>
      </c>
      <c r="Q9" s="253" t="s">
        <v>18</v>
      </c>
      <c r="R9" s="253" t="s">
        <v>18</v>
      </c>
      <c r="S9" s="253">
        <v>0</v>
      </c>
      <c r="T9" s="253" t="s">
        <v>18</v>
      </c>
      <c r="U9" s="253">
        <v>0</v>
      </c>
      <c r="V9" s="253" t="s">
        <v>18</v>
      </c>
      <c r="W9" s="253">
        <v>0</v>
      </c>
      <c r="X9" s="253" t="s">
        <v>18</v>
      </c>
      <c r="Y9" s="253">
        <v>0</v>
      </c>
      <c r="Z9" s="460" t="s">
        <v>18</v>
      </c>
    </row>
    <row r="10" spans="1:29" s="222" customFormat="1" ht="15" customHeight="1" x14ac:dyDescent="0.25">
      <c r="A10" s="304"/>
      <c r="B10" s="67"/>
      <c r="C10" s="67"/>
      <c r="D10" s="67"/>
      <c r="E10" s="67"/>
      <c r="F10" s="67"/>
      <c r="G10" s="67"/>
      <c r="H10" s="67"/>
      <c r="I10" s="67"/>
      <c r="J10" s="67"/>
      <c r="K10" s="67"/>
      <c r="L10" s="67"/>
      <c r="M10" s="67"/>
      <c r="N10" s="458" t="s">
        <v>177</v>
      </c>
      <c r="O10" s="458"/>
      <c r="P10" s="459" t="s">
        <v>18</v>
      </c>
      <c r="Q10" s="253" t="s">
        <v>18</v>
      </c>
      <c r="R10" s="253" t="s">
        <v>18</v>
      </c>
      <c r="S10" s="253">
        <v>24640.193878406713</v>
      </c>
      <c r="T10" s="253">
        <v>0</v>
      </c>
      <c r="U10" s="253">
        <v>24075</v>
      </c>
      <c r="V10" s="253">
        <v>0</v>
      </c>
      <c r="W10" s="253">
        <v>24231.272237151497</v>
      </c>
      <c r="X10" s="253">
        <v>0</v>
      </c>
      <c r="Y10" s="253">
        <v>24424.025487627365</v>
      </c>
      <c r="Z10" s="460" t="s">
        <v>18</v>
      </c>
    </row>
    <row r="11" spans="1:29" ht="15.75" customHeight="1" x14ac:dyDescent="0.25">
      <c r="A11" s="453" t="s">
        <v>178</v>
      </c>
      <c r="B11" s="454"/>
      <c r="C11" s="454"/>
      <c r="D11" s="454"/>
      <c r="E11" s="454"/>
      <c r="F11" s="454"/>
      <c r="G11" s="454"/>
      <c r="H11" s="454"/>
      <c r="I11" s="454"/>
      <c r="J11" s="454"/>
      <c r="K11" s="454"/>
      <c r="L11" s="454"/>
      <c r="M11" s="454"/>
      <c r="N11" s="454"/>
      <c r="O11" s="454"/>
      <c r="P11" s="454"/>
      <c r="Q11" s="454"/>
      <c r="R11" s="454"/>
      <c r="S11" s="454"/>
      <c r="T11" s="454"/>
      <c r="U11" s="454"/>
      <c r="V11" s="454"/>
      <c r="W11" s="454"/>
      <c r="X11" s="454"/>
      <c r="Y11" s="454"/>
      <c r="Z11" s="455"/>
    </row>
    <row r="12" spans="1:29" s="222" customFormat="1" x14ac:dyDescent="0.25">
      <c r="A12" s="461" t="s">
        <v>2</v>
      </c>
      <c r="B12" s="230" t="s">
        <v>179</v>
      </c>
      <c r="C12" s="231"/>
      <c r="D12" s="231"/>
      <c r="E12" s="231"/>
      <c r="F12" s="231"/>
      <c r="G12" s="231"/>
      <c r="H12" s="231"/>
      <c r="I12" s="231"/>
      <c r="J12" s="231"/>
      <c r="K12" s="231"/>
      <c r="L12" s="232"/>
      <c r="M12" s="67"/>
      <c r="N12" s="462" t="s">
        <v>102</v>
      </c>
      <c r="O12" s="463"/>
      <c r="P12" s="230" t="s">
        <v>179</v>
      </c>
      <c r="Q12" s="231"/>
      <c r="R12" s="231"/>
      <c r="S12" s="231"/>
      <c r="T12" s="231"/>
      <c r="U12" s="231"/>
      <c r="V12" s="231"/>
      <c r="W12" s="231"/>
      <c r="X12" s="231"/>
      <c r="Y12" s="231"/>
      <c r="Z12" s="335"/>
    </row>
    <row r="13" spans="1:29" s="222" customFormat="1" x14ac:dyDescent="0.25">
      <c r="A13" s="309"/>
      <c r="B13" s="241">
        <v>2005</v>
      </c>
      <c r="C13" s="241">
        <v>2006</v>
      </c>
      <c r="D13" s="241">
        <v>2007</v>
      </c>
      <c r="E13" s="241">
        <v>2008</v>
      </c>
      <c r="F13" s="241">
        <v>2009</v>
      </c>
      <c r="G13" s="241">
        <v>2010</v>
      </c>
      <c r="H13" s="241">
        <v>2011</v>
      </c>
      <c r="I13" s="241">
        <v>2012</v>
      </c>
      <c r="J13" s="241">
        <v>2013</v>
      </c>
      <c r="K13" s="241">
        <v>2014</v>
      </c>
      <c r="L13" s="241">
        <v>2015</v>
      </c>
      <c r="M13" s="67"/>
      <c r="N13" s="240"/>
      <c r="O13" s="242"/>
      <c r="P13" s="241">
        <v>2005</v>
      </c>
      <c r="Q13" s="241">
        <v>2006</v>
      </c>
      <c r="R13" s="241">
        <v>2007</v>
      </c>
      <c r="S13" s="241">
        <v>2008</v>
      </c>
      <c r="T13" s="241">
        <v>2009</v>
      </c>
      <c r="U13" s="241">
        <v>2010</v>
      </c>
      <c r="V13" s="241">
        <v>2011</v>
      </c>
      <c r="W13" s="241">
        <v>2012</v>
      </c>
      <c r="X13" s="456">
        <v>2013</v>
      </c>
      <c r="Y13" s="241">
        <v>2014</v>
      </c>
      <c r="Z13" s="457">
        <v>2015</v>
      </c>
    </row>
    <row r="14" spans="1:29" x14ac:dyDescent="0.25">
      <c r="A14" s="311" t="s">
        <v>85</v>
      </c>
      <c r="B14" s="464"/>
      <c r="C14" s="464"/>
      <c r="D14" s="464"/>
      <c r="E14" s="464">
        <v>228.19074653210777</v>
      </c>
      <c r="F14" s="464"/>
      <c r="G14" s="464">
        <v>218.10390939386539</v>
      </c>
      <c r="H14" s="464"/>
      <c r="I14" s="464">
        <v>217.92741174427906</v>
      </c>
      <c r="J14" s="464"/>
      <c r="K14" s="464">
        <v>209.64842598794465</v>
      </c>
      <c r="L14" s="464"/>
      <c r="M14" s="67"/>
      <c r="N14" s="465" t="s">
        <v>106</v>
      </c>
      <c r="O14" s="466"/>
      <c r="P14" s="253"/>
      <c r="Q14" s="253"/>
      <c r="R14" s="253"/>
      <c r="S14" s="253">
        <v>141.89799162106866</v>
      </c>
      <c r="T14" s="253"/>
      <c r="U14" s="253">
        <v>131.63948029427769</v>
      </c>
      <c r="V14" s="253"/>
      <c r="W14" s="253">
        <v>101.10614637040409</v>
      </c>
      <c r="X14" s="253"/>
      <c r="Y14" s="253">
        <v>274.34044325017226</v>
      </c>
      <c r="Z14" s="460"/>
    </row>
    <row r="15" spans="1:29" s="318" customFormat="1" ht="15" customHeight="1" x14ac:dyDescent="0.25">
      <c r="A15" s="316" t="s">
        <v>19</v>
      </c>
      <c r="B15" s="464"/>
      <c r="C15" s="464"/>
      <c r="D15" s="464"/>
      <c r="E15" s="464">
        <v>95.730010388455995</v>
      </c>
      <c r="F15" s="464"/>
      <c r="G15" s="464">
        <v>89.472535540615453</v>
      </c>
      <c r="H15" s="464"/>
      <c r="I15" s="464">
        <v>89.199086704490384</v>
      </c>
      <c r="J15" s="464"/>
      <c r="K15" s="464">
        <v>75.849239054042783</v>
      </c>
      <c r="L15" s="464"/>
      <c r="M15" s="319"/>
      <c r="N15" s="465" t="s">
        <v>108</v>
      </c>
      <c r="O15" s="466"/>
      <c r="P15" s="253"/>
      <c r="Q15" s="253"/>
      <c r="R15" s="253"/>
      <c r="S15" s="253">
        <v>180.93728341357573</v>
      </c>
      <c r="T15" s="253"/>
      <c r="U15" s="253">
        <v>166.16308311137144</v>
      </c>
      <c r="V15" s="253"/>
      <c r="W15" s="253">
        <v>158.16561189033953</v>
      </c>
      <c r="X15" s="253"/>
      <c r="Y15" s="253">
        <v>156.72676079630551</v>
      </c>
      <c r="Z15" s="460"/>
      <c r="AB15" s="317"/>
    </row>
    <row r="16" spans="1:29" s="318" customFormat="1" x14ac:dyDescent="0.25">
      <c r="A16" s="316" t="s">
        <v>25</v>
      </c>
      <c r="B16" s="464"/>
      <c r="C16" s="464"/>
      <c r="D16" s="464"/>
      <c r="E16" s="464">
        <v>34.105785410551192</v>
      </c>
      <c r="F16" s="464"/>
      <c r="G16" s="464">
        <v>34.04787238109602</v>
      </c>
      <c r="H16" s="464"/>
      <c r="I16" s="464">
        <v>37.92334533349748</v>
      </c>
      <c r="J16" s="464"/>
      <c r="K16" s="464">
        <v>36.501665669155116</v>
      </c>
      <c r="L16" s="464"/>
      <c r="M16" s="319"/>
      <c r="N16" s="467" t="s">
        <v>110</v>
      </c>
      <c r="O16" s="468"/>
      <c r="P16" s="253"/>
      <c r="Q16" s="253"/>
      <c r="R16" s="253"/>
      <c r="S16" s="253">
        <v>329.51417898358864</v>
      </c>
      <c r="T16" s="253"/>
      <c r="U16" s="253">
        <v>294.45288610113732</v>
      </c>
      <c r="V16" s="253"/>
      <c r="W16" s="253">
        <v>307.97209245463853</v>
      </c>
      <c r="X16" s="253"/>
      <c r="Y16" s="253">
        <v>293.63182881611317</v>
      </c>
      <c r="Z16" s="460"/>
      <c r="AC16" s="318" t="s">
        <v>180</v>
      </c>
    </row>
    <row r="17" spans="1:27" x14ac:dyDescent="0.25">
      <c r="A17" s="316" t="s">
        <v>89</v>
      </c>
      <c r="B17" s="469"/>
      <c r="C17" s="469"/>
      <c r="D17" s="469"/>
      <c r="E17" s="469">
        <v>187.53779333672202</v>
      </c>
      <c r="F17" s="469"/>
      <c r="G17" s="469">
        <v>176.5398252797365</v>
      </c>
      <c r="H17" s="469"/>
      <c r="I17" s="469">
        <v>173.7178183617803</v>
      </c>
      <c r="J17" s="469"/>
      <c r="K17" s="469">
        <v>171.0149908165813</v>
      </c>
      <c r="L17" s="469"/>
      <c r="M17" s="67"/>
      <c r="N17" s="465" t="s">
        <v>112</v>
      </c>
      <c r="O17" s="466"/>
      <c r="P17" s="253"/>
      <c r="Q17" s="253"/>
      <c r="R17" s="253"/>
      <c r="S17" s="253">
        <v>47.090860972190143</v>
      </c>
      <c r="T17" s="253"/>
      <c r="U17" s="253">
        <v>84.457027776726534</v>
      </c>
      <c r="V17" s="253"/>
      <c r="W17" s="253">
        <v>116.76426833523477</v>
      </c>
      <c r="X17" s="253"/>
      <c r="Y17" s="253">
        <v>67.53028560548394</v>
      </c>
      <c r="Z17" s="460"/>
    </row>
    <row r="18" spans="1:27" x14ac:dyDescent="0.25">
      <c r="A18" s="316" t="s">
        <v>181</v>
      </c>
      <c r="B18" s="469"/>
      <c r="C18" s="469"/>
      <c r="D18" s="469"/>
      <c r="E18" s="469" t="s">
        <v>18</v>
      </c>
      <c r="F18" s="469"/>
      <c r="G18" s="469" t="s">
        <v>18</v>
      </c>
      <c r="H18" s="469"/>
      <c r="I18" s="469" t="s">
        <v>18</v>
      </c>
      <c r="J18" s="469"/>
      <c r="K18" s="469" t="s">
        <v>18</v>
      </c>
      <c r="L18" s="469"/>
      <c r="M18" s="67"/>
      <c r="N18" s="465" t="s">
        <v>114</v>
      </c>
      <c r="O18" s="466"/>
      <c r="P18" s="253"/>
      <c r="Q18" s="253"/>
      <c r="R18" s="253"/>
      <c r="S18" s="253">
        <v>0</v>
      </c>
      <c r="T18" s="253"/>
      <c r="U18" s="253">
        <v>0</v>
      </c>
      <c r="V18" s="253"/>
      <c r="W18" s="253">
        <v>0</v>
      </c>
      <c r="X18" s="253"/>
      <c r="Y18" s="253">
        <v>0</v>
      </c>
      <c r="Z18" s="460"/>
    </row>
    <row r="19" spans="1:27" x14ac:dyDescent="0.25">
      <c r="A19" s="316" t="s">
        <v>24</v>
      </c>
      <c r="B19" s="464"/>
      <c r="C19" s="464"/>
      <c r="D19" s="464"/>
      <c r="E19" s="464">
        <v>592.66635528054155</v>
      </c>
      <c r="F19" s="464"/>
      <c r="G19" s="464">
        <v>537.77976895242375</v>
      </c>
      <c r="H19" s="464"/>
      <c r="I19" s="464">
        <v>547.44217784519776</v>
      </c>
      <c r="J19" s="464"/>
      <c r="K19" s="464">
        <v>770.5339796604818</v>
      </c>
      <c r="L19" s="464"/>
      <c r="M19" s="67"/>
      <c r="N19" s="465" t="s">
        <v>116</v>
      </c>
      <c r="O19" s="466"/>
      <c r="P19" s="253"/>
      <c r="Q19" s="253"/>
      <c r="R19" s="253"/>
      <c r="S19" s="253">
        <v>438.79037595795535</v>
      </c>
      <c r="T19" s="253"/>
      <c r="U19" s="253">
        <v>379.23143426422388</v>
      </c>
      <c r="V19" s="253"/>
      <c r="W19" s="253">
        <v>382.20172093862806</v>
      </c>
      <c r="X19" s="253"/>
      <c r="Y19" s="253">
        <v>471.31898272013063</v>
      </c>
      <c r="Z19" s="460"/>
    </row>
    <row r="20" spans="1:27" x14ac:dyDescent="0.25">
      <c r="A20" s="311" t="s">
        <v>93</v>
      </c>
      <c r="B20" s="470"/>
      <c r="C20" s="470"/>
      <c r="D20" s="470"/>
      <c r="E20" s="470">
        <v>0</v>
      </c>
      <c r="F20" s="470"/>
      <c r="G20" s="470">
        <v>0</v>
      </c>
      <c r="H20" s="470"/>
      <c r="I20" s="470">
        <v>0</v>
      </c>
      <c r="J20" s="470"/>
      <c r="K20" s="470">
        <v>0</v>
      </c>
      <c r="L20" s="253"/>
      <c r="M20" s="67"/>
      <c r="N20" s="67"/>
      <c r="O20" s="67"/>
      <c r="P20" s="67"/>
      <c r="Q20" s="67"/>
      <c r="R20" s="67"/>
      <c r="S20" s="471"/>
      <c r="T20" s="471"/>
      <c r="U20" s="471"/>
      <c r="V20" s="471"/>
      <c r="W20" s="471"/>
      <c r="X20" s="471"/>
      <c r="Y20" s="471"/>
      <c r="Z20" s="364"/>
      <c r="AA20" s="310"/>
    </row>
    <row r="21" spans="1:27" x14ac:dyDescent="0.25">
      <c r="A21" s="326" t="s">
        <v>96</v>
      </c>
      <c r="B21" s="472"/>
      <c r="C21" s="472"/>
      <c r="D21" s="472"/>
      <c r="E21" s="472">
        <v>0</v>
      </c>
      <c r="F21" s="472"/>
      <c r="G21" s="472">
        <v>0</v>
      </c>
      <c r="H21" s="472"/>
      <c r="I21" s="472">
        <v>0</v>
      </c>
      <c r="J21" s="472"/>
      <c r="K21" s="472">
        <v>0</v>
      </c>
      <c r="L21" s="472"/>
      <c r="M21" s="67"/>
      <c r="N21" s="319"/>
      <c r="O21" s="67"/>
      <c r="P21" s="233" t="s">
        <v>58</v>
      </c>
      <c r="Q21" s="234"/>
      <c r="R21" s="234"/>
      <c r="S21" s="234"/>
      <c r="T21" s="234"/>
      <c r="U21" s="234"/>
      <c r="V21" s="234"/>
      <c r="W21" s="234"/>
      <c r="X21" s="234"/>
      <c r="Y21" s="234"/>
      <c r="Z21" s="235"/>
      <c r="AA21" s="222"/>
    </row>
    <row r="22" spans="1:27" x14ac:dyDescent="0.25">
      <c r="A22" s="420"/>
      <c r="B22" s="420"/>
      <c r="C22" s="420"/>
      <c r="D22" s="420"/>
      <c r="E22" s="473"/>
      <c r="F22" s="420"/>
      <c r="G22" s="420"/>
      <c r="H22" s="420"/>
      <c r="I22" s="420"/>
      <c r="J22" s="420"/>
      <c r="K22" s="420"/>
      <c r="L22" s="420"/>
      <c r="M22" s="67"/>
      <c r="N22" s="67"/>
      <c r="O22" s="67"/>
      <c r="P22" s="474">
        <v>2005</v>
      </c>
      <c r="Q22" s="474">
        <v>2006</v>
      </c>
      <c r="R22" s="474">
        <v>2007</v>
      </c>
      <c r="S22" s="474">
        <v>2008</v>
      </c>
      <c r="T22" s="474">
        <v>2009</v>
      </c>
      <c r="U22" s="474">
        <v>2010</v>
      </c>
      <c r="V22" s="474">
        <v>2011</v>
      </c>
      <c r="W22" s="474">
        <v>2012</v>
      </c>
      <c r="X22" s="462">
        <v>2013</v>
      </c>
      <c r="Y22" s="241">
        <v>2014</v>
      </c>
      <c r="Z22" s="475">
        <v>2015</v>
      </c>
      <c r="AA22" s="222"/>
    </row>
    <row r="23" spans="1:27" x14ac:dyDescent="0.25">
      <c r="A23" s="82" t="s">
        <v>26</v>
      </c>
      <c r="B23" s="476"/>
      <c r="C23" s="476"/>
      <c r="D23" s="476"/>
      <c r="E23" s="476">
        <v>1138.2306909483784</v>
      </c>
      <c r="F23" s="476"/>
      <c r="G23" s="476">
        <v>1055.9439115477371</v>
      </c>
      <c r="H23" s="476"/>
      <c r="I23" s="476">
        <v>1066.209839989245</v>
      </c>
      <c r="J23" s="476"/>
      <c r="K23" s="476">
        <v>1263.5483011882056</v>
      </c>
      <c r="L23" s="476"/>
      <c r="M23" s="67"/>
      <c r="N23" s="477" t="s">
        <v>182</v>
      </c>
      <c r="O23" s="478"/>
      <c r="P23" s="479"/>
      <c r="Q23" s="479"/>
      <c r="R23" s="479"/>
      <c r="S23" s="479">
        <v>7.62720591390159</v>
      </c>
      <c r="T23" s="479"/>
      <c r="U23" s="479">
        <v>7.1938752356311557</v>
      </c>
      <c r="V23" s="479"/>
      <c r="W23" s="479">
        <v>7.1552487685681143</v>
      </c>
      <c r="X23" s="479"/>
      <c r="Y23" s="479">
        <v>6.840748718894007</v>
      </c>
      <c r="Z23" s="480"/>
    </row>
    <row r="24" spans="1:27" x14ac:dyDescent="0.25">
      <c r="A24" s="82" t="s">
        <v>183</v>
      </c>
      <c r="B24" s="476"/>
      <c r="C24" s="476"/>
      <c r="D24" s="476"/>
      <c r="E24" s="476">
        <v>1138.2306909483784</v>
      </c>
      <c r="F24" s="476"/>
      <c r="G24" s="476">
        <v>1055.9439115477371</v>
      </c>
      <c r="H24" s="476"/>
      <c r="I24" s="476">
        <v>1066.209839989245</v>
      </c>
      <c r="J24" s="476"/>
      <c r="K24" s="476">
        <v>1263.5483011882056</v>
      </c>
      <c r="L24" s="476"/>
      <c r="M24" s="67"/>
      <c r="N24" s="477" t="s">
        <v>184</v>
      </c>
      <c r="O24" s="478"/>
      <c r="P24" s="479"/>
      <c r="Q24" s="479"/>
      <c r="R24" s="479"/>
      <c r="S24" s="479">
        <v>3.199746319555318</v>
      </c>
      <c r="T24" s="479"/>
      <c r="U24" s="479">
        <v>2.9511358117493058</v>
      </c>
      <c r="V24" s="479"/>
      <c r="W24" s="479">
        <v>2.9286891914663422</v>
      </c>
      <c r="X24" s="479"/>
      <c r="Y24" s="479">
        <v>2.4749319363736344</v>
      </c>
      <c r="Z24" s="480"/>
    </row>
    <row r="25" spans="1:27" x14ac:dyDescent="0.25">
      <c r="A25" s="304"/>
      <c r="B25" s="481"/>
      <c r="C25" s="481"/>
      <c r="D25" s="481"/>
      <c r="E25" s="481"/>
      <c r="F25" s="481"/>
      <c r="G25" s="481"/>
      <c r="H25" s="481"/>
      <c r="I25" s="481"/>
      <c r="J25" s="481"/>
      <c r="K25" s="481"/>
      <c r="L25" s="481"/>
      <c r="M25" s="67"/>
      <c r="N25" s="477" t="s">
        <v>185</v>
      </c>
      <c r="O25" s="478"/>
      <c r="P25" s="479"/>
      <c r="Q25" s="479"/>
      <c r="R25" s="479"/>
      <c r="S25" s="482">
        <v>1.3841524778114509</v>
      </c>
      <c r="T25" s="482"/>
      <c r="U25" s="482">
        <v>1.414241843451548</v>
      </c>
      <c r="V25" s="482"/>
      <c r="W25" s="482">
        <v>1.5650579533068525</v>
      </c>
      <c r="X25" s="482"/>
      <c r="Y25" s="482">
        <v>1.4944983449860056</v>
      </c>
      <c r="Z25" s="480"/>
    </row>
    <row r="26" spans="1:27" x14ac:dyDescent="0.25">
      <c r="A26" s="67"/>
      <c r="B26" s="67"/>
      <c r="C26" s="67"/>
      <c r="D26" s="67"/>
      <c r="E26" s="305"/>
      <c r="F26" s="67"/>
      <c r="G26" s="67"/>
      <c r="H26" s="67"/>
      <c r="I26" s="67"/>
      <c r="J26" s="67"/>
      <c r="K26" s="67"/>
      <c r="L26" s="67"/>
      <c r="M26" s="67"/>
      <c r="N26" s="477" t="s">
        <v>186</v>
      </c>
      <c r="O26" s="478"/>
      <c r="P26" s="479"/>
      <c r="Q26" s="479"/>
      <c r="R26" s="479"/>
      <c r="S26" s="479">
        <v>6.2683933864804473</v>
      </c>
      <c r="T26" s="479"/>
      <c r="U26" s="479">
        <v>5.8229377030060201</v>
      </c>
      <c r="V26" s="479"/>
      <c r="W26" s="479">
        <v>5.7037074682923565</v>
      </c>
      <c r="X26" s="479"/>
      <c r="Y26" s="479">
        <v>5.5801543647528735</v>
      </c>
      <c r="Z26" s="480"/>
    </row>
    <row r="27" spans="1:27" x14ac:dyDescent="0.25">
      <c r="A27" s="483"/>
      <c r="B27" s="230" t="s">
        <v>187</v>
      </c>
      <c r="C27" s="231"/>
      <c r="D27" s="231"/>
      <c r="E27" s="231"/>
      <c r="F27" s="231"/>
      <c r="G27" s="231"/>
      <c r="H27" s="231"/>
      <c r="I27" s="231"/>
      <c r="J27" s="231"/>
      <c r="K27" s="231"/>
      <c r="L27" s="232"/>
      <c r="M27" s="67"/>
      <c r="N27" s="477" t="s">
        <v>188</v>
      </c>
      <c r="O27" s="478"/>
      <c r="P27" s="479"/>
      <c r="Q27" s="479"/>
      <c r="R27" s="479"/>
      <c r="S27" s="479" t="s">
        <v>18</v>
      </c>
      <c r="T27" s="479"/>
      <c r="U27" s="479" t="s">
        <v>18</v>
      </c>
      <c r="V27" s="479"/>
      <c r="W27" s="479" t="s">
        <v>18</v>
      </c>
      <c r="X27" s="479"/>
      <c r="Y27" s="479" t="s">
        <v>18</v>
      </c>
      <c r="Z27" s="480"/>
    </row>
    <row r="28" spans="1:27" x14ac:dyDescent="0.25">
      <c r="A28" s="311" t="s">
        <v>47</v>
      </c>
      <c r="B28" s="484"/>
      <c r="C28" s="484"/>
      <c r="D28" s="484"/>
      <c r="E28" s="484">
        <v>3.6069996267494402E-2</v>
      </c>
      <c r="F28" s="484"/>
      <c r="G28" s="484">
        <v>0.13593713016196074</v>
      </c>
      <c r="H28" s="484"/>
      <c r="I28" s="484">
        <v>0.13282901357176613</v>
      </c>
      <c r="J28" s="484"/>
      <c r="K28" s="484">
        <v>3.1529487216346949E-2</v>
      </c>
      <c r="L28" s="484"/>
      <c r="M28" s="67"/>
      <c r="N28" s="477" t="s">
        <v>189</v>
      </c>
      <c r="O28" s="478"/>
      <c r="P28" s="479"/>
      <c r="Q28" s="479"/>
      <c r="R28" s="479"/>
      <c r="S28" s="482">
        <v>624.51670735568132</v>
      </c>
      <c r="T28" s="482"/>
      <c r="U28" s="482">
        <v>608.34815492355631</v>
      </c>
      <c r="V28" s="482"/>
      <c r="W28" s="482">
        <v>710.0417352077792</v>
      </c>
      <c r="X28" s="482"/>
      <c r="Y28" s="482">
        <v>907.57830348702214</v>
      </c>
      <c r="Z28" s="480"/>
      <c r="AA28" s="222"/>
    </row>
    <row r="29" spans="1:27" x14ac:dyDescent="0.25">
      <c r="A29" s="316" t="s">
        <v>190</v>
      </c>
      <c r="B29" s="484"/>
      <c r="C29" s="484"/>
      <c r="D29" s="484"/>
      <c r="E29" s="484">
        <v>0.96393000373250559</v>
      </c>
      <c r="F29" s="484"/>
      <c r="G29" s="484">
        <v>0.86406286983803926</v>
      </c>
      <c r="H29" s="484"/>
      <c r="I29" s="484">
        <v>0.86717098642823387</v>
      </c>
      <c r="J29" s="484"/>
      <c r="K29" s="484">
        <v>0.96847051278365304</v>
      </c>
      <c r="L29" s="484"/>
      <c r="M29" s="67"/>
      <c r="N29" s="477" t="s">
        <v>191</v>
      </c>
      <c r="O29" s="478"/>
      <c r="P29" s="479"/>
      <c r="Q29" s="479"/>
      <c r="R29" s="479"/>
      <c r="S29" s="479">
        <v>0</v>
      </c>
      <c r="T29" s="479"/>
      <c r="U29" s="479">
        <v>0</v>
      </c>
      <c r="V29" s="479"/>
      <c r="W29" s="479">
        <v>0</v>
      </c>
      <c r="X29" s="479"/>
      <c r="Y29" s="479">
        <v>0</v>
      </c>
      <c r="Z29" s="480"/>
    </row>
    <row r="30" spans="1:27" x14ac:dyDescent="0.25">
      <c r="A30" s="304"/>
      <c r="B30" s="67"/>
      <c r="C30" s="67"/>
      <c r="D30" s="67"/>
      <c r="E30" s="67"/>
      <c r="F30" s="67"/>
      <c r="G30" s="67"/>
      <c r="H30" s="67"/>
      <c r="I30" s="67"/>
      <c r="J30" s="67"/>
      <c r="K30" s="67"/>
      <c r="L30" s="67"/>
      <c r="M30" s="67"/>
      <c r="N30" s="477" t="s">
        <v>192</v>
      </c>
      <c r="O30" s="478"/>
      <c r="P30" s="479"/>
      <c r="Q30" s="479"/>
      <c r="R30" s="479"/>
      <c r="S30" s="482" t="s">
        <v>18</v>
      </c>
      <c r="T30" s="482"/>
      <c r="U30" s="482" t="s">
        <v>18</v>
      </c>
      <c r="V30" s="482"/>
      <c r="W30" s="482" t="s">
        <v>18</v>
      </c>
      <c r="X30" s="482"/>
      <c r="Y30" s="482" t="s">
        <v>18</v>
      </c>
      <c r="Z30" s="480"/>
    </row>
    <row r="31" spans="1:27" ht="15.75" customHeight="1" x14ac:dyDescent="0.25">
      <c r="A31" s="453" t="s">
        <v>193</v>
      </c>
      <c r="B31" s="454"/>
      <c r="C31" s="454"/>
      <c r="D31" s="454"/>
      <c r="E31" s="454"/>
      <c r="F31" s="454"/>
      <c r="G31" s="454"/>
      <c r="H31" s="454"/>
      <c r="I31" s="454"/>
      <c r="J31" s="454"/>
      <c r="K31" s="454"/>
      <c r="L31" s="454"/>
      <c r="M31" s="454"/>
      <c r="N31" s="454"/>
      <c r="O31" s="454"/>
      <c r="P31" s="454"/>
      <c r="Q31" s="454"/>
      <c r="R31" s="454"/>
      <c r="S31" s="454"/>
      <c r="T31" s="454"/>
      <c r="U31" s="454"/>
      <c r="V31" s="454"/>
      <c r="W31" s="454"/>
      <c r="X31" s="454"/>
      <c r="Y31" s="454"/>
      <c r="Z31" s="455"/>
    </row>
    <row r="32" spans="1:27" ht="15.75" x14ac:dyDescent="0.25">
      <c r="A32" s="333" t="s">
        <v>2</v>
      </c>
      <c r="B32" s="485" t="s">
        <v>194</v>
      </c>
      <c r="C32" s="486"/>
      <c r="D32" s="486"/>
      <c r="E32" s="486"/>
      <c r="F32" s="486"/>
      <c r="G32" s="486"/>
      <c r="H32" s="486"/>
      <c r="I32" s="486"/>
      <c r="J32" s="486"/>
      <c r="K32" s="486"/>
      <c r="L32" s="487"/>
      <c r="M32" s="67"/>
      <c r="N32" s="462" t="s">
        <v>102</v>
      </c>
      <c r="O32" s="463"/>
      <c r="P32" s="485" t="s">
        <v>194</v>
      </c>
      <c r="Q32" s="486"/>
      <c r="R32" s="486"/>
      <c r="S32" s="486"/>
      <c r="T32" s="486"/>
      <c r="U32" s="486"/>
      <c r="V32" s="486"/>
      <c r="W32" s="486"/>
      <c r="X32" s="486"/>
      <c r="Y32" s="486"/>
      <c r="Z32" s="488"/>
    </row>
    <row r="33" spans="1:27" x14ac:dyDescent="0.25">
      <c r="A33" s="336"/>
      <c r="B33" s="241">
        <v>2005</v>
      </c>
      <c r="C33" s="241">
        <v>2006</v>
      </c>
      <c r="D33" s="241">
        <v>2007</v>
      </c>
      <c r="E33" s="241">
        <v>2008</v>
      </c>
      <c r="F33" s="241">
        <v>2009</v>
      </c>
      <c r="G33" s="241">
        <v>2010</v>
      </c>
      <c r="H33" s="241">
        <v>2011</v>
      </c>
      <c r="I33" s="241">
        <v>2012</v>
      </c>
      <c r="J33" s="241">
        <v>2013</v>
      </c>
      <c r="K33" s="241">
        <v>2014</v>
      </c>
      <c r="L33" s="241">
        <v>2015</v>
      </c>
      <c r="M33" s="67"/>
      <c r="N33" s="240"/>
      <c r="O33" s="242"/>
      <c r="P33" s="241">
        <v>2005</v>
      </c>
      <c r="Q33" s="241">
        <v>2006</v>
      </c>
      <c r="R33" s="241">
        <v>2007</v>
      </c>
      <c r="S33" s="241">
        <v>2008</v>
      </c>
      <c r="T33" s="241">
        <v>2009</v>
      </c>
      <c r="U33" s="241">
        <v>2010</v>
      </c>
      <c r="V33" s="241">
        <v>2011</v>
      </c>
      <c r="W33" s="241">
        <v>2012</v>
      </c>
      <c r="X33" s="456">
        <v>2013</v>
      </c>
      <c r="Y33" s="241">
        <v>2014</v>
      </c>
      <c r="Z33" s="457">
        <v>2015</v>
      </c>
    </row>
    <row r="34" spans="1:27" ht="15.75" customHeight="1" x14ac:dyDescent="0.25">
      <c r="A34" s="311" t="s">
        <v>85</v>
      </c>
      <c r="B34" s="464"/>
      <c r="C34" s="464"/>
      <c r="D34" s="464"/>
      <c r="E34" s="464">
        <v>16000</v>
      </c>
      <c r="F34" s="464"/>
      <c r="G34" s="464">
        <v>16000</v>
      </c>
      <c r="H34" s="464"/>
      <c r="I34" s="464">
        <v>18000</v>
      </c>
      <c r="J34" s="464"/>
      <c r="K34" s="464">
        <v>17000</v>
      </c>
      <c r="L34" s="464"/>
      <c r="M34" s="67"/>
      <c r="N34" s="489" t="s">
        <v>106</v>
      </c>
      <c r="O34" s="490"/>
      <c r="P34" s="464"/>
      <c r="Q34" s="464"/>
      <c r="R34" s="464"/>
      <c r="S34" s="464">
        <v>7000</v>
      </c>
      <c r="T34" s="464"/>
      <c r="U34" s="464">
        <v>7000</v>
      </c>
      <c r="V34" s="464"/>
      <c r="W34" s="464">
        <v>6000</v>
      </c>
      <c r="X34" s="464"/>
      <c r="Y34" s="464">
        <v>13000</v>
      </c>
      <c r="Z34" s="491"/>
    </row>
    <row r="35" spans="1:27" ht="15.75" customHeight="1" x14ac:dyDescent="0.25">
      <c r="A35" s="316" t="s">
        <v>19</v>
      </c>
      <c r="B35" s="464"/>
      <c r="C35" s="464"/>
      <c r="D35" s="464"/>
      <c r="E35" s="464">
        <v>9000</v>
      </c>
      <c r="F35" s="464"/>
      <c r="G35" s="464">
        <v>9000</v>
      </c>
      <c r="H35" s="464"/>
      <c r="I35" s="464">
        <v>10000</v>
      </c>
      <c r="J35" s="464"/>
      <c r="K35" s="464">
        <v>9000</v>
      </c>
      <c r="L35" s="464"/>
      <c r="M35" s="67"/>
      <c r="N35" s="489" t="s">
        <v>108</v>
      </c>
      <c r="O35" s="490"/>
      <c r="P35" s="464"/>
      <c r="Q35" s="464"/>
      <c r="R35" s="464"/>
      <c r="S35" s="464">
        <v>18000</v>
      </c>
      <c r="T35" s="464"/>
      <c r="U35" s="464">
        <v>20000</v>
      </c>
      <c r="V35" s="464"/>
      <c r="W35" s="464">
        <v>20000</v>
      </c>
      <c r="X35" s="464"/>
      <c r="Y35" s="464">
        <v>22000</v>
      </c>
      <c r="Z35" s="491"/>
    </row>
    <row r="36" spans="1:27" ht="15.75" customHeight="1" x14ac:dyDescent="0.25">
      <c r="A36" s="316" t="s">
        <v>25</v>
      </c>
      <c r="B36" s="464"/>
      <c r="C36" s="464"/>
      <c r="D36" s="464"/>
      <c r="E36" s="464">
        <v>3000</v>
      </c>
      <c r="F36" s="464"/>
      <c r="G36" s="464">
        <v>2000</v>
      </c>
      <c r="H36" s="464"/>
      <c r="I36" s="464">
        <v>6000</v>
      </c>
      <c r="J36" s="464"/>
      <c r="K36" s="464">
        <v>5000</v>
      </c>
      <c r="L36" s="464"/>
      <c r="M36" s="67"/>
      <c r="N36" s="492" t="s">
        <v>195</v>
      </c>
      <c r="O36" s="493"/>
      <c r="P36" s="464"/>
      <c r="Q36" s="464"/>
      <c r="R36" s="464"/>
      <c r="S36" s="464">
        <v>10000</v>
      </c>
      <c r="T36" s="464"/>
      <c r="U36" s="464">
        <v>8000</v>
      </c>
      <c r="V36" s="464"/>
      <c r="W36" s="464">
        <v>14000</v>
      </c>
      <c r="X36" s="464"/>
      <c r="Y36" s="464">
        <v>10000</v>
      </c>
      <c r="Z36" s="491"/>
      <c r="AA36" s="222"/>
    </row>
    <row r="37" spans="1:27" x14ac:dyDescent="0.25">
      <c r="A37" s="316" t="s">
        <v>89</v>
      </c>
      <c r="B37" s="464"/>
      <c r="C37" s="464"/>
      <c r="D37" s="464"/>
      <c r="E37" s="464">
        <v>27000</v>
      </c>
      <c r="F37" s="464"/>
      <c r="G37" s="464">
        <v>24000</v>
      </c>
      <c r="H37" s="464"/>
      <c r="I37" s="464">
        <v>28000</v>
      </c>
      <c r="J37" s="464"/>
      <c r="K37" s="464">
        <v>26000</v>
      </c>
      <c r="L37" s="464"/>
      <c r="M37" s="67"/>
      <c r="N37" s="494" t="s">
        <v>196</v>
      </c>
      <c r="O37" s="495"/>
      <c r="P37" s="464"/>
      <c r="Q37" s="464"/>
      <c r="R37" s="464"/>
      <c r="S37" s="464">
        <v>27000</v>
      </c>
      <c r="T37" s="464"/>
      <c r="U37" s="464">
        <v>24000</v>
      </c>
      <c r="V37" s="464"/>
      <c r="W37" s="464">
        <v>28000</v>
      </c>
      <c r="X37" s="464"/>
      <c r="Y37" s="464">
        <v>26000</v>
      </c>
      <c r="Z37" s="491"/>
    </row>
    <row r="38" spans="1:27" x14ac:dyDescent="0.25">
      <c r="A38" s="316" t="s">
        <v>181</v>
      </c>
      <c r="B38" s="469"/>
      <c r="C38" s="469"/>
      <c r="D38" s="469"/>
      <c r="E38" s="469" t="s">
        <v>18</v>
      </c>
      <c r="F38" s="469"/>
      <c r="G38" s="469" t="s">
        <v>18</v>
      </c>
      <c r="H38" s="469"/>
      <c r="I38" s="469" t="s">
        <v>18</v>
      </c>
      <c r="J38" s="469"/>
      <c r="K38" s="469" t="s">
        <v>18</v>
      </c>
      <c r="L38" s="469"/>
      <c r="M38" s="67"/>
      <c r="N38" s="496"/>
      <c r="O38" s="496"/>
      <c r="P38" s="222"/>
      <c r="Q38" s="496"/>
      <c r="R38" s="496"/>
      <c r="S38" s="496"/>
      <c r="T38" s="496"/>
      <c r="U38" s="496"/>
      <c r="V38" s="496"/>
      <c r="W38" s="496"/>
      <c r="X38" s="496"/>
      <c r="Y38" s="496"/>
      <c r="Z38" s="364"/>
    </row>
    <row r="39" spans="1:27" x14ac:dyDescent="0.25">
      <c r="A39" s="316" t="s">
        <v>24</v>
      </c>
      <c r="B39" s="464"/>
      <c r="C39" s="464"/>
      <c r="D39" s="464"/>
      <c r="E39" s="464">
        <v>8000</v>
      </c>
      <c r="F39" s="464"/>
      <c r="G39" s="464">
        <v>6000</v>
      </c>
      <c r="H39" s="464"/>
      <c r="I39" s="464">
        <v>7000</v>
      </c>
      <c r="J39" s="464"/>
      <c r="K39" s="464">
        <v>14000</v>
      </c>
      <c r="L39" s="464"/>
      <c r="M39" s="441"/>
      <c r="N39" s="497" t="s">
        <v>26</v>
      </c>
      <c r="O39" s="498"/>
      <c r="P39" s="84"/>
      <c r="Q39" s="84"/>
      <c r="R39" s="84"/>
      <c r="S39" s="84">
        <v>62000</v>
      </c>
      <c r="T39" s="84"/>
      <c r="U39" s="84">
        <v>58000</v>
      </c>
      <c r="V39" s="84"/>
      <c r="W39" s="84">
        <v>68000</v>
      </c>
      <c r="X39" s="84"/>
      <c r="Y39" s="84">
        <v>71000</v>
      </c>
      <c r="Z39" s="85"/>
    </row>
    <row r="40" spans="1:27" x14ac:dyDescent="0.25">
      <c r="A40" s="316" t="s">
        <v>93</v>
      </c>
      <c r="B40" s="464"/>
      <c r="C40" s="464"/>
      <c r="D40" s="464"/>
      <c r="E40" s="464">
        <v>0</v>
      </c>
      <c r="F40" s="464"/>
      <c r="G40" s="464">
        <v>0</v>
      </c>
      <c r="H40" s="464"/>
      <c r="I40" s="464">
        <v>0</v>
      </c>
      <c r="J40" s="464"/>
      <c r="K40" s="464">
        <v>0</v>
      </c>
      <c r="L40" s="464"/>
      <c r="M40" s="441"/>
      <c r="N40" s="67"/>
      <c r="O40" s="67"/>
      <c r="P40" s="67"/>
      <c r="Q40" s="67"/>
      <c r="R40" s="67"/>
      <c r="S40" s="67"/>
      <c r="T40" s="67"/>
      <c r="U40" s="67"/>
      <c r="V40" s="67"/>
      <c r="W40" s="67"/>
      <c r="X40" s="67"/>
      <c r="Y40" s="67"/>
      <c r="Z40" s="102"/>
    </row>
    <row r="41" spans="1:27" x14ac:dyDescent="0.25">
      <c r="A41" s="326" t="s">
        <v>96</v>
      </c>
      <c r="B41" s="472"/>
      <c r="C41" s="472"/>
      <c r="D41" s="472"/>
      <c r="E41" s="472">
        <v>0</v>
      </c>
      <c r="F41" s="472"/>
      <c r="G41" s="472">
        <v>0</v>
      </c>
      <c r="H41" s="472"/>
      <c r="I41" s="472">
        <v>0</v>
      </c>
      <c r="J41" s="472"/>
      <c r="K41" s="472">
        <v>0</v>
      </c>
      <c r="L41" s="472"/>
      <c r="M41" s="441"/>
      <c r="N41" s="67"/>
      <c r="O41" s="499"/>
      <c r="P41" s="499"/>
      <c r="Q41" s="499"/>
      <c r="R41" s="499"/>
      <c r="S41" s="499"/>
      <c r="T41" s="499"/>
      <c r="U41" s="499"/>
      <c r="V41" s="499"/>
      <c r="W41" s="499"/>
      <c r="X41" s="499"/>
      <c r="Y41" s="499"/>
      <c r="Z41" s="500"/>
    </row>
    <row r="42" spans="1:27" x14ac:dyDescent="0.25">
      <c r="A42" s="420"/>
      <c r="B42" s="420"/>
      <c r="C42" s="420"/>
      <c r="D42" s="420"/>
      <c r="E42" s="420"/>
      <c r="F42" s="420"/>
      <c r="G42" s="420"/>
      <c r="H42" s="420"/>
      <c r="I42" s="420"/>
      <c r="J42" s="420"/>
      <c r="K42" s="420"/>
      <c r="L42" s="420"/>
      <c r="M42" s="441"/>
      <c r="N42" s="67"/>
      <c r="O42" s="499"/>
      <c r="P42" s="499"/>
      <c r="Q42" s="499"/>
      <c r="R42" s="499"/>
      <c r="S42" s="499"/>
      <c r="T42" s="499"/>
      <c r="U42" s="499"/>
      <c r="V42" s="499"/>
      <c r="W42" s="499"/>
      <c r="X42" s="499"/>
      <c r="Y42" s="499"/>
      <c r="Z42" s="500"/>
    </row>
    <row r="43" spans="1:27" x14ac:dyDescent="0.25">
      <c r="A43" s="501"/>
      <c r="B43" s="502"/>
      <c r="C43" s="502"/>
      <c r="D43" s="502"/>
      <c r="E43" s="502"/>
      <c r="F43" s="502"/>
      <c r="G43" s="502"/>
      <c r="H43" s="502"/>
      <c r="I43" s="502"/>
      <c r="J43" s="502"/>
      <c r="K43" s="502"/>
      <c r="L43" s="502"/>
      <c r="M43" s="441"/>
      <c r="N43" s="67"/>
      <c r="O43" s="499"/>
      <c r="P43" s="222"/>
      <c r="Q43" s="499"/>
      <c r="R43" s="499"/>
      <c r="S43" s="499"/>
      <c r="T43" s="499"/>
      <c r="U43" s="499"/>
      <c r="V43" s="499"/>
      <c r="W43" s="499"/>
      <c r="X43" s="499"/>
      <c r="Y43" s="499"/>
      <c r="Z43" s="500"/>
      <c r="AA43" s="222"/>
    </row>
    <row r="44" spans="1:27" x14ac:dyDescent="0.25">
      <c r="A44" s="328" t="s">
        <v>26</v>
      </c>
      <c r="B44" s="84"/>
      <c r="C44" s="84"/>
      <c r="D44" s="84"/>
      <c r="E44" s="84">
        <v>62000</v>
      </c>
      <c r="F44" s="84"/>
      <c r="G44" s="84">
        <v>58000</v>
      </c>
      <c r="H44" s="84"/>
      <c r="I44" s="84">
        <v>68000</v>
      </c>
      <c r="J44" s="84"/>
      <c r="K44" s="84">
        <v>71000</v>
      </c>
      <c r="L44" s="84"/>
      <c r="M44" s="502"/>
      <c r="N44" s="67"/>
      <c r="O44" s="499"/>
      <c r="P44" s="499"/>
      <c r="Q44" s="499"/>
      <c r="R44" s="499"/>
      <c r="S44" s="503"/>
      <c r="T44" s="499"/>
      <c r="U44" s="499"/>
      <c r="V44" s="499"/>
      <c r="W44" s="499"/>
      <c r="X44" s="499"/>
      <c r="Y44" s="499"/>
      <c r="Z44" s="500"/>
      <c r="AA44" s="222"/>
    </row>
    <row r="45" spans="1:27" x14ac:dyDescent="0.25">
      <c r="A45" s="328" t="s">
        <v>183</v>
      </c>
      <c r="B45" s="84"/>
      <c r="C45" s="84"/>
      <c r="D45" s="84"/>
      <c r="E45" s="84">
        <v>62000</v>
      </c>
      <c r="F45" s="84"/>
      <c r="G45" s="84">
        <v>58000</v>
      </c>
      <c r="H45" s="84"/>
      <c r="I45" s="84">
        <v>68000</v>
      </c>
      <c r="J45" s="84"/>
      <c r="K45" s="84">
        <v>71000</v>
      </c>
      <c r="L45" s="84"/>
      <c r="M45" s="502"/>
      <c r="N45" s="67"/>
      <c r="O45" s="499"/>
      <c r="P45" s="503"/>
      <c r="Q45" s="499"/>
      <c r="R45" s="499"/>
      <c r="S45" s="503"/>
      <c r="T45" s="499"/>
      <c r="U45" s="499"/>
      <c r="V45" s="499"/>
      <c r="W45" s="499"/>
      <c r="X45" s="499"/>
      <c r="Y45" s="499"/>
      <c r="Z45" s="500"/>
      <c r="AA45" s="222"/>
    </row>
    <row r="46" spans="1:27" x14ac:dyDescent="0.25">
      <c r="A46" s="263"/>
      <c r="B46" s="330"/>
      <c r="C46" s="330"/>
      <c r="D46" s="330"/>
      <c r="E46" s="330"/>
      <c r="F46" s="330"/>
      <c r="G46" s="330"/>
      <c r="H46" s="330"/>
      <c r="I46" s="330"/>
      <c r="J46" s="330"/>
      <c r="K46" s="330"/>
      <c r="L46" s="330"/>
      <c r="M46" s="502"/>
      <c r="N46" s="499"/>
      <c r="O46" s="502"/>
      <c r="P46" s="502" t="s">
        <v>197</v>
      </c>
      <c r="Q46" s="502" t="s">
        <v>198</v>
      </c>
      <c r="R46" s="502" t="s">
        <v>199</v>
      </c>
      <c r="S46" s="502" t="s">
        <v>200</v>
      </c>
      <c r="T46" s="502" t="s">
        <v>169</v>
      </c>
      <c r="U46" s="502" t="s">
        <v>201</v>
      </c>
      <c r="V46" s="502" t="s">
        <v>202</v>
      </c>
      <c r="W46" s="502" t="s">
        <v>203</v>
      </c>
      <c r="X46" s="502" t="s">
        <v>204</v>
      </c>
      <c r="Y46" s="502" t="s">
        <v>205</v>
      </c>
      <c r="Z46" s="504" t="s">
        <v>206</v>
      </c>
    </row>
    <row r="47" spans="1:27" ht="21" x14ac:dyDescent="0.25">
      <c r="A47" s="453" t="s">
        <v>207</v>
      </c>
      <c r="B47" s="454"/>
      <c r="C47" s="454"/>
      <c r="D47" s="454"/>
      <c r="E47" s="454"/>
      <c r="F47" s="454"/>
      <c r="G47" s="454"/>
      <c r="H47" s="454"/>
      <c r="I47" s="454"/>
      <c r="J47" s="454"/>
      <c r="K47" s="454"/>
      <c r="L47" s="454"/>
      <c r="M47" s="454"/>
      <c r="N47" s="454"/>
      <c r="O47" s="454"/>
      <c r="P47" s="454"/>
      <c r="Q47" s="454"/>
      <c r="R47" s="454"/>
      <c r="S47" s="454"/>
      <c r="T47" s="454"/>
      <c r="U47" s="454"/>
      <c r="V47" s="454"/>
      <c r="W47" s="454"/>
      <c r="X47" s="454"/>
      <c r="Y47" s="454"/>
      <c r="Z47" s="455"/>
    </row>
    <row r="48" spans="1:27" ht="15" customHeight="1" x14ac:dyDescent="0.25">
      <c r="A48" s="461"/>
      <c r="B48" s="230" t="s">
        <v>179</v>
      </c>
      <c r="C48" s="231"/>
      <c r="D48" s="231"/>
      <c r="E48" s="231"/>
      <c r="F48" s="231"/>
      <c r="G48" s="231"/>
      <c r="H48" s="231"/>
      <c r="I48" s="231"/>
      <c r="J48" s="231"/>
      <c r="K48" s="231"/>
      <c r="L48" s="232"/>
      <c r="M48" s="502"/>
      <c r="N48" s="505"/>
      <c r="O48" s="463"/>
      <c r="P48" s="230" t="s">
        <v>179</v>
      </c>
      <c r="Q48" s="231"/>
      <c r="R48" s="231"/>
      <c r="S48" s="231"/>
      <c r="T48" s="231"/>
      <c r="U48" s="231"/>
      <c r="V48" s="231"/>
      <c r="W48" s="231"/>
      <c r="X48" s="231"/>
      <c r="Y48" s="231"/>
      <c r="Z48" s="506"/>
    </row>
    <row r="49" spans="1:26" x14ac:dyDescent="0.25">
      <c r="A49" s="309"/>
      <c r="B49" s="241">
        <v>2005</v>
      </c>
      <c r="C49" s="241">
        <v>2006</v>
      </c>
      <c r="D49" s="241">
        <v>2007</v>
      </c>
      <c r="E49" s="241">
        <v>2008</v>
      </c>
      <c r="F49" s="241">
        <v>2009</v>
      </c>
      <c r="G49" s="241">
        <v>2010</v>
      </c>
      <c r="H49" s="241">
        <v>2011</v>
      </c>
      <c r="I49" s="241">
        <v>2012</v>
      </c>
      <c r="J49" s="241">
        <v>2013</v>
      </c>
      <c r="K49" s="241">
        <v>2014</v>
      </c>
      <c r="L49" s="241">
        <v>2015</v>
      </c>
      <c r="M49" s="502"/>
      <c r="N49" s="507"/>
      <c r="O49" s="239"/>
      <c r="P49" s="241">
        <v>2005</v>
      </c>
      <c r="Q49" s="241">
        <v>2006</v>
      </c>
      <c r="R49" s="241">
        <v>2007</v>
      </c>
      <c r="S49" s="241">
        <v>2008</v>
      </c>
      <c r="T49" s="241">
        <v>2009</v>
      </c>
      <c r="U49" s="241">
        <v>2010</v>
      </c>
      <c r="V49" s="241">
        <v>2011</v>
      </c>
      <c r="W49" s="241">
        <v>2012</v>
      </c>
      <c r="X49" s="241">
        <v>2013</v>
      </c>
      <c r="Y49" s="456">
        <v>2014</v>
      </c>
      <c r="Z49" s="457">
        <v>2015</v>
      </c>
    </row>
    <row r="50" spans="1:26" x14ac:dyDescent="0.25">
      <c r="A50" s="311" t="s">
        <v>85</v>
      </c>
      <c r="B50" s="508"/>
      <c r="C50" s="508"/>
      <c r="D50" s="508"/>
      <c r="E50" s="508">
        <v>228.19074653210765</v>
      </c>
      <c r="F50" s="508"/>
      <c r="G50" s="508">
        <v>218.10390939386537</v>
      </c>
      <c r="H50" s="508"/>
      <c r="I50" s="508">
        <v>217.92741174427903</v>
      </c>
      <c r="J50" s="508"/>
      <c r="K50" s="508">
        <v>209.64842598794465</v>
      </c>
      <c r="L50" s="508"/>
      <c r="M50" s="499"/>
      <c r="N50" s="509"/>
      <c r="O50" s="510" t="s">
        <v>106</v>
      </c>
      <c r="P50" s="508"/>
      <c r="Q50" s="508"/>
      <c r="R50" s="508"/>
      <c r="S50" s="508">
        <v>141.89799162106868</v>
      </c>
      <c r="T50" s="508"/>
      <c r="U50" s="508">
        <v>131.63948029427769</v>
      </c>
      <c r="V50" s="508"/>
      <c r="W50" s="508">
        <v>101.10614637040408</v>
      </c>
      <c r="X50" s="508"/>
      <c r="Y50" s="508">
        <v>274.34044325017209</v>
      </c>
      <c r="Z50" s="511"/>
    </row>
    <row r="51" spans="1:26" x14ac:dyDescent="0.25">
      <c r="A51" s="512" t="s">
        <v>106</v>
      </c>
      <c r="B51" s="513"/>
      <c r="C51" s="513"/>
      <c r="D51" s="513"/>
      <c r="E51" s="513">
        <v>61.885875847481891</v>
      </c>
      <c r="F51" s="513"/>
      <c r="G51" s="513">
        <v>54.880311995284274</v>
      </c>
      <c r="H51" s="513"/>
      <c r="I51" s="513">
        <v>53.298578231801663</v>
      </c>
      <c r="J51" s="513"/>
      <c r="K51" s="513">
        <v>46.163504282971481</v>
      </c>
      <c r="L51" s="513"/>
      <c r="M51" s="499"/>
      <c r="N51" s="502">
        <v>51</v>
      </c>
      <c r="O51" s="514" t="s">
        <v>85</v>
      </c>
      <c r="P51" s="513"/>
      <c r="Q51" s="513"/>
      <c r="R51" s="513"/>
      <c r="S51" s="513">
        <v>61.885875847481891</v>
      </c>
      <c r="T51" s="513"/>
      <c r="U51" s="513">
        <v>54.880311995284274</v>
      </c>
      <c r="V51" s="513"/>
      <c r="W51" s="513">
        <v>53.298578231801663</v>
      </c>
      <c r="X51" s="513"/>
      <c r="Y51" s="513">
        <v>46.163504282971481</v>
      </c>
      <c r="Z51" s="515"/>
    </row>
    <row r="52" spans="1:26" x14ac:dyDescent="0.25">
      <c r="A52" s="512" t="s">
        <v>108</v>
      </c>
      <c r="B52" s="513"/>
      <c r="C52" s="513"/>
      <c r="D52" s="513"/>
      <c r="E52" s="513">
        <v>77.953333943638441</v>
      </c>
      <c r="F52" s="513"/>
      <c r="G52" s="513">
        <v>78.580961846710167</v>
      </c>
      <c r="H52" s="513"/>
      <c r="I52" s="513">
        <v>79.042355096045952</v>
      </c>
      <c r="J52" s="513"/>
      <c r="K52" s="513">
        <v>76.866295480635458</v>
      </c>
      <c r="L52" s="513"/>
      <c r="M52" s="499"/>
      <c r="N52" s="502">
        <v>58</v>
      </c>
      <c r="O52" s="514" t="s">
        <v>19</v>
      </c>
      <c r="P52" s="513"/>
      <c r="Q52" s="513"/>
      <c r="R52" s="513"/>
      <c r="S52" s="513">
        <v>28.14839831433228</v>
      </c>
      <c r="T52" s="513"/>
      <c r="U52" s="513">
        <v>25.13074525188328</v>
      </c>
      <c r="V52" s="513"/>
      <c r="W52" s="513">
        <v>28.076627961480185</v>
      </c>
      <c r="X52" s="513"/>
      <c r="Y52" s="513">
        <v>20.750560598039772</v>
      </c>
      <c r="Z52" s="515"/>
    </row>
    <row r="53" spans="1:26" x14ac:dyDescent="0.25">
      <c r="A53" s="512" t="s">
        <v>110</v>
      </c>
      <c r="B53" s="513"/>
      <c r="C53" s="513"/>
      <c r="D53" s="513"/>
      <c r="E53" s="513">
        <v>41.260675768797185</v>
      </c>
      <c r="F53" s="513"/>
      <c r="G53" s="513">
        <v>34.931526040472072</v>
      </c>
      <c r="H53" s="513"/>
      <c r="I53" s="513">
        <v>33.571896086240223</v>
      </c>
      <c r="J53" s="513"/>
      <c r="K53" s="513">
        <v>25.670725526711546</v>
      </c>
      <c r="L53" s="513"/>
      <c r="M53" s="499"/>
      <c r="N53" s="502">
        <v>65</v>
      </c>
      <c r="O53" s="514" t="s">
        <v>25</v>
      </c>
      <c r="P53" s="513"/>
      <c r="Q53" s="513"/>
      <c r="R53" s="513"/>
      <c r="S53" s="513">
        <v>0.52892311895908073</v>
      </c>
      <c r="T53" s="513"/>
      <c r="U53" s="513">
        <v>0.6778939793465163</v>
      </c>
      <c r="V53" s="513"/>
      <c r="W53" s="513">
        <v>2.2948331317316293</v>
      </c>
      <c r="X53" s="513"/>
      <c r="Y53" s="513">
        <v>0.70136889723705609</v>
      </c>
      <c r="Z53" s="515"/>
    </row>
    <row r="54" spans="1:26" x14ac:dyDescent="0.25">
      <c r="A54" s="512" t="s">
        <v>112</v>
      </c>
      <c r="B54" s="513"/>
      <c r="C54" s="513"/>
      <c r="D54" s="513"/>
      <c r="E54" s="513">
        <v>47.090860972190107</v>
      </c>
      <c r="F54" s="513"/>
      <c r="G54" s="513">
        <v>49.711109511398817</v>
      </c>
      <c r="H54" s="513"/>
      <c r="I54" s="513">
        <v>52.014582330191196</v>
      </c>
      <c r="J54" s="513"/>
      <c r="K54" s="513">
        <v>60.947900697626146</v>
      </c>
      <c r="L54" s="513"/>
      <c r="M54" s="499"/>
      <c r="N54" s="502">
        <v>72</v>
      </c>
      <c r="O54" s="514" t="s">
        <v>89</v>
      </c>
      <c r="P54" s="513"/>
      <c r="Q54" s="513"/>
      <c r="R54" s="513"/>
      <c r="S54" s="513">
        <v>0</v>
      </c>
      <c r="T54" s="513"/>
      <c r="U54" s="513">
        <v>0</v>
      </c>
      <c r="V54" s="513"/>
      <c r="W54" s="513">
        <v>0</v>
      </c>
      <c r="X54" s="513"/>
      <c r="Y54" s="513">
        <v>0</v>
      </c>
      <c r="Z54" s="515"/>
    </row>
    <row r="55" spans="1:26" x14ac:dyDescent="0.25">
      <c r="A55" s="516" t="s">
        <v>114</v>
      </c>
      <c r="B55" s="517"/>
      <c r="C55" s="517"/>
      <c r="D55" s="517"/>
      <c r="E55" s="517">
        <v>0</v>
      </c>
      <c r="F55" s="517"/>
      <c r="G55" s="517">
        <v>0</v>
      </c>
      <c r="H55" s="517"/>
      <c r="I55" s="517">
        <v>0</v>
      </c>
      <c r="J55" s="517"/>
      <c r="K55" s="517">
        <v>0</v>
      </c>
      <c r="L55" s="517"/>
      <c r="M55" s="499"/>
      <c r="N55" s="502">
        <v>79</v>
      </c>
      <c r="O55" s="514" t="s">
        <v>76</v>
      </c>
      <c r="P55" s="513"/>
      <c r="Q55" s="513"/>
      <c r="R55" s="513"/>
      <c r="S55" s="513" t="str">
        <f ca="1">INDIRECT(S$46&amp;$N55)</f>
        <v>-</v>
      </c>
      <c r="T55" s="513"/>
      <c r="U55" s="513" t="str">
        <f t="shared" ref="S52:Y58" ca="1" si="0">INDIRECT(U$46&amp;$N55)</f>
        <v>-</v>
      </c>
      <c r="V55" s="513"/>
      <c r="W55" s="513" t="str">
        <f t="shared" ca="1" si="0"/>
        <v>-</v>
      </c>
      <c r="X55" s="513"/>
      <c r="Y55" s="513" t="str">
        <f t="shared" ca="1" si="0"/>
        <v>-</v>
      </c>
      <c r="Z55" s="515"/>
    </row>
    <row r="56" spans="1:26" x14ac:dyDescent="0.25">
      <c r="A56" s="516" t="s">
        <v>116</v>
      </c>
      <c r="B56" s="517"/>
      <c r="C56" s="517"/>
      <c r="D56" s="517"/>
      <c r="E56" s="517">
        <v>0</v>
      </c>
      <c r="F56" s="517"/>
      <c r="G56" s="517">
        <v>0</v>
      </c>
      <c r="H56" s="517"/>
      <c r="I56" s="517">
        <v>0</v>
      </c>
      <c r="J56" s="517"/>
      <c r="K56" s="517">
        <v>0</v>
      </c>
      <c r="L56" s="517"/>
      <c r="M56" s="499"/>
      <c r="N56" s="502">
        <v>86</v>
      </c>
      <c r="O56" s="514" t="s">
        <v>24</v>
      </c>
      <c r="P56" s="513"/>
      <c r="Q56" s="513"/>
      <c r="R56" s="513"/>
      <c r="S56" s="513">
        <v>51.334794340295424</v>
      </c>
      <c r="T56" s="513"/>
      <c r="U56" s="513">
        <v>50.950529067763625</v>
      </c>
      <c r="V56" s="513"/>
      <c r="W56" s="513">
        <v>17.436107045390592</v>
      </c>
      <c r="X56" s="513"/>
      <c r="Y56" s="513">
        <v>206.72500947192376</v>
      </c>
      <c r="Z56" s="515"/>
    </row>
    <row r="57" spans="1:26" x14ac:dyDescent="0.25">
      <c r="A57" s="518" t="s">
        <v>19</v>
      </c>
      <c r="B57" s="519"/>
      <c r="C57" s="519"/>
      <c r="D57" s="519"/>
      <c r="E57" s="519">
        <v>95.730010388455938</v>
      </c>
      <c r="F57" s="519"/>
      <c r="G57" s="519">
        <v>89.472535540615425</v>
      </c>
      <c r="H57" s="519"/>
      <c r="I57" s="519">
        <v>89.199086704490426</v>
      </c>
      <c r="J57" s="519"/>
      <c r="K57" s="519">
        <v>75.849239054042741</v>
      </c>
      <c r="L57" s="519"/>
      <c r="M57" s="499"/>
      <c r="N57" s="502">
        <v>93</v>
      </c>
      <c r="O57" s="514" t="s">
        <v>93</v>
      </c>
      <c r="P57" s="513"/>
      <c r="Q57" s="513"/>
      <c r="R57" s="513"/>
      <c r="S57" s="513">
        <v>0</v>
      </c>
      <c r="T57" s="513"/>
      <c r="U57" s="513">
        <v>0</v>
      </c>
      <c r="V57" s="513"/>
      <c r="W57" s="513">
        <v>0</v>
      </c>
      <c r="X57" s="513"/>
      <c r="Y57" s="513">
        <v>0</v>
      </c>
      <c r="Z57" s="515"/>
    </row>
    <row r="58" spans="1:26" x14ac:dyDescent="0.25">
      <c r="A58" s="516" t="s">
        <v>106</v>
      </c>
      <c r="B58" s="517"/>
      <c r="C58" s="517"/>
      <c r="D58" s="517"/>
      <c r="E58" s="517">
        <v>28.14839831433228</v>
      </c>
      <c r="F58" s="517"/>
      <c r="G58" s="517">
        <v>25.13074525188328</v>
      </c>
      <c r="H58" s="517"/>
      <c r="I58" s="517">
        <v>28.076627961480185</v>
      </c>
      <c r="J58" s="517"/>
      <c r="K58" s="517">
        <v>20.750560598039772</v>
      </c>
      <c r="L58" s="517"/>
      <c r="M58" s="499"/>
      <c r="N58" s="502">
        <v>100</v>
      </c>
      <c r="O58" s="514" t="s">
        <v>96</v>
      </c>
      <c r="P58" s="513"/>
      <c r="Q58" s="513"/>
      <c r="R58" s="513"/>
      <c r="S58" s="513">
        <v>0</v>
      </c>
      <c r="T58" s="513"/>
      <c r="U58" s="513">
        <v>0</v>
      </c>
      <c r="V58" s="513"/>
      <c r="W58" s="513">
        <v>0</v>
      </c>
      <c r="X58" s="513"/>
      <c r="Y58" s="513">
        <v>0</v>
      </c>
      <c r="Z58" s="515"/>
    </row>
    <row r="59" spans="1:26" x14ac:dyDescent="0.25">
      <c r="A59" s="516" t="s">
        <v>108</v>
      </c>
      <c r="B59" s="517"/>
      <c r="C59" s="517"/>
      <c r="D59" s="517"/>
      <c r="E59" s="517">
        <v>54.099951865746569</v>
      </c>
      <c r="F59" s="517"/>
      <c r="G59" s="517">
        <v>52.831321627697221</v>
      </c>
      <c r="H59" s="517"/>
      <c r="I59" s="517">
        <v>50.274108205720516</v>
      </c>
      <c r="J59" s="517"/>
      <c r="K59" s="517">
        <v>48.398903198183262</v>
      </c>
      <c r="L59" s="517"/>
      <c r="M59" s="499"/>
      <c r="N59" s="502"/>
      <c r="O59" s="420"/>
      <c r="P59" s="420"/>
      <c r="Q59" s="420"/>
      <c r="R59" s="420"/>
      <c r="S59" s="473"/>
      <c r="T59" s="420"/>
      <c r="U59" s="420"/>
      <c r="V59" s="420"/>
      <c r="W59" s="420"/>
      <c r="X59" s="420"/>
      <c r="Y59" s="420"/>
      <c r="Z59" s="102"/>
    </row>
    <row r="60" spans="1:26" x14ac:dyDescent="0.25">
      <c r="A60" s="516" t="s">
        <v>110</v>
      </c>
      <c r="B60" s="517"/>
      <c r="C60" s="517"/>
      <c r="D60" s="517"/>
      <c r="E60" s="517">
        <v>13.481660208377095</v>
      </c>
      <c r="F60" s="517"/>
      <c r="G60" s="517">
        <v>11.510468661034915</v>
      </c>
      <c r="H60" s="517"/>
      <c r="I60" s="517">
        <v>10.848350537289734</v>
      </c>
      <c r="J60" s="517"/>
      <c r="K60" s="517">
        <v>6.6997752578197058</v>
      </c>
      <c r="L60" s="517"/>
      <c r="M60" s="502"/>
      <c r="N60" s="502"/>
      <c r="O60" s="520" t="s">
        <v>108</v>
      </c>
      <c r="P60" s="508"/>
      <c r="Q60" s="508"/>
      <c r="R60" s="508"/>
      <c r="S60" s="508">
        <v>180.93728341357559</v>
      </c>
      <c r="T60" s="508"/>
      <c r="U60" s="508">
        <v>166.16308311137144</v>
      </c>
      <c r="V60" s="508"/>
      <c r="W60" s="508">
        <v>158.16561189033965</v>
      </c>
      <c r="X60" s="508"/>
      <c r="Y60" s="508">
        <v>156.72676079630551</v>
      </c>
      <c r="Z60" s="511"/>
    </row>
    <row r="61" spans="1:26" x14ac:dyDescent="0.25">
      <c r="A61" s="516" t="s">
        <v>112</v>
      </c>
      <c r="B61" s="517"/>
      <c r="C61" s="517"/>
      <c r="D61" s="517"/>
      <c r="E61" s="517">
        <v>0</v>
      </c>
      <c r="F61" s="517"/>
      <c r="G61" s="517">
        <v>0</v>
      </c>
      <c r="H61" s="517"/>
      <c r="I61" s="517">
        <v>0</v>
      </c>
      <c r="J61" s="517"/>
      <c r="K61" s="517">
        <v>0</v>
      </c>
      <c r="L61" s="517"/>
      <c r="M61" s="502">
        <v>1</v>
      </c>
      <c r="N61" s="502">
        <v>52</v>
      </c>
      <c r="O61" s="521" t="s">
        <v>85</v>
      </c>
      <c r="P61" s="513"/>
      <c r="Q61" s="513"/>
      <c r="R61" s="513"/>
      <c r="S61" s="513">
        <v>77.953333943638441</v>
      </c>
      <c r="T61" s="513"/>
      <c r="U61" s="513">
        <v>78.580961846710167</v>
      </c>
      <c r="V61" s="513"/>
      <c r="W61" s="513">
        <v>79.042355096045952</v>
      </c>
      <c r="X61" s="513"/>
      <c r="Y61" s="513">
        <v>76.866295480635458</v>
      </c>
      <c r="Z61" s="515"/>
    </row>
    <row r="62" spans="1:26" x14ac:dyDescent="0.25">
      <c r="A62" s="516" t="s">
        <v>114</v>
      </c>
      <c r="B62" s="517"/>
      <c r="C62" s="517"/>
      <c r="D62" s="517"/>
      <c r="E62" s="517">
        <v>0</v>
      </c>
      <c r="F62" s="517"/>
      <c r="G62" s="517">
        <v>0</v>
      </c>
      <c r="H62" s="517"/>
      <c r="I62" s="517">
        <v>0</v>
      </c>
      <c r="J62" s="517"/>
      <c r="K62" s="517">
        <v>0</v>
      </c>
      <c r="L62" s="517"/>
      <c r="M62" s="502">
        <v>1</v>
      </c>
      <c r="N62" s="502">
        <v>59</v>
      </c>
      <c r="O62" s="514" t="s">
        <v>19</v>
      </c>
      <c r="P62" s="513"/>
      <c r="Q62" s="513"/>
      <c r="R62" s="513"/>
      <c r="S62" s="513">
        <v>54.099951865746569</v>
      </c>
      <c r="T62" s="513"/>
      <c r="U62" s="513">
        <v>52.831321627697221</v>
      </c>
      <c r="V62" s="513"/>
      <c r="W62" s="513">
        <v>50.274108205720516</v>
      </c>
      <c r="X62" s="513"/>
      <c r="Y62" s="513">
        <v>48.398903198183262</v>
      </c>
      <c r="Z62" s="515"/>
    </row>
    <row r="63" spans="1:26" x14ac:dyDescent="0.25">
      <c r="A63" s="516" t="s">
        <v>116</v>
      </c>
      <c r="B63" s="517"/>
      <c r="C63" s="517"/>
      <c r="D63" s="517"/>
      <c r="E63" s="517">
        <v>0</v>
      </c>
      <c r="F63" s="517"/>
      <c r="G63" s="517">
        <v>0</v>
      </c>
      <c r="H63" s="517"/>
      <c r="I63" s="517">
        <v>0</v>
      </c>
      <c r="J63" s="517"/>
      <c r="K63" s="517">
        <v>0</v>
      </c>
      <c r="L63" s="517"/>
      <c r="M63" s="502"/>
      <c r="N63" s="502">
        <v>66</v>
      </c>
      <c r="O63" s="514" t="s">
        <v>25</v>
      </c>
      <c r="P63" s="513"/>
      <c r="Q63" s="513"/>
      <c r="R63" s="513"/>
      <c r="S63" s="513">
        <v>3.0089982419789063</v>
      </c>
      <c r="T63" s="513"/>
      <c r="U63" s="513">
        <v>3.1048663255024223</v>
      </c>
      <c r="V63" s="513"/>
      <c r="W63" s="513">
        <v>3.3350896793654639</v>
      </c>
      <c r="X63" s="513"/>
      <c r="Y63" s="513">
        <v>5.9475032082790991</v>
      </c>
      <c r="Z63" s="515"/>
    </row>
    <row r="64" spans="1:26" x14ac:dyDescent="0.25">
      <c r="A64" s="518" t="s">
        <v>25</v>
      </c>
      <c r="B64" s="519"/>
      <c r="C64" s="519"/>
      <c r="D64" s="519"/>
      <c r="E64" s="519">
        <v>34.105785410551185</v>
      </c>
      <c r="F64" s="519"/>
      <c r="G64" s="519">
        <v>34.047872381095999</v>
      </c>
      <c r="H64" s="519"/>
      <c r="I64" s="519">
        <v>37.923345333497487</v>
      </c>
      <c r="J64" s="519"/>
      <c r="K64" s="519">
        <v>36.501665669155116</v>
      </c>
      <c r="L64" s="519"/>
      <c r="M64" s="502">
        <v>1</v>
      </c>
      <c r="N64" s="502">
        <v>73</v>
      </c>
      <c r="O64" s="514" t="s">
        <v>89</v>
      </c>
      <c r="P64" s="513"/>
      <c r="Q64" s="513"/>
      <c r="R64" s="513"/>
      <c r="S64" s="513">
        <v>0</v>
      </c>
      <c r="T64" s="513"/>
      <c r="U64" s="513">
        <v>0</v>
      </c>
      <c r="V64" s="513"/>
      <c r="W64" s="513">
        <v>0</v>
      </c>
      <c r="X64" s="513"/>
      <c r="Y64" s="513">
        <v>0</v>
      </c>
      <c r="Z64" s="515"/>
    </row>
    <row r="65" spans="1:28" x14ac:dyDescent="0.25">
      <c r="A65" s="516" t="s">
        <v>106</v>
      </c>
      <c r="B65" s="517"/>
      <c r="C65" s="517"/>
      <c r="D65" s="517"/>
      <c r="E65" s="517">
        <v>0.52892311895908073</v>
      </c>
      <c r="F65" s="517"/>
      <c r="G65" s="517">
        <v>0.6778939793465163</v>
      </c>
      <c r="H65" s="517"/>
      <c r="I65" s="517">
        <v>2.2948331317316293</v>
      </c>
      <c r="J65" s="517"/>
      <c r="K65" s="517">
        <v>0.70136889723705609</v>
      </c>
      <c r="L65" s="517"/>
      <c r="M65" s="502">
        <v>1</v>
      </c>
      <c r="N65" s="502">
        <v>80</v>
      </c>
      <c r="O65" s="514" t="s">
        <v>76</v>
      </c>
      <c r="P65" s="513"/>
      <c r="Q65" s="513"/>
      <c r="R65" s="513"/>
      <c r="S65" s="513" t="str">
        <f ca="1">INDIRECT(S$46&amp;$N65)</f>
        <v>-</v>
      </c>
      <c r="T65" s="513"/>
      <c r="U65" s="513" t="str">
        <f t="shared" ref="S61:Y68" ca="1" si="1">INDIRECT(U$46&amp;$N65)</f>
        <v>-</v>
      </c>
      <c r="V65" s="513"/>
      <c r="W65" s="513" t="str">
        <f t="shared" ca="1" si="1"/>
        <v>-</v>
      </c>
      <c r="X65" s="513"/>
      <c r="Y65" s="513" t="str">
        <f t="shared" ca="1" si="1"/>
        <v>-</v>
      </c>
      <c r="Z65" s="515"/>
    </row>
    <row r="66" spans="1:28" x14ac:dyDescent="0.25">
      <c r="A66" s="516" t="s">
        <v>108</v>
      </c>
      <c r="B66" s="517"/>
      <c r="C66" s="517"/>
      <c r="D66" s="517"/>
      <c r="E66" s="517">
        <v>3.0089982419789063</v>
      </c>
      <c r="F66" s="517"/>
      <c r="G66" s="517">
        <v>3.1048663255024223</v>
      </c>
      <c r="H66" s="517"/>
      <c r="I66" s="517">
        <v>3.3350896793654639</v>
      </c>
      <c r="J66" s="517"/>
      <c r="K66" s="517">
        <v>5.9475032082790991</v>
      </c>
      <c r="L66" s="517"/>
      <c r="M66" s="502">
        <v>1</v>
      </c>
      <c r="N66" s="502">
        <v>87</v>
      </c>
      <c r="O66" s="514" t="s">
        <v>24</v>
      </c>
      <c r="P66" s="513"/>
      <c r="Q66" s="513"/>
      <c r="R66" s="513"/>
      <c r="S66" s="513">
        <v>45.874999362211668</v>
      </c>
      <c r="T66" s="513"/>
      <c r="U66" s="513">
        <v>31.645933311461629</v>
      </c>
      <c r="V66" s="513"/>
      <c r="W66" s="513">
        <v>25.514058909207694</v>
      </c>
      <c r="X66" s="513"/>
      <c r="Y66" s="513">
        <v>25.514058909207694</v>
      </c>
      <c r="Z66" s="515"/>
    </row>
    <row r="67" spans="1:28" x14ac:dyDescent="0.25">
      <c r="A67" s="516" t="s">
        <v>110</v>
      </c>
      <c r="B67" s="517"/>
      <c r="C67" s="517"/>
      <c r="D67" s="517"/>
      <c r="E67" s="517">
        <v>30.567864049613199</v>
      </c>
      <c r="F67" s="517"/>
      <c r="G67" s="517">
        <v>30.26511207624706</v>
      </c>
      <c r="H67" s="517"/>
      <c r="I67" s="517">
        <v>32.293422522400391</v>
      </c>
      <c r="J67" s="517"/>
      <c r="K67" s="517">
        <v>29.852793563638965</v>
      </c>
      <c r="L67" s="517"/>
      <c r="M67" s="502">
        <v>2</v>
      </c>
      <c r="N67" s="502">
        <v>94</v>
      </c>
      <c r="O67" s="514" t="s">
        <v>93</v>
      </c>
      <c r="P67" s="513"/>
      <c r="Q67" s="513"/>
      <c r="R67" s="513"/>
      <c r="S67" s="513">
        <v>0</v>
      </c>
      <c r="T67" s="513"/>
      <c r="U67" s="513">
        <v>0</v>
      </c>
      <c r="V67" s="513"/>
      <c r="W67" s="513">
        <v>0</v>
      </c>
      <c r="X67" s="513"/>
      <c r="Y67" s="513">
        <v>0</v>
      </c>
      <c r="Z67" s="515"/>
    </row>
    <row r="68" spans="1:28" x14ac:dyDescent="0.25">
      <c r="A68" s="516" t="s">
        <v>112</v>
      </c>
      <c r="B68" s="517"/>
      <c r="C68" s="517"/>
      <c r="D68" s="517"/>
      <c r="E68" s="517">
        <v>0</v>
      </c>
      <c r="F68" s="517"/>
      <c r="G68" s="517">
        <v>0</v>
      </c>
      <c r="H68" s="517"/>
      <c r="I68" s="517">
        <v>0</v>
      </c>
      <c r="J68" s="517"/>
      <c r="K68" s="517">
        <v>0</v>
      </c>
      <c r="L68" s="517"/>
      <c r="M68" s="502">
        <v>2</v>
      </c>
      <c r="N68" s="502">
        <v>101</v>
      </c>
      <c r="O68" s="514" t="s">
        <v>96</v>
      </c>
      <c r="P68" s="513"/>
      <c r="Q68" s="513"/>
      <c r="R68" s="513"/>
      <c r="S68" s="513">
        <v>0</v>
      </c>
      <c r="T68" s="513"/>
      <c r="U68" s="513">
        <v>0</v>
      </c>
      <c r="V68" s="513"/>
      <c r="W68" s="513">
        <v>0</v>
      </c>
      <c r="X68" s="513"/>
      <c r="Y68" s="513">
        <v>0</v>
      </c>
      <c r="Z68" s="515"/>
    </row>
    <row r="69" spans="1:28" x14ac:dyDescent="0.25">
      <c r="A69" s="516" t="s">
        <v>114</v>
      </c>
      <c r="B69" s="517"/>
      <c r="C69" s="517"/>
      <c r="D69" s="517"/>
      <c r="E69" s="517">
        <v>0</v>
      </c>
      <c r="F69" s="517"/>
      <c r="G69" s="517">
        <v>0</v>
      </c>
      <c r="H69" s="517"/>
      <c r="I69" s="517">
        <v>0</v>
      </c>
      <c r="J69" s="517"/>
      <c r="K69" s="517">
        <v>0</v>
      </c>
      <c r="L69" s="517"/>
      <c r="M69" s="502"/>
      <c r="N69" s="502"/>
      <c r="O69" s="420"/>
      <c r="P69" s="420"/>
      <c r="Q69" s="420"/>
      <c r="R69" s="420"/>
      <c r="S69" s="420"/>
      <c r="T69" s="420"/>
      <c r="U69" s="420"/>
      <c r="V69" s="420"/>
      <c r="W69" s="420"/>
      <c r="X69" s="420"/>
      <c r="Y69" s="420"/>
      <c r="Z69" s="102"/>
    </row>
    <row r="70" spans="1:28" ht="15.75" thickBot="1" x14ac:dyDescent="0.3">
      <c r="A70" s="516" t="s">
        <v>116</v>
      </c>
      <c r="B70" s="517"/>
      <c r="C70" s="517"/>
      <c r="D70" s="517"/>
      <c r="E70" s="517">
        <v>0</v>
      </c>
      <c r="F70" s="517"/>
      <c r="G70" s="517">
        <v>0</v>
      </c>
      <c r="H70" s="517"/>
      <c r="I70" s="517">
        <v>0</v>
      </c>
      <c r="J70" s="517"/>
      <c r="K70" s="517">
        <v>0</v>
      </c>
      <c r="L70" s="517"/>
      <c r="M70" s="502">
        <v>2</v>
      </c>
      <c r="N70" s="502"/>
      <c r="O70" s="520" t="s">
        <v>110</v>
      </c>
      <c r="P70" s="508"/>
      <c r="Q70" s="508"/>
      <c r="R70" s="508"/>
      <c r="S70" s="508">
        <v>329.51417898358864</v>
      </c>
      <c r="T70" s="508"/>
      <c r="U70" s="508">
        <v>294.45288610113732</v>
      </c>
      <c r="V70" s="508"/>
      <c r="W70" s="508">
        <v>307.97209245463847</v>
      </c>
      <c r="X70" s="508"/>
      <c r="Y70" s="508">
        <v>293.63182881611317</v>
      </c>
      <c r="Z70" s="511"/>
    </row>
    <row r="71" spans="1:28" ht="15.75" thickBot="1" x14ac:dyDescent="0.3">
      <c r="A71" s="518" t="s">
        <v>89</v>
      </c>
      <c r="B71" s="519"/>
      <c r="C71" s="519"/>
      <c r="D71" s="519"/>
      <c r="E71" s="519">
        <v>187.53779333672202</v>
      </c>
      <c r="F71" s="519"/>
      <c r="G71" s="519">
        <v>176.5398252797365</v>
      </c>
      <c r="H71" s="519"/>
      <c r="I71" s="519">
        <v>173.7178183617803</v>
      </c>
      <c r="J71" s="519"/>
      <c r="K71" s="519">
        <v>171.0149908165813</v>
      </c>
      <c r="L71" s="519"/>
      <c r="M71" s="502">
        <v>2</v>
      </c>
      <c r="N71" s="502">
        <v>53</v>
      </c>
      <c r="O71" s="521" t="s">
        <v>85</v>
      </c>
      <c r="P71" s="513"/>
      <c r="Q71" s="513"/>
      <c r="R71" s="513"/>
      <c r="S71" s="513">
        <v>41.260675768797185</v>
      </c>
      <c r="T71" s="513"/>
      <c r="U71" s="513">
        <v>34.931526040472072</v>
      </c>
      <c r="V71" s="513"/>
      <c r="W71" s="513">
        <v>33.571896086240223</v>
      </c>
      <c r="X71" s="513"/>
      <c r="Y71" s="513">
        <v>25.670725526711546</v>
      </c>
      <c r="Z71" s="515"/>
      <c r="AB71" s="522"/>
    </row>
    <row r="72" spans="1:28" x14ac:dyDescent="0.25">
      <c r="A72" s="516" t="s">
        <v>106</v>
      </c>
      <c r="B72" s="523"/>
      <c r="C72" s="523"/>
      <c r="D72" s="523"/>
      <c r="E72" s="523">
        <v>0</v>
      </c>
      <c r="F72" s="523"/>
      <c r="G72" s="523">
        <v>0</v>
      </c>
      <c r="H72" s="523"/>
      <c r="I72" s="523">
        <v>0</v>
      </c>
      <c r="J72" s="523"/>
      <c r="K72" s="523">
        <v>0</v>
      </c>
      <c r="L72" s="523"/>
      <c r="M72" s="502">
        <v>2</v>
      </c>
      <c r="N72" s="502">
        <v>60</v>
      </c>
      <c r="O72" s="514" t="s">
        <v>19</v>
      </c>
      <c r="P72" s="513"/>
      <c r="Q72" s="513"/>
      <c r="R72" s="513"/>
      <c r="S72" s="513">
        <v>13.481660208377095</v>
      </c>
      <c r="T72" s="513"/>
      <c r="U72" s="513">
        <v>11.510468661034915</v>
      </c>
      <c r="V72" s="513"/>
      <c r="W72" s="513">
        <v>10.848350537289734</v>
      </c>
      <c r="X72" s="513"/>
      <c r="Y72" s="513">
        <v>6.6997752578197058</v>
      </c>
      <c r="Z72" s="515"/>
    </row>
    <row r="73" spans="1:28" x14ac:dyDescent="0.25">
      <c r="A73" s="516" t="s">
        <v>108</v>
      </c>
      <c r="B73" s="523"/>
      <c r="C73" s="523"/>
      <c r="D73" s="523"/>
      <c r="E73" s="523">
        <v>0</v>
      </c>
      <c r="F73" s="523"/>
      <c r="G73" s="523">
        <v>0</v>
      </c>
      <c r="H73" s="523"/>
      <c r="I73" s="523">
        <v>0</v>
      </c>
      <c r="J73" s="523"/>
      <c r="K73" s="523">
        <v>0</v>
      </c>
      <c r="L73" s="523"/>
      <c r="M73" s="502">
        <v>3</v>
      </c>
      <c r="N73" s="502">
        <v>67</v>
      </c>
      <c r="O73" s="514" t="s">
        <v>25</v>
      </c>
      <c r="P73" s="513"/>
      <c r="Q73" s="513"/>
      <c r="R73" s="513"/>
      <c r="S73" s="513">
        <v>30.567864049613199</v>
      </c>
      <c r="T73" s="513"/>
      <c r="U73" s="513">
        <v>30.26511207624706</v>
      </c>
      <c r="V73" s="513"/>
      <c r="W73" s="513">
        <v>32.293422522400391</v>
      </c>
      <c r="X73" s="513"/>
      <c r="Y73" s="513">
        <v>29.852793563638965</v>
      </c>
      <c r="Z73" s="515"/>
    </row>
    <row r="74" spans="1:28" x14ac:dyDescent="0.25">
      <c r="A74" s="516" t="s">
        <v>110</v>
      </c>
      <c r="B74" s="523"/>
      <c r="C74" s="523"/>
      <c r="D74" s="523"/>
      <c r="E74" s="523">
        <v>187.53779333672202</v>
      </c>
      <c r="F74" s="523"/>
      <c r="G74" s="523">
        <v>176.5398252797365</v>
      </c>
      <c r="H74" s="523"/>
      <c r="I74" s="523">
        <v>173.7178183617803</v>
      </c>
      <c r="J74" s="523"/>
      <c r="K74" s="523">
        <v>171.0149908165813</v>
      </c>
      <c r="L74" s="523"/>
      <c r="M74" s="502">
        <v>3</v>
      </c>
      <c r="N74" s="502">
        <v>74</v>
      </c>
      <c r="O74" s="514" t="s">
        <v>89</v>
      </c>
      <c r="P74" s="513"/>
      <c r="Q74" s="513"/>
      <c r="R74" s="513"/>
      <c r="S74" s="513">
        <v>187.53779333672202</v>
      </c>
      <c r="T74" s="513"/>
      <c r="U74" s="513">
        <v>176.5398252797365</v>
      </c>
      <c r="V74" s="513"/>
      <c r="W74" s="513">
        <v>173.7178183617803</v>
      </c>
      <c r="X74" s="513"/>
      <c r="Y74" s="513">
        <v>171.0149908165813</v>
      </c>
      <c r="Z74" s="515"/>
    </row>
    <row r="75" spans="1:28" x14ac:dyDescent="0.25">
      <c r="A75" s="516" t="s">
        <v>112</v>
      </c>
      <c r="B75" s="523"/>
      <c r="C75" s="523"/>
      <c r="D75" s="523"/>
      <c r="E75" s="523">
        <v>0</v>
      </c>
      <c r="F75" s="523"/>
      <c r="G75" s="523">
        <v>0</v>
      </c>
      <c r="H75" s="523"/>
      <c r="I75" s="523">
        <v>0</v>
      </c>
      <c r="J75" s="523"/>
      <c r="K75" s="523">
        <v>0</v>
      </c>
      <c r="L75" s="523"/>
      <c r="M75" s="502"/>
      <c r="N75" s="502">
        <v>81</v>
      </c>
      <c r="O75" s="514" t="s">
        <v>76</v>
      </c>
      <c r="P75" s="513"/>
      <c r="Q75" s="513"/>
      <c r="R75" s="513"/>
      <c r="S75" s="513" t="str">
        <f ca="1">INDIRECT(S$46&amp;$N75)</f>
        <v>-</v>
      </c>
      <c r="T75" s="513"/>
      <c r="U75" s="513" t="str">
        <f t="shared" ref="S71:Y78" ca="1" si="2">INDIRECT(U$46&amp;$N75)</f>
        <v>-</v>
      </c>
      <c r="V75" s="513"/>
      <c r="W75" s="513" t="str">
        <f t="shared" ca="1" si="2"/>
        <v>-</v>
      </c>
      <c r="X75" s="513"/>
      <c r="Y75" s="513" t="str">
        <f t="shared" ca="1" si="2"/>
        <v>-</v>
      </c>
      <c r="Z75" s="515"/>
    </row>
    <row r="76" spans="1:28" ht="15.75" customHeight="1" x14ac:dyDescent="0.25">
      <c r="A76" s="516" t="s">
        <v>114</v>
      </c>
      <c r="B76" s="523"/>
      <c r="C76" s="523"/>
      <c r="D76" s="523"/>
      <c r="E76" s="523">
        <v>0</v>
      </c>
      <c r="F76" s="523"/>
      <c r="G76" s="523">
        <v>0</v>
      </c>
      <c r="H76" s="523"/>
      <c r="I76" s="523">
        <v>0</v>
      </c>
      <c r="J76" s="523"/>
      <c r="K76" s="523">
        <v>0</v>
      </c>
      <c r="L76" s="523"/>
      <c r="M76" s="502"/>
      <c r="N76" s="502">
        <v>88</v>
      </c>
      <c r="O76" s="514" t="s">
        <v>24</v>
      </c>
      <c r="P76" s="513"/>
      <c r="Q76" s="513"/>
      <c r="R76" s="513"/>
      <c r="S76" s="513">
        <v>56.666185620079148</v>
      </c>
      <c r="T76" s="513"/>
      <c r="U76" s="513">
        <v>41.205954043646763</v>
      </c>
      <c r="V76" s="513"/>
      <c r="W76" s="513">
        <v>57.540604946927829</v>
      </c>
      <c r="X76" s="513"/>
      <c r="Y76" s="513">
        <v>60.393543651361647</v>
      </c>
      <c r="Z76" s="515"/>
      <c r="AA76" s="222"/>
    </row>
    <row r="77" spans="1:28" x14ac:dyDescent="0.25">
      <c r="A77" s="524" t="s">
        <v>116</v>
      </c>
      <c r="B77" s="222"/>
      <c r="C77" s="523"/>
      <c r="D77" s="523"/>
      <c r="E77" s="523">
        <v>0</v>
      </c>
      <c r="F77" s="523"/>
      <c r="G77" s="523">
        <v>0</v>
      </c>
      <c r="H77" s="523"/>
      <c r="I77" s="523">
        <v>0</v>
      </c>
      <c r="J77" s="523"/>
      <c r="K77" s="523">
        <v>0</v>
      </c>
      <c r="L77" s="523"/>
      <c r="M77" s="502"/>
      <c r="N77" s="502">
        <v>95</v>
      </c>
      <c r="O77" s="514" t="s">
        <v>93</v>
      </c>
      <c r="P77" s="513"/>
      <c r="Q77" s="513"/>
      <c r="R77" s="513"/>
      <c r="S77" s="513">
        <v>0</v>
      </c>
      <c r="T77" s="513"/>
      <c r="U77" s="513">
        <v>0</v>
      </c>
      <c r="V77" s="513"/>
      <c r="W77" s="513">
        <v>0</v>
      </c>
      <c r="X77" s="513"/>
      <c r="Y77" s="513">
        <v>0</v>
      </c>
      <c r="Z77" s="515"/>
    </row>
    <row r="78" spans="1:28" x14ac:dyDescent="0.25">
      <c r="A78" s="518" t="s">
        <v>76</v>
      </c>
      <c r="B78" s="519"/>
      <c r="C78" s="519"/>
      <c r="D78" s="519"/>
      <c r="E78" s="519">
        <v>0</v>
      </c>
      <c r="F78" s="519"/>
      <c r="G78" s="519">
        <v>0</v>
      </c>
      <c r="H78" s="519"/>
      <c r="I78" s="519">
        <v>0</v>
      </c>
      <c r="J78" s="519"/>
      <c r="K78" s="519">
        <v>0</v>
      </c>
      <c r="L78" s="519"/>
      <c r="M78" s="502"/>
      <c r="N78" s="502">
        <v>102</v>
      </c>
      <c r="O78" s="514" t="s">
        <v>96</v>
      </c>
      <c r="P78" s="513"/>
      <c r="Q78" s="513"/>
      <c r="R78" s="513"/>
      <c r="S78" s="513">
        <v>0</v>
      </c>
      <c r="T78" s="513"/>
      <c r="U78" s="513">
        <v>0</v>
      </c>
      <c r="V78" s="513"/>
      <c r="W78" s="513">
        <v>0</v>
      </c>
      <c r="X78" s="513"/>
      <c r="Y78" s="513">
        <v>0</v>
      </c>
      <c r="Z78" s="515"/>
    </row>
    <row r="79" spans="1:28" x14ac:dyDescent="0.25">
      <c r="A79" s="516" t="s">
        <v>106</v>
      </c>
      <c r="B79" s="517"/>
      <c r="C79" s="517"/>
      <c r="D79" s="517"/>
      <c r="E79" s="517" t="s">
        <v>18</v>
      </c>
      <c r="F79" s="517"/>
      <c r="G79" s="517" t="s">
        <v>18</v>
      </c>
      <c r="H79" s="517"/>
      <c r="I79" s="517" t="s">
        <v>18</v>
      </c>
      <c r="J79" s="517"/>
      <c r="K79" s="517" t="s">
        <v>18</v>
      </c>
      <c r="L79" s="517"/>
      <c r="M79" s="502"/>
      <c r="N79" s="502"/>
      <c r="O79" s="420"/>
      <c r="P79" s="420"/>
      <c r="Q79" s="420"/>
      <c r="R79" s="420"/>
      <c r="S79" s="420"/>
      <c r="T79" s="420"/>
      <c r="U79" s="420"/>
      <c r="V79" s="420"/>
      <c r="W79" s="420"/>
      <c r="X79" s="420"/>
      <c r="Y79" s="420"/>
      <c r="Z79" s="102"/>
    </row>
    <row r="80" spans="1:28" x14ac:dyDescent="0.25">
      <c r="A80" s="516" t="s">
        <v>108</v>
      </c>
      <c r="B80" s="517"/>
      <c r="C80" s="517"/>
      <c r="D80" s="517"/>
      <c r="E80" s="517" t="s">
        <v>18</v>
      </c>
      <c r="F80" s="517"/>
      <c r="G80" s="517" t="s">
        <v>18</v>
      </c>
      <c r="H80" s="517"/>
      <c r="I80" s="517" t="s">
        <v>18</v>
      </c>
      <c r="J80" s="517"/>
      <c r="K80" s="517" t="s">
        <v>18</v>
      </c>
      <c r="L80" s="517"/>
      <c r="M80" s="502"/>
      <c r="N80" s="502"/>
      <c r="O80" s="520" t="s">
        <v>112</v>
      </c>
      <c r="P80" s="508"/>
      <c r="Q80" s="508"/>
      <c r="R80" s="508"/>
      <c r="S80" s="508">
        <v>47.090860972190107</v>
      </c>
      <c r="T80" s="508"/>
      <c r="U80" s="508">
        <v>84.45702777672652</v>
      </c>
      <c r="V80" s="508"/>
      <c r="W80" s="508">
        <v>116.76426833523479</v>
      </c>
      <c r="X80" s="508"/>
      <c r="Y80" s="508">
        <v>67.53028560548394</v>
      </c>
      <c r="Z80" s="511"/>
    </row>
    <row r="81" spans="1:27" x14ac:dyDescent="0.25">
      <c r="A81" s="516" t="s">
        <v>110</v>
      </c>
      <c r="B81" s="517"/>
      <c r="C81" s="517"/>
      <c r="D81" s="517"/>
      <c r="E81" s="517" t="s">
        <v>18</v>
      </c>
      <c r="F81" s="517"/>
      <c r="G81" s="517" t="s">
        <v>18</v>
      </c>
      <c r="H81" s="517"/>
      <c r="I81" s="517" t="s">
        <v>18</v>
      </c>
      <c r="J81" s="517"/>
      <c r="K81" s="517" t="s">
        <v>18</v>
      </c>
      <c r="L81" s="517"/>
      <c r="M81" s="502"/>
      <c r="N81" s="502">
        <v>54</v>
      </c>
      <c r="O81" s="521" t="s">
        <v>85</v>
      </c>
      <c r="P81" s="513"/>
      <c r="Q81" s="513"/>
      <c r="R81" s="513"/>
      <c r="S81" s="513">
        <v>47.090860972190107</v>
      </c>
      <c r="T81" s="513"/>
      <c r="U81" s="513">
        <v>49.711109511398817</v>
      </c>
      <c r="V81" s="513"/>
      <c r="W81" s="513">
        <v>52.014582330191196</v>
      </c>
      <c r="X81" s="513"/>
      <c r="Y81" s="513">
        <v>60.947900697626146</v>
      </c>
      <c r="Z81" s="515"/>
    </row>
    <row r="82" spans="1:27" x14ac:dyDescent="0.25">
      <c r="A82" s="516" t="s">
        <v>112</v>
      </c>
      <c r="B82" s="517"/>
      <c r="C82" s="517"/>
      <c r="D82" s="517"/>
      <c r="E82" s="517" t="s">
        <v>18</v>
      </c>
      <c r="F82" s="517"/>
      <c r="G82" s="517" t="s">
        <v>18</v>
      </c>
      <c r="H82" s="517"/>
      <c r="I82" s="517" t="s">
        <v>18</v>
      </c>
      <c r="J82" s="517"/>
      <c r="K82" s="517" t="s">
        <v>18</v>
      </c>
      <c r="L82" s="517"/>
      <c r="M82" s="502"/>
      <c r="N82" s="502">
        <v>61</v>
      </c>
      <c r="O82" s="514" t="s">
        <v>19</v>
      </c>
      <c r="P82" s="513"/>
      <c r="Q82" s="513"/>
      <c r="R82" s="513"/>
      <c r="S82" s="513">
        <v>0</v>
      </c>
      <c r="T82" s="513"/>
      <c r="U82" s="513">
        <v>0</v>
      </c>
      <c r="V82" s="513"/>
      <c r="W82" s="513">
        <v>0</v>
      </c>
      <c r="X82" s="513"/>
      <c r="Y82" s="513">
        <v>0</v>
      </c>
      <c r="Z82" s="515"/>
    </row>
    <row r="83" spans="1:27" x14ac:dyDescent="0.25">
      <c r="A83" s="516" t="s">
        <v>114</v>
      </c>
      <c r="B83" s="517"/>
      <c r="C83" s="517"/>
      <c r="D83" s="517"/>
      <c r="E83" s="517" t="s">
        <v>18</v>
      </c>
      <c r="F83" s="517"/>
      <c r="G83" s="517" t="s">
        <v>18</v>
      </c>
      <c r="H83" s="517"/>
      <c r="I83" s="517" t="s">
        <v>18</v>
      </c>
      <c r="J83" s="517"/>
      <c r="K83" s="517" t="s">
        <v>18</v>
      </c>
      <c r="L83" s="517"/>
      <c r="M83" s="502"/>
      <c r="N83" s="502">
        <v>68</v>
      </c>
      <c r="O83" s="514" t="s">
        <v>25</v>
      </c>
      <c r="P83" s="513"/>
      <c r="Q83" s="513"/>
      <c r="R83" s="513"/>
      <c r="S83" s="513">
        <v>0</v>
      </c>
      <c r="T83" s="513"/>
      <c r="U83" s="513">
        <v>0</v>
      </c>
      <c r="V83" s="513"/>
      <c r="W83" s="513">
        <v>0</v>
      </c>
      <c r="X83" s="513"/>
      <c r="Y83" s="513">
        <v>0</v>
      </c>
      <c r="Z83" s="515"/>
    </row>
    <row r="84" spans="1:27" x14ac:dyDescent="0.25">
      <c r="A84" s="525" t="s">
        <v>116</v>
      </c>
      <c r="B84" s="517"/>
      <c r="C84" s="517"/>
      <c r="D84" s="517"/>
      <c r="E84" s="517" t="s">
        <v>18</v>
      </c>
      <c r="F84" s="517"/>
      <c r="G84" s="517" t="s">
        <v>18</v>
      </c>
      <c r="H84" s="517"/>
      <c r="I84" s="517" t="s">
        <v>18</v>
      </c>
      <c r="J84" s="517"/>
      <c r="K84" s="517" t="s">
        <v>18</v>
      </c>
      <c r="L84" s="517"/>
      <c r="M84" s="502"/>
      <c r="N84" s="502">
        <v>75</v>
      </c>
      <c r="O84" s="514" t="s">
        <v>89</v>
      </c>
      <c r="P84" s="513"/>
      <c r="Q84" s="513"/>
      <c r="R84" s="513"/>
      <c r="S84" s="513">
        <v>0</v>
      </c>
      <c r="T84" s="513"/>
      <c r="U84" s="513">
        <v>0</v>
      </c>
      <c r="V84" s="513"/>
      <c r="W84" s="513">
        <v>0</v>
      </c>
      <c r="X84" s="513"/>
      <c r="Y84" s="513">
        <v>0</v>
      </c>
      <c r="Z84" s="515"/>
      <c r="AA84" s="222"/>
    </row>
    <row r="85" spans="1:27" x14ac:dyDescent="0.25">
      <c r="A85" s="518" t="s">
        <v>24</v>
      </c>
      <c r="B85" s="519"/>
      <c r="C85" s="519"/>
      <c r="D85" s="519"/>
      <c r="E85" s="519">
        <v>592.66635528054223</v>
      </c>
      <c r="F85" s="519"/>
      <c r="G85" s="519">
        <v>537.7797689524233</v>
      </c>
      <c r="H85" s="519"/>
      <c r="I85" s="519">
        <v>547.44217784519765</v>
      </c>
      <c r="J85" s="519"/>
      <c r="K85" s="519">
        <v>770.53397966048078</v>
      </c>
      <c r="L85" s="519"/>
      <c r="M85" s="441"/>
      <c r="N85" s="502">
        <v>82</v>
      </c>
      <c r="O85" s="514" t="s">
        <v>76</v>
      </c>
      <c r="P85" s="513"/>
      <c r="Q85" s="513"/>
      <c r="R85" s="513"/>
      <c r="S85" s="513" t="str">
        <f ca="1">INDIRECT(S$46&amp;$N85)</f>
        <v>-</v>
      </c>
      <c r="T85" s="513"/>
      <c r="U85" s="513" t="str">
        <f t="shared" ref="S81:Y88" ca="1" si="3">INDIRECT(U$46&amp;$N85)</f>
        <v>-</v>
      </c>
      <c r="V85" s="513"/>
      <c r="W85" s="513" t="str">
        <f t="shared" ca="1" si="3"/>
        <v>-</v>
      </c>
      <c r="X85" s="513"/>
      <c r="Y85" s="513" t="str">
        <f t="shared" ca="1" si="3"/>
        <v>-</v>
      </c>
      <c r="Z85" s="515"/>
    </row>
    <row r="86" spans="1:27" x14ac:dyDescent="0.25">
      <c r="A86" s="516" t="s">
        <v>208</v>
      </c>
      <c r="B86" s="517"/>
      <c r="C86" s="517"/>
      <c r="D86" s="517"/>
      <c r="E86" s="517">
        <v>51.334794340295424</v>
      </c>
      <c r="F86" s="517"/>
      <c r="G86" s="517">
        <v>50.950529067763625</v>
      </c>
      <c r="H86" s="517"/>
      <c r="I86" s="517">
        <v>17.436107045390592</v>
      </c>
      <c r="J86" s="517"/>
      <c r="K86" s="517">
        <v>206.72500947192376</v>
      </c>
      <c r="L86" s="517"/>
      <c r="M86" s="441"/>
      <c r="N86" s="502">
        <v>89</v>
      </c>
      <c r="O86" s="514" t="s">
        <v>24</v>
      </c>
      <c r="P86" s="513"/>
      <c r="Q86" s="513"/>
      <c r="R86" s="513"/>
      <c r="S86" s="513">
        <v>0</v>
      </c>
      <c r="T86" s="513"/>
      <c r="U86" s="513">
        <v>34.745918265327703</v>
      </c>
      <c r="V86" s="513"/>
      <c r="W86" s="513">
        <v>64.7496860050436</v>
      </c>
      <c r="X86" s="513"/>
      <c r="Y86" s="513">
        <v>6.5823849078577998</v>
      </c>
      <c r="Z86" s="515"/>
    </row>
    <row r="87" spans="1:27" x14ac:dyDescent="0.25">
      <c r="A87" s="516" t="s">
        <v>108</v>
      </c>
      <c r="B87" s="517"/>
      <c r="C87" s="517"/>
      <c r="D87" s="517"/>
      <c r="E87" s="517">
        <v>45.874999362211668</v>
      </c>
      <c r="F87" s="517"/>
      <c r="G87" s="517">
        <v>31.645933311461629</v>
      </c>
      <c r="H87" s="517"/>
      <c r="I87" s="517">
        <v>25.514058909207694</v>
      </c>
      <c r="J87" s="517"/>
      <c r="K87" s="517">
        <v>25.514058909207694</v>
      </c>
      <c r="L87" s="517"/>
      <c r="M87" s="441"/>
      <c r="N87" s="502">
        <v>96</v>
      </c>
      <c r="O87" s="514" t="s">
        <v>93</v>
      </c>
      <c r="P87" s="513"/>
      <c r="Q87" s="513"/>
      <c r="R87" s="513"/>
      <c r="S87" s="513">
        <v>0</v>
      </c>
      <c r="T87" s="513"/>
      <c r="U87" s="513">
        <v>0</v>
      </c>
      <c r="V87" s="513"/>
      <c r="W87" s="513">
        <v>0</v>
      </c>
      <c r="X87" s="513"/>
      <c r="Y87" s="513">
        <v>0</v>
      </c>
      <c r="Z87" s="515"/>
    </row>
    <row r="88" spans="1:27" x14ac:dyDescent="0.25">
      <c r="A88" s="516" t="s">
        <v>110</v>
      </c>
      <c r="B88" s="517"/>
      <c r="C88" s="517"/>
      <c r="D88" s="517"/>
      <c r="E88" s="517">
        <v>56.666185620079148</v>
      </c>
      <c r="F88" s="517"/>
      <c r="G88" s="517">
        <v>41.205954043646763</v>
      </c>
      <c r="H88" s="517"/>
      <c r="I88" s="517">
        <v>57.540604946927829</v>
      </c>
      <c r="J88" s="517"/>
      <c r="K88" s="517">
        <v>60.393543651361647</v>
      </c>
      <c r="L88" s="517"/>
      <c r="M88" s="441"/>
      <c r="N88" s="502">
        <v>103</v>
      </c>
      <c r="O88" s="514" t="s">
        <v>96</v>
      </c>
      <c r="P88" s="513"/>
      <c r="Q88" s="513"/>
      <c r="R88" s="513"/>
      <c r="S88" s="513">
        <v>0</v>
      </c>
      <c r="T88" s="513"/>
      <c r="U88" s="513">
        <v>0</v>
      </c>
      <c r="V88" s="513"/>
      <c r="W88" s="513">
        <v>0</v>
      </c>
      <c r="X88" s="513"/>
      <c r="Y88" s="513">
        <v>0</v>
      </c>
      <c r="Z88" s="515"/>
    </row>
    <row r="89" spans="1:27" x14ac:dyDescent="0.25">
      <c r="A89" s="516" t="s">
        <v>112</v>
      </c>
      <c r="B89" s="517"/>
      <c r="C89" s="517"/>
      <c r="D89" s="517"/>
      <c r="E89" s="517">
        <v>0</v>
      </c>
      <c r="F89" s="517"/>
      <c r="G89" s="517">
        <v>34.745918265327703</v>
      </c>
      <c r="H89" s="517"/>
      <c r="I89" s="517">
        <v>64.7496860050436</v>
      </c>
      <c r="J89" s="517"/>
      <c r="K89" s="517">
        <v>6.5823849078577998</v>
      </c>
      <c r="L89" s="517"/>
      <c r="M89" s="441"/>
      <c r="N89" s="502"/>
      <c r="O89" s="420"/>
      <c r="P89" s="420"/>
      <c r="Q89" s="420"/>
      <c r="R89" s="420"/>
      <c r="S89" s="420"/>
      <c r="T89" s="420"/>
      <c r="U89" s="420"/>
      <c r="V89" s="420"/>
      <c r="W89" s="420"/>
      <c r="X89" s="420"/>
      <c r="Y89" s="420"/>
      <c r="Z89" s="102"/>
    </row>
    <row r="90" spans="1:27" x14ac:dyDescent="0.25">
      <c r="A90" s="516" t="s">
        <v>114</v>
      </c>
      <c r="B90" s="517"/>
      <c r="C90" s="517"/>
      <c r="D90" s="517"/>
      <c r="E90" s="517">
        <v>0</v>
      </c>
      <c r="F90" s="517"/>
      <c r="G90" s="517">
        <v>0</v>
      </c>
      <c r="H90" s="517"/>
      <c r="I90" s="517">
        <v>0</v>
      </c>
      <c r="J90" s="517"/>
      <c r="K90" s="517">
        <v>0</v>
      </c>
      <c r="L90" s="517"/>
      <c r="M90" s="441"/>
      <c r="N90" s="502"/>
      <c r="O90" s="520" t="s">
        <v>114</v>
      </c>
      <c r="P90" s="508"/>
      <c r="Q90" s="508"/>
      <c r="R90" s="508"/>
      <c r="S90" s="508">
        <v>0</v>
      </c>
      <c r="T90" s="508"/>
      <c r="U90" s="508">
        <v>0</v>
      </c>
      <c r="V90" s="508"/>
      <c r="W90" s="508">
        <v>0</v>
      </c>
      <c r="X90" s="508"/>
      <c r="Y90" s="508">
        <v>0</v>
      </c>
      <c r="Z90" s="511"/>
    </row>
    <row r="91" spans="1:27" x14ac:dyDescent="0.25">
      <c r="A91" s="525" t="s">
        <v>116</v>
      </c>
      <c r="B91" s="517"/>
      <c r="C91" s="517"/>
      <c r="D91" s="517"/>
      <c r="E91" s="517">
        <v>438.79037595795597</v>
      </c>
      <c r="F91" s="517"/>
      <c r="G91" s="517">
        <v>379.23143426422354</v>
      </c>
      <c r="H91" s="517"/>
      <c r="I91" s="517">
        <v>382.201720938628</v>
      </c>
      <c r="J91" s="517"/>
      <c r="K91" s="517">
        <v>471.31898272012995</v>
      </c>
      <c r="L91" s="517"/>
      <c r="M91" s="441"/>
      <c r="N91" s="502">
        <v>55</v>
      </c>
      <c r="O91" s="521" t="s">
        <v>85</v>
      </c>
      <c r="P91" s="513"/>
      <c r="Q91" s="513"/>
      <c r="R91" s="513"/>
      <c r="S91" s="513">
        <v>0</v>
      </c>
      <c r="T91" s="513"/>
      <c r="U91" s="513">
        <v>0</v>
      </c>
      <c r="V91" s="513"/>
      <c r="W91" s="513">
        <v>0</v>
      </c>
      <c r="X91" s="513"/>
      <c r="Y91" s="513">
        <v>0</v>
      </c>
      <c r="Z91" s="515"/>
    </row>
    <row r="92" spans="1:27" x14ac:dyDescent="0.25">
      <c r="A92" s="518" t="s">
        <v>93</v>
      </c>
      <c r="B92" s="519"/>
      <c r="C92" s="519"/>
      <c r="D92" s="519"/>
      <c r="E92" s="519">
        <v>0</v>
      </c>
      <c r="F92" s="519"/>
      <c r="G92" s="519">
        <v>0</v>
      </c>
      <c r="H92" s="519"/>
      <c r="I92" s="519">
        <v>0</v>
      </c>
      <c r="J92" s="519"/>
      <c r="K92" s="519">
        <v>0</v>
      </c>
      <c r="L92" s="519"/>
      <c r="M92" s="441"/>
      <c r="N92" s="502">
        <v>62</v>
      </c>
      <c r="O92" s="514" t="s">
        <v>19</v>
      </c>
      <c r="P92" s="513"/>
      <c r="Q92" s="513"/>
      <c r="R92" s="513"/>
      <c r="S92" s="513">
        <v>0</v>
      </c>
      <c r="T92" s="513"/>
      <c r="U92" s="513">
        <v>0</v>
      </c>
      <c r="V92" s="513"/>
      <c r="W92" s="513">
        <v>0</v>
      </c>
      <c r="X92" s="513"/>
      <c r="Y92" s="513">
        <v>0</v>
      </c>
      <c r="Z92" s="515"/>
    </row>
    <row r="93" spans="1:27" x14ac:dyDescent="0.25">
      <c r="A93" s="516" t="s">
        <v>106</v>
      </c>
      <c r="B93" s="517"/>
      <c r="C93" s="517"/>
      <c r="D93" s="517"/>
      <c r="E93" s="517">
        <v>0</v>
      </c>
      <c r="F93" s="517"/>
      <c r="G93" s="517">
        <v>0</v>
      </c>
      <c r="H93" s="517"/>
      <c r="I93" s="517">
        <v>0</v>
      </c>
      <c r="J93" s="517"/>
      <c r="K93" s="517">
        <v>0</v>
      </c>
      <c r="L93" s="517"/>
      <c r="M93" s="441"/>
      <c r="N93" s="502">
        <v>69</v>
      </c>
      <c r="O93" s="514" t="s">
        <v>25</v>
      </c>
      <c r="P93" s="513"/>
      <c r="Q93" s="513"/>
      <c r="R93" s="513"/>
      <c r="S93" s="513">
        <v>0</v>
      </c>
      <c r="T93" s="513"/>
      <c r="U93" s="513">
        <v>0</v>
      </c>
      <c r="V93" s="513"/>
      <c r="W93" s="513">
        <v>0</v>
      </c>
      <c r="X93" s="513"/>
      <c r="Y93" s="513">
        <v>0</v>
      </c>
      <c r="Z93" s="515"/>
    </row>
    <row r="94" spans="1:27" x14ac:dyDescent="0.25">
      <c r="A94" s="516" t="s">
        <v>108</v>
      </c>
      <c r="B94" s="517"/>
      <c r="C94" s="517"/>
      <c r="D94" s="517"/>
      <c r="E94" s="517">
        <v>0</v>
      </c>
      <c r="F94" s="517"/>
      <c r="G94" s="517">
        <v>0</v>
      </c>
      <c r="H94" s="517"/>
      <c r="I94" s="517">
        <v>0</v>
      </c>
      <c r="J94" s="517"/>
      <c r="K94" s="517">
        <v>0</v>
      </c>
      <c r="L94" s="517"/>
      <c r="M94" s="441"/>
      <c r="N94" s="502">
        <v>76</v>
      </c>
      <c r="O94" s="514" t="s">
        <v>89</v>
      </c>
      <c r="P94" s="513"/>
      <c r="Q94" s="513"/>
      <c r="R94" s="513"/>
      <c r="S94" s="513">
        <v>0</v>
      </c>
      <c r="T94" s="513"/>
      <c r="U94" s="513">
        <v>0</v>
      </c>
      <c r="V94" s="513"/>
      <c r="W94" s="513">
        <v>0</v>
      </c>
      <c r="X94" s="513"/>
      <c r="Y94" s="513">
        <v>0</v>
      </c>
      <c r="Z94" s="515"/>
    </row>
    <row r="95" spans="1:27" x14ac:dyDescent="0.25">
      <c r="A95" s="526" t="s">
        <v>110</v>
      </c>
      <c r="B95" s="517"/>
      <c r="C95" s="517"/>
      <c r="D95" s="517"/>
      <c r="E95" s="517">
        <v>0</v>
      </c>
      <c r="F95" s="517"/>
      <c r="G95" s="517">
        <v>0</v>
      </c>
      <c r="H95" s="517"/>
      <c r="I95" s="517">
        <v>0</v>
      </c>
      <c r="J95" s="517"/>
      <c r="K95" s="517">
        <v>0</v>
      </c>
      <c r="L95" s="517"/>
      <c r="M95" s="441"/>
      <c r="N95" s="502">
        <v>83</v>
      </c>
      <c r="O95" s="514" t="s">
        <v>76</v>
      </c>
      <c r="P95" s="513"/>
      <c r="Q95" s="513"/>
      <c r="R95" s="513"/>
      <c r="S95" s="513" t="str">
        <f ca="1">INDIRECT(S$46&amp;$N95)</f>
        <v>-</v>
      </c>
      <c r="T95" s="513"/>
      <c r="U95" s="513" t="str">
        <f t="shared" ref="S91:Y98" ca="1" si="4">INDIRECT(U$46&amp;$N95)</f>
        <v>-</v>
      </c>
      <c r="V95" s="513"/>
      <c r="W95" s="513" t="str">
        <f t="shared" ca="1" si="4"/>
        <v>-</v>
      </c>
      <c r="X95" s="513"/>
      <c r="Y95" s="513" t="str">
        <f t="shared" ca="1" si="4"/>
        <v>-</v>
      </c>
      <c r="Z95" s="515"/>
    </row>
    <row r="96" spans="1:27" x14ac:dyDescent="0.25">
      <c r="A96" s="527" t="s">
        <v>112</v>
      </c>
      <c r="B96" s="517"/>
      <c r="C96" s="517"/>
      <c r="D96" s="517"/>
      <c r="E96" s="517">
        <v>0</v>
      </c>
      <c r="F96" s="517"/>
      <c r="G96" s="517">
        <v>0</v>
      </c>
      <c r="H96" s="517"/>
      <c r="I96" s="517">
        <v>0</v>
      </c>
      <c r="J96" s="517"/>
      <c r="K96" s="517">
        <v>0</v>
      </c>
      <c r="L96" s="517"/>
      <c r="M96" s="441"/>
      <c r="N96" s="502">
        <v>90</v>
      </c>
      <c r="O96" s="514" t="s">
        <v>24</v>
      </c>
      <c r="P96" s="513"/>
      <c r="Q96" s="513"/>
      <c r="R96" s="513"/>
      <c r="S96" s="513">
        <v>0</v>
      </c>
      <c r="T96" s="513"/>
      <c r="U96" s="513">
        <v>0</v>
      </c>
      <c r="V96" s="513"/>
      <c r="W96" s="513">
        <v>0</v>
      </c>
      <c r="X96" s="513"/>
      <c r="Y96" s="513">
        <v>0</v>
      </c>
      <c r="Z96" s="515"/>
      <c r="AA96" s="222"/>
    </row>
    <row r="97" spans="1:26" x14ac:dyDescent="0.25">
      <c r="A97" s="527" t="s">
        <v>114</v>
      </c>
      <c r="B97" s="517"/>
      <c r="C97" s="517"/>
      <c r="D97" s="517"/>
      <c r="E97" s="517">
        <v>0</v>
      </c>
      <c r="F97" s="517"/>
      <c r="G97" s="517">
        <v>0</v>
      </c>
      <c r="H97" s="517"/>
      <c r="I97" s="517">
        <v>0</v>
      </c>
      <c r="J97" s="517"/>
      <c r="K97" s="517">
        <v>0</v>
      </c>
      <c r="L97" s="517"/>
      <c r="M97" s="441"/>
      <c r="N97" s="502">
        <v>97</v>
      </c>
      <c r="O97" s="514" t="s">
        <v>93</v>
      </c>
      <c r="P97" s="513"/>
      <c r="Q97" s="513"/>
      <c r="R97" s="513"/>
      <c r="S97" s="513">
        <v>0</v>
      </c>
      <c r="T97" s="513"/>
      <c r="U97" s="513">
        <v>0</v>
      </c>
      <c r="V97" s="513"/>
      <c r="W97" s="513">
        <v>0</v>
      </c>
      <c r="X97" s="513"/>
      <c r="Y97" s="513">
        <v>0</v>
      </c>
      <c r="Z97" s="515"/>
    </row>
    <row r="98" spans="1:26" x14ac:dyDescent="0.25">
      <c r="A98" s="527" t="s">
        <v>116</v>
      </c>
      <c r="B98" s="517"/>
      <c r="C98" s="517"/>
      <c r="D98" s="517"/>
      <c r="E98" s="517">
        <v>0</v>
      </c>
      <c r="F98" s="517"/>
      <c r="G98" s="517">
        <v>0</v>
      </c>
      <c r="H98" s="517"/>
      <c r="I98" s="517">
        <v>0</v>
      </c>
      <c r="J98" s="517"/>
      <c r="K98" s="517">
        <v>0</v>
      </c>
      <c r="L98" s="517"/>
      <c r="M98" s="441"/>
      <c r="N98" s="502">
        <v>104</v>
      </c>
      <c r="O98" s="514" t="s">
        <v>96</v>
      </c>
      <c r="P98" s="513"/>
      <c r="Q98" s="513"/>
      <c r="R98" s="513"/>
      <c r="S98" s="513">
        <v>0</v>
      </c>
      <c r="T98" s="513"/>
      <c r="U98" s="513">
        <v>0</v>
      </c>
      <c r="V98" s="513"/>
      <c r="W98" s="513">
        <v>0</v>
      </c>
      <c r="X98" s="513"/>
      <c r="Y98" s="513">
        <v>0</v>
      </c>
      <c r="Z98" s="515"/>
    </row>
    <row r="99" spans="1:26" x14ac:dyDescent="0.25">
      <c r="A99" s="518" t="s">
        <v>96</v>
      </c>
      <c r="B99" s="519"/>
      <c r="C99" s="519"/>
      <c r="D99" s="519"/>
      <c r="E99" s="519">
        <v>0</v>
      </c>
      <c r="F99" s="519"/>
      <c r="G99" s="519">
        <v>0</v>
      </c>
      <c r="H99" s="519"/>
      <c r="I99" s="519">
        <v>0</v>
      </c>
      <c r="J99" s="519"/>
      <c r="K99" s="519">
        <v>0</v>
      </c>
      <c r="L99" s="519"/>
      <c r="M99" s="441"/>
      <c r="N99" s="502"/>
      <c r="O99" s="420"/>
      <c r="P99" s="420"/>
      <c r="Q99" s="420"/>
      <c r="R99" s="420"/>
      <c r="S99" s="420"/>
      <c r="T99" s="420"/>
      <c r="U99" s="420"/>
      <c r="V99" s="420"/>
      <c r="W99" s="420"/>
      <c r="X99" s="420"/>
      <c r="Y99" s="420"/>
      <c r="Z99" s="102"/>
    </row>
    <row r="100" spans="1:26" x14ac:dyDescent="0.25">
      <c r="A100" s="516" t="s">
        <v>106</v>
      </c>
      <c r="B100" s="517"/>
      <c r="C100" s="517"/>
      <c r="D100" s="517"/>
      <c r="E100" s="517">
        <v>0</v>
      </c>
      <c r="F100" s="517"/>
      <c r="G100" s="517">
        <v>0</v>
      </c>
      <c r="H100" s="517"/>
      <c r="I100" s="517">
        <v>0</v>
      </c>
      <c r="J100" s="517"/>
      <c r="K100" s="517">
        <v>0</v>
      </c>
      <c r="L100" s="517"/>
      <c r="M100" s="441"/>
      <c r="N100" s="502"/>
      <c r="O100" s="520" t="s">
        <v>116</v>
      </c>
      <c r="P100" s="508"/>
      <c r="Q100" s="508"/>
      <c r="R100" s="508"/>
      <c r="S100" s="508">
        <v>438.79037595795597</v>
      </c>
      <c r="T100" s="508"/>
      <c r="U100" s="508">
        <v>379.23143426422354</v>
      </c>
      <c r="V100" s="508"/>
      <c r="W100" s="508">
        <v>382.201720938628</v>
      </c>
      <c r="X100" s="508"/>
      <c r="Y100" s="508">
        <v>471.31898272012995</v>
      </c>
      <c r="Z100" s="511"/>
    </row>
    <row r="101" spans="1:26" x14ac:dyDescent="0.25">
      <c r="A101" s="516" t="s">
        <v>108</v>
      </c>
      <c r="B101" s="517"/>
      <c r="C101" s="517"/>
      <c r="D101" s="517"/>
      <c r="E101" s="517">
        <v>0</v>
      </c>
      <c r="F101" s="517"/>
      <c r="G101" s="517">
        <v>0</v>
      </c>
      <c r="H101" s="517"/>
      <c r="I101" s="517">
        <v>0</v>
      </c>
      <c r="J101" s="517"/>
      <c r="K101" s="517">
        <v>0</v>
      </c>
      <c r="L101" s="517"/>
      <c r="M101" s="441"/>
      <c r="N101" s="502">
        <v>56</v>
      </c>
      <c r="O101" s="521" t="s">
        <v>85</v>
      </c>
      <c r="P101" s="513"/>
      <c r="Q101" s="513"/>
      <c r="R101" s="513"/>
      <c r="S101" s="513">
        <v>0</v>
      </c>
      <c r="T101" s="513"/>
      <c r="U101" s="513">
        <v>0</v>
      </c>
      <c r="V101" s="513"/>
      <c r="W101" s="513">
        <v>0</v>
      </c>
      <c r="X101" s="513"/>
      <c r="Y101" s="513">
        <v>0</v>
      </c>
      <c r="Z101" s="515"/>
    </row>
    <row r="102" spans="1:26" x14ac:dyDescent="0.25">
      <c r="A102" s="516" t="s">
        <v>110</v>
      </c>
      <c r="B102" s="517"/>
      <c r="C102" s="517"/>
      <c r="D102" s="517"/>
      <c r="E102" s="517">
        <v>0</v>
      </c>
      <c r="F102" s="517"/>
      <c r="G102" s="517">
        <v>0</v>
      </c>
      <c r="H102" s="517"/>
      <c r="I102" s="517">
        <v>0</v>
      </c>
      <c r="J102" s="517"/>
      <c r="K102" s="517">
        <v>0</v>
      </c>
      <c r="L102" s="517"/>
      <c r="M102" s="441"/>
      <c r="N102" s="502">
        <v>63</v>
      </c>
      <c r="O102" s="514" t="s">
        <v>19</v>
      </c>
      <c r="P102" s="513"/>
      <c r="Q102" s="513"/>
      <c r="R102" s="513"/>
      <c r="S102" s="513">
        <v>0</v>
      </c>
      <c r="T102" s="513"/>
      <c r="U102" s="513">
        <v>0</v>
      </c>
      <c r="V102" s="513"/>
      <c r="W102" s="513">
        <v>0</v>
      </c>
      <c r="X102" s="513"/>
      <c r="Y102" s="513">
        <v>0</v>
      </c>
      <c r="Z102" s="515"/>
    </row>
    <row r="103" spans="1:26" x14ac:dyDescent="0.25">
      <c r="A103" s="516" t="s">
        <v>112</v>
      </c>
      <c r="B103" s="517"/>
      <c r="C103" s="517"/>
      <c r="D103" s="517"/>
      <c r="E103" s="517">
        <v>0</v>
      </c>
      <c r="F103" s="517"/>
      <c r="G103" s="517">
        <v>0</v>
      </c>
      <c r="H103" s="517"/>
      <c r="I103" s="517">
        <v>0</v>
      </c>
      <c r="J103" s="517"/>
      <c r="K103" s="517">
        <v>0</v>
      </c>
      <c r="L103" s="517"/>
      <c r="M103" s="441"/>
      <c r="N103" s="502">
        <v>70</v>
      </c>
      <c r="O103" s="514" t="s">
        <v>25</v>
      </c>
      <c r="P103" s="513"/>
      <c r="Q103" s="513"/>
      <c r="R103" s="513"/>
      <c r="S103" s="513">
        <v>0</v>
      </c>
      <c r="T103" s="513"/>
      <c r="U103" s="513">
        <v>0</v>
      </c>
      <c r="V103" s="513"/>
      <c r="W103" s="513">
        <v>0</v>
      </c>
      <c r="X103" s="513"/>
      <c r="Y103" s="513">
        <v>0</v>
      </c>
      <c r="Z103" s="515"/>
    </row>
    <row r="104" spans="1:26" x14ac:dyDescent="0.25">
      <c r="A104" s="516" t="s">
        <v>114</v>
      </c>
      <c r="B104" s="517"/>
      <c r="C104" s="517"/>
      <c r="D104" s="517"/>
      <c r="E104" s="517">
        <v>0</v>
      </c>
      <c r="F104" s="517"/>
      <c r="G104" s="517">
        <v>0</v>
      </c>
      <c r="H104" s="517"/>
      <c r="I104" s="517">
        <v>0</v>
      </c>
      <c r="J104" s="517"/>
      <c r="K104" s="517">
        <v>0</v>
      </c>
      <c r="L104" s="517"/>
      <c r="M104" s="441"/>
      <c r="N104" s="502">
        <v>77</v>
      </c>
      <c r="O104" s="514" t="s">
        <v>89</v>
      </c>
      <c r="P104" s="513"/>
      <c r="Q104" s="513"/>
      <c r="R104" s="513"/>
      <c r="S104" s="513">
        <v>0</v>
      </c>
      <c r="T104" s="513"/>
      <c r="U104" s="513">
        <v>0</v>
      </c>
      <c r="V104" s="513"/>
      <c r="W104" s="513">
        <v>0</v>
      </c>
      <c r="X104" s="513"/>
      <c r="Y104" s="513">
        <v>0</v>
      </c>
      <c r="Z104" s="515"/>
    </row>
    <row r="105" spans="1:26" x14ac:dyDescent="0.25">
      <c r="A105" s="528" t="s">
        <v>116</v>
      </c>
      <c r="B105" s="517"/>
      <c r="C105" s="517"/>
      <c r="D105" s="517"/>
      <c r="E105" s="517">
        <v>0</v>
      </c>
      <c r="F105" s="517"/>
      <c r="G105" s="517">
        <v>0</v>
      </c>
      <c r="H105" s="517"/>
      <c r="I105" s="517">
        <v>0</v>
      </c>
      <c r="J105" s="517"/>
      <c r="K105" s="517">
        <v>0</v>
      </c>
      <c r="L105" s="517"/>
      <c r="M105" s="441"/>
      <c r="N105" s="502">
        <v>84</v>
      </c>
      <c r="O105" s="514" t="s">
        <v>76</v>
      </c>
      <c r="P105" s="513"/>
      <c r="Q105" s="513"/>
      <c r="R105" s="513"/>
      <c r="S105" s="513">
        <v>0</v>
      </c>
      <c r="T105" s="513"/>
      <c r="U105" s="513">
        <v>0</v>
      </c>
      <c r="V105" s="513"/>
      <c r="W105" s="513">
        <v>0</v>
      </c>
      <c r="X105" s="513"/>
      <c r="Y105" s="513">
        <v>0</v>
      </c>
      <c r="Z105" s="515"/>
    </row>
    <row r="106" spans="1:26" x14ac:dyDescent="0.25">
      <c r="A106" s="529"/>
      <c r="B106" s="530"/>
      <c r="C106" s="530"/>
      <c r="D106" s="530"/>
      <c r="E106" s="530"/>
      <c r="F106" s="530"/>
      <c r="G106" s="530"/>
      <c r="H106" s="530"/>
      <c r="I106" s="530"/>
      <c r="J106" s="530"/>
      <c r="K106" s="530"/>
      <c r="L106" s="530"/>
      <c r="M106" s="441"/>
      <c r="N106" s="502">
        <v>91</v>
      </c>
      <c r="O106" s="514" t="s">
        <v>24</v>
      </c>
      <c r="P106" s="513"/>
      <c r="Q106" s="513"/>
      <c r="R106" s="513"/>
      <c r="S106" s="513">
        <v>438.79037595795597</v>
      </c>
      <c r="T106" s="513"/>
      <c r="U106" s="513">
        <v>379.23143426422354</v>
      </c>
      <c r="V106" s="513"/>
      <c r="W106" s="513">
        <v>382.201720938628</v>
      </c>
      <c r="X106" s="513"/>
      <c r="Y106" s="513">
        <v>471.31898272012995</v>
      </c>
      <c r="Z106" s="515"/>
    </row>
    <row r="107" spans="1:26" x14ac:dyDescent="0.25">
      <c r="A107" s="304"/>
      <c r="B107" s="531"/>
      <c r="C107" s="531"/>
      <c r="D107" s="531"/>
      <c r="E107" s="531"/>
      <c r="F107" s="531"/>
      <c r="G107" s="531"/>
      <c r="H107" s="531"/>
      <c r="I107" s="531"/>
      <c r="J107" s="531"/>
      <c r="K107" s="531"/>
      <c r="L107" s="531"/>
      <c r="M107" s="441"/>
      <c r="N107" s="502">
        <v>98</v>
      </c>
      <c r="O107" s="532" t="s">
        <v>93</v>
      </c>
      <c r="P107" s="533"/>
      <c r="Q107" s="533"/>
      <c r="R107" s="533"/>
      <c r="S107" s="533">
        <v>0</v>
      </c>
      <c r="T107" s="533"/>
      <c r="U107" s="533">
        <v>0</v>
      </c>
      <c r="V107" s="533"/>
      <c r="W107" s="533">
        <v>0</v>
      </c>
      <c r="X107" s="533"/>
      <c r="Y107" s="533">
        <v>0</v>
      </c>
      <c r="Z107" s="534"/>
    </row>
    <row r="108" spans="1:26" ht="15.75" thickBot="1" x14ac:dyDescent="0.3">
      <c r="A108" s="377" t="s">
        <v>209</v>
      </c>
      <c r="B108" s="378"/>
      <c r="C108" s="378"/>
      <c r="D108" s="378"/>
      <c r="E108" s="378"/>
      <c r="F108" s="378"/>
      <c r="G108" s="378"/>
      <c r="H108" s="378"/>
      <c r="I108" s="378"/>
      <c r="J108" s="378"/>
      <c r="K108" s="378"/>
      <c r="L108" s="379"/>
      <c r="M108" s="379"/>
      <c r="N108" s="535">
        <v>105</v>
      </c>
      <c r="O108" s="536" t="s">
        <v>96</v>
      </c>
      <c r="P108" s="537"/>
      <c r="Q108" s="537"/>
      <c r="R108" s="537"/>
      <c r="S108" s="537">
        <v>0</v>
      </c>
      <c r="T108" s="537"/>
      <c r="U108" s="537">
        <v>0</v>
      </c>
      <c r="V108" s="537"/>
      <c r="W108" s="537">
        <v>0</v>
      </c>
      <c r="X108" s="537"/>
      <c r="Y108" s="537">
        <v>0</v>
      </c>
      <c r="Z108" s="538"/>
    </row>
    <row r="109" spans="1:26" ht="99" customHeight="1" thickBot="1" x14ac:dyDescent="0.3">
      <c r="A109" s="539" t="s">
        <v>137</v>
      </c>
      <c r="B109" s="540" t="s">
        <v>210</v>
      </c>
      <c r="C109" s="540"/>
      <c r="D109" s="540"/>
      <c r="E109" s="540"/>
      <c r="F109" s="540"/>
      <c r="G109" s="540"/>
      <c r="H109" s="540"/>
      <c r="I109" s="540"/>
      <c r="J109" s="540"/>
      <c r="K109" s="540"/>
      <c r="L109" s="540"/>
      <c r="M109" s="540"/>
      <c r="N109" s="540"/>
      <c r="O109" s="540"/>
      <c r="P109" s="540"/>
      <c r="Q109" s="540"/>
      <c r="R109" s="540"/>
      <c r="S109" s="540"/>
      <c r="T109" s="540"/>
      <c r="U109" s="540"/>
      <c r="V109" s="540"/>
      <c r="W109" s="540"/>
      <c r="X109" s="540"/>
      <c r="Y109" s="540"/>
      <c r="Z109" s="541"/>
    </row>
    <row r="110" spans="1:26" x14ac:dyDescent="0.25">
      <c r="Z110" s="542"/>
    </row>
    <row r="114" spans="26:26" x14ac:dyDescent="0.25">
      <c r="Z114" s="222"/>
    </row>
  </sheetData>
  <mergeCells count="26">
    <mergeCell ref="N36:O36"/>
    <mergeCell ref="N37:O37"/>
    <mergeCell ref="A47:Z47"/>
    <mergeCell ref="B48:L48"/>
    <mergeCell ref="P48:Z48"/>
    <mergeCell ref="B109:Z109"/>
    <mergeCell ref="P21:Z21"/>
    <mergeCell ref="B25:L25"/>
    <mergeCell ref="B27:L27"/>
    <mergeCell ref="A31:Z31"/>
    <mergeCell ref="A32:A33"/>
    <mergeCell ref="B32:L32"/>
    <mergeCell ref="P32:Z32"/>
    <mergeCell ref="N8:O8"/>
    <mergeCell ref="N9:O9"/>
    <mergeCell ref="N10:O10"/>
    <mergeCell ref="A11:Z11"/>
    <mergeCell ref="B12:L12"/>
    <mergeCell ref="P12:Z12"/>
    <mergeCell ref="A1:Z1"/>
    <mergeCell ref="W3:X3"/>
    <mergeCell ref="W4:X4"/>
    <mergeCell ref="A5:Z5"/>
    <mergeCell ref="A6:A7"/>
    <mergeCell ref="B6:L6"/>
    <mergeCell ref="N7:O7"/>
  </mergeCells>
  <pageMargins left="0.7" right="0.7" top="0.75" bottom="0.75" header="0.3" footer="0.3"/>
  <pageSetup paperSize="9" scale="17"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tabColor rgb="FFFFFF00"/>
    <pageSetUpPr fitToPage="1"/>
  </sheetPr>
  <dimension ref="A1:AE55"/>
  <sheetViews>
    <sheetView topLeftCell="L10" zoomScale="70" zoomScaleNormal="70" workbookViewId="0">
      <selection activeCell="N53" sqref="N53"/>
    </sheetView>
  </sheetViews>
  <sheetFormatPr baseColWidth="10" defaultColWidth="14.85546875" defaultRowHeight="15" x14ac:dyDescent="0.25"/>
  <cols>
    <col min="1" max="1" width="23.28515625" style="289" customWidth="1"/>
    <col min="2" max="2" width="16.28515625" style="289" customWidth="1"/>
    <col min="3" max="3" width="28.85546875" style="289" customWidth="1"/>
    <col min="4" max="6" width="18" style="289" customWidth="1"/>
    <col min="7" max="9" width="18.140625" style="289" customWidth="1"/>
    <col min="10" max="13" width="18.140625" style="445" customWidth="1"/>
    <col min="14" max="14" width="18.140625" style="289" customWidth="1"/>
    <col min="15" max="15" width="22.28515625" style="289" customWidth="1"/>
    <col min="16" max="16" width="29.28515625" style="289" customWidth="1"/>
    <col min="17" max="17" width="17.7109375" style="289" customWidth="1"/>
    <col min="18" max="18" width="29" style="289" customWidth="1"/>
    <col min="19" max="29" width="18.140625" style="289" customWidth="1"/>
    <col min="30" max="16384" width="14.85546875" style="289"/>
  </cols>
  <sheetData>
    <row r="1" spans="1:31" ht="112.5" customHeight="1" thickBot="1" x14ac:dyDescent="0.3">
      <c r="A1" s="385"/>
      <c r="B1" s="386"/>
      <c r="C1" s="386"/>
      <c r="D1" s="386"/>
      <c r="E1" s="386"/>
      <c r="F1" s="386"/>
      <c r="G1" s="386"/>
      <c r="H1" s="386"/>
      <c r="I1" s="386"/>
      <c r="J1" s="386"/>
      <c r="K1" s="386"/>
      <c r="L1" s="386"/>
      <c r="M1" s="386"/>
      <c r="N1" s="386"/>
      <c r="O1" s="386"/>
      <c r="P1" s="386"/>
      <c r="Q1" s="386"/>
      <c r="R1" s="386"/>
      <c r="S1" s="386"/>
      <c r="T1" s="386"/>
      <c r="U1" s="386"/>
      <c r="V1" s="386"/>
      <c r="W1" s="386"/>
      <c r="X1" s="386"/>
      <c r="Y1" s="386"/>
      <c r="Z1" s="386"/>
      <c r="AA1" s="386"/>
      <c r="AB1" s="386"/>
      <c r="AC1" s="387"/>
      <c r="AD1" s="442"/>
    </row>
    <row r="2" spans="1:31" ht="24" thickBot="1" x14ac:dyDescent="0.3">
      <c r="A2" s="388"/>
      <c r="B2" s="389"/>
      <c r="C2" s="389"/>
      <c r="D2" s="389"/>
      <c r="E2" s="389"/>
      <c r="F2" s="389"/>
      <c r="G2" s="389"/>
      <c r="H2" s="389"/>
      <c r="I2" s="389"/>
      <c r="J2" s="389"/>
      <c r="K2" s="389"/>
      <c r="L2" s="389"/>
      <c r="M2" s="390"/>
      <c r="N2" s="389"/>
      <c r="O2" s="390" t="s">
        <v>172</v>
      </c>
      <c r="P2" s="389"/>
      <c r="Q2" s="389"/>
      <c r="R2" s="389"/>
      <c r="S2" s="389"/>
      <c r="T2" s="389"/>
      <c r="U2" s="389"/>
      <c r="V2" s="389"/>
      <c r="W2" s="389"/>
      <c r="X2" s="389"/>
      <c r="Y2" s="389"/>
      <c r="Z2" s="389"/>
      <c r="AA2" s="389"/>
      <c r="AB2" s="389"/>
      <c r="AC2" s="391"/>
    </row>
    <row r="3" spans="1:31" ht="14.25" customHeight="1" x14ac:dyDescent="0.25">
      <c r="A3" s="4" t="s">
        <v>0</v>
      </c>
      <c r="B3" s="5">
        <v>42887</v>
      </c>
      <c r="C3" s="208"/>
      <c r="D3" s="208"/>
      <c r="E3" s="208"/>
      <c r="F3" s="208"/>
      <c r="G3" s="208"/>
      <c r="H3" s="208"/>
      <c r="I3" s="208"/>
      <c r="J3" s="208"/>
      <c r="K3" s="208"/>
      <c r="L3" s="208"/>
      <c r="M3" s="208"/>
      <c r="N3" s="208"/>
      <c r="O3" s="208"/>
      <c r="P3" s="208"/>
      <c r="Q3" s="208"/>
      <c r="R3" s="67"/>
      <c r="S3" s="67"/>
      <c r="T3" s="67"/>
      <c r="U3" s="67"/>
      <c r="V3" s="67"/>
      <c r="W3" s="67"/>
      <c r="X3" s="67"/>
      <c r="Y3" s="7" t="s">
        <v>1</v>
      </c>
      <c r="Z3" s="7"/>
      <c r="AA3" s="7"/>
      <c r="AB3" s="209" t="s">
        <v>50</v>
      </c>
      <c r="AC3" s="210"/>
    </row>
    <row r="4" spans="1:31" ht="14.25" customHeight="1" x14ac:dyDescent="0.25">
      <c r="A4" s="294"/>
      <c r="B4" s="295"/>
      <c r="C4" s="6"/>
      <c r="D4" s="6"/>
      <c r="E4" s="6"/>
      <c r="F4" s="6"/>
      <c r="G4" s="6"/>
      <c r="H4" s="6"/>
      <c r="I4" s="6"/>
      <c r="J4" s="6"/>
      <c r="K4" s="6"/>
      <c r="L4" s="6"/>
      <c r="M4" s="6"/>
      <c r="N4" s="6"/>
      <c r="O4" s="6"/>
      <c r="P4" s="6"/>
      <c r="Q4" s="6"/>
      <c r="R4" s="67"/>
      <c r="S4" s="67"/>
      <c r="T4" s="67"/>
      <c r="U4" s="67"/>
      <c r="V4" s="67"/>
      <c r="W4" s="67"/>
      <c r="X4" s="67"/>
      <c r="Y4" s="211" t="s">
        <v>141</v>
      </c>
      <c r="Z4" s="211"/>
      <c r="AA4" s="211"/>
      <c r="AB4" s="297" t="s">
        <v>142</v>
      </c>
      <c r="AC4" s="298"/>
    </row>
    <row r="5" spans="1:31" ht="21" x14ac:dyDescent="0.25">
      <c r="A5" s="392" t="s">
        <v>143</v>
      </c>
      <c r="B5" s="393"/>
      <c r="C5" s="393"/>
      <c r="D5" s="393"/>
      <c r="E5" s="393"/>
      <c r="F5" s="393"/>
      <c r="G5" s="393"/>
      <c r="H5" s="393"/>
      <c r="I5" s="393"/>
      <c r="J5" s="393"/>
      <c r="K5" s="393"/>
      <c r="L5" s="393"/>
      <c r="M5" s="393"/>
      <c r="N5" s="393"/>
      <c r="O5" s="393"/>
      <c r="P5" s="393"/>
      <c r="Q5" s="393"/>
      <c r="R5" s="393"/>
      <c r="S5" s="393"/>
      <c r="T5" s="393"/>
      <c r="U5" s="393"/>
      <c r="V5" s="393"/>
      <c r="W5" s="393"/>
      <c r="X5" s="393"/>
      <c r="Y5" s="393"/>
      <c r="Z5" s="393"/>
      <c r="AA5" s="393"/>
      <c r="AB5" s="393"/>
      <c r="AC5" s="394"/>
    </row>
    <row r="6" spans="1:31" x14ac:dyDescent="0.25">
      <c r="A6" s="304"/>
      <c r="B6" s="67"/>
      <c r="C6" s="67"/>
      <c r="D6" s="67"/>
      <c r="E6" s="67"/>
      <c r="F6" s="67"/>
      <c r="G6" s="67"/>
      <c r="H6" s="67"/>
      <c r="I6" s="67"/>
      <c r="J6" s="395"/>
      <c r="K6" s="395"/>
      <c r="L6" s="395"/>
      <c r="M6" s="395"/>
      <c r="N6" s="395"/>
      <c r="O6" s="67"/>
      <c r="P6" s="67"/>
      <c r="Q6" s="67"/>
      <c r="R6" s="67"/>
      <c r="S6" s="67"/>
      <c r="T6" s="67"/>
      <c r="U6" s="67"/>
      <c r="V6" s="67"/>
      <c r="W6" s="67"/>
      <c r="X6" s="67"/>
      <c r="Y6" s="67"/>
      <c r="Z6" s="67"/>
      <c r="AA6" s="67"/>
      <c r="AB6" s="67"/>
      <c r="AC6" s="102"/>
    </row>
    <row r="7" spans="1:31" ht="35.25" customHeight="1" x14ac:dyDescent="0.25">
      <c r="A7" s="396" t="s">
        <v>28</v>
      </c>
      <c r="B7" s="216"/>
      <c r="C7" s="216"/>
      <c r="D7" s="230" t="s">
        <v>144</v>
      </c>
      <c r="E7" s="231"/>
      <c r="F7" s="231"/>
      <c r="G7" s="231"/>
      <c r="H7" s="231"/>
      <c r="I7" s="231"/>
      <c r="J7" s="231"/>
      <c r="K7" s="231"/>
      <c r="L7" s="231"/>
      <c r="M7" s="231"/>
      <c r="N7" s="232"/>
      <c r="O7" s="397"/>
      <c r="P7" s="216" t="s">
        <v>28</v>
      </c>
      <c r="Q7" s="216"/>
      <c r="R7" s="216"/>
      <c r="S7" s="307" t="s">
        <v>145</v>
      </c>
      <c r="T7" s="307"/>
      <c r="U7" s="307"/>
      <c r="V7" s="307"/>
      <c r="W7" s="307"/>
      <c r="X7" s="307"/>
      <c r="Y7" s="307"/>
      <c r="Z7" s="307"/>
      <c r="AA7" s="307"/>
      <c r="AB7" s="307"/>
      <c r="AC7" s="308"/>
    </row>
    <row r="8" spans="1:31" x14ac:dyDescent="0.25">
      <c r="A8" s="396"/>
      <c r="B8" s="216"/>
      <c r="C8" s="216"/>
      <c r="D8" s="358">
        <v>2005</v>
      </c>
      <c r="E8" s="358">
        <v>2006</v>
      </c>
      <c r="F8" s="358">
        <v>2007</v>
      </c>
      <c r="G8" s="358">
        <v>2008</v>
      </c>
      <c r="H8" s="358">
        <v>2009</v>
      </c>
      <c r="I8" s="358">
        <v>2010</v>
      </c>
      <c r="J8" s="359">
        <v>2011</v>
      </c>
      <c r="K8" s="358">
        <v>2012</v>
      </c>
      <c r="L8" s="359">
        <v>2013</v>
      </c>
      <c r="M8" s="358">
        <v>2014</v>
      </c>
      <c r="N8" s="358">
        <v>2015</v>
      </c>
      <c r="O8" s="67"/>
      <c r="P8" s="216"/>
      <c r="Q8" s="216"/>
      <c r="R8" s="216"/>
      <c r="S8" s="358">
        <v>2005</v>
      </c>
      <c r="T8" s="358">
        <v>2006</v>
      </c>
      <c r="U8" s="358">
        <v>2007</v>
      </c>
      <c r="V8" s="358">
        <v>2008</v>
      </c>
      <c r="W8" s="358">
        <v>2009</v>
      </c>
      <c r="X8" s="358">
        <v>2010</v>
      </c>
      <c r="Y8" s="358">
        <v>2011</v>
      </c>
      <c r="Z8" s="358">
        <v>2012</v>
      </c>
      <c r="AA8" s="358">
        <v>2013</v>
      </c>
      <c r="AB8" s="358">
        <v>2014</v>
      </c>
      <c r="AC8" s="398">
        <v>2015</v>
      </c>
    </row>
    <row r="9" spans="1:31" x14ac:dyDescent="0.25">
      <c r="A9" s="360"/>
      <c r="B9" s="6"/>
      <c r="C9" s="6"/>
      <c r="D9" s="6"/>
      <c r="E9" s="6"/>
      <c r="F9" s="6"/>
      <c r="G9" s="6"/>
      <c r="H9" s="6"/>
      <c r="I9" s="6"/>
      <c r="J9" s="361"/>
      <c r="K9" s="67"/>
      <c r="L9" s="67"/>
      <c r="M9" s="67"/>
      <c r="N9" s="67"/>
      <c r="O9" s="67"/>
      <c r="P9" s="6"/>
      <c r="Q9" s="6"/>
      <c r="R9" s="6"/>
      <c r="S9" s="6"/>
      <c r="T9" s="6"/>
      <c r="U9" s="6"/>
      <c r="V9" s="6"/>
      <c r="W9" s="6"/>
      <c r="X9" s="6"/>
      <c r="Y9" s="6"/>
      <c r="Z9" s="67"/>
      <c r="AA9" s="67"/>
      <c r="AB9" s="67"/>
      <c r="AC9" s="102"/>
    </row>
    <row r="10" spans="1:31" x14ac:dyDescent="0.25">
      <c r="A10" s="366" t="s">
        <v>127</v>
      </c>
      <c r="B10" s="399" t="s">
        <v>146</v>
      </c>
      <c r="C10" s="399"/>
      <c r="D10" s="173">
        <v>0</v>
      </c>
      <c r="E10" s="173">
        <v>0</v>
      </c>
      <c r="F10" s="173">
        <v>0</v>
      </c>
      <c r="G10" s="173">
        <v>0</v>
      </c>
      <c r="H10" s="173">
        <v>0</v>
      </c>
      <c r="I10" s="173">
        <v>0</v>
      </c>
      <c r="J10" s="173">
        <v>0</v>
      </c>
      <c r="K10" s="173">
        <v>0</v>
      </c>
      <c r="L10" s="173">
        <v>0</v>
      </c>
      <c r="M10" s="173">
        <v>0</v>
      </c>
      <c r="N10" s="173">
        <v>0</v>
      </c>
      <c r="O10" s="67"/>
      <c r="P10" s="366" t="s">
        <v>127</v>
      </c>
      <c r="Q10" s="399" t="s">
        <v>31</v>
      </c>
      <c r="R10" s="399"/>
      <c r="S10" s="178"/>
      <c r="T10" s="178">
        <v>0</v>
      </c>
      <c r="U10" s="178">
        <v>0</v>
      </c>
      <c r="V10" s="178">
        <v>0</v>
      </c>
      <c r="W10" s="178">
        <v>0</v>
      </c>
      <c r="X10" s="178">
        <v>0</v>
      </c>
      <c r="Y10" s="178">
        <v>0</v>
      </c>
      <c r="Z10" s="178">
        <v>0</v>
      </c>
      <c r="AA10" s="178">
        <v>0</v>
      </c>
      <c r="AB10" s="178">
        <v>0</v>
      </c>
      <c r="AC10" s="400"/>
    </row>
    <row r="11" spans="1:31" x14ac:dyDescent="0.25">
      <c r="A11" s="366"/>
      <c r="B11" s="399" t="s">
        <v>32</v>
      </c>
      <c r="C11" s="399"/>
      <c r="D11" s="173">
        <v>2.3228185970771496E-2</v>
      </c>
      <c r="E11" s="173">
        <v>3.3842894118167932E-2</v>
      </c>
      <c r="F11" s="173">
        <v>5.5642908086324772E-2</v>
      </c>
      <c r="G11" s="173">
        <v>4.017812465100979E-2</v>
      </c>
      <c r="H11" s="173">
        <v>7.5206618376756254E-2</v>
      </c>
      <c r="I11" s="173">
        <v>8.9233496579017635E-2</v>
      </c>
      <c r="J11" s="173">
        <v>0.10398290833316048</v>
      </c>
      <c r="K11" s="173">
        <v>0.12619127051216142</v>
      </c>
      <c r="L11" s="173">
        <v>0.14550745071598567</v>
      </c>
      <c r="M11" s="173">
        <v>0.16452330627662301</v>
      </c>
      <c r="N11" s="173">
        <v>0.17730482531564756</v>
      </c>
      <c r="O11" s="67"/>
      <c r="P11" s="366"/>
      <c r="Q11" s="399" t="s">
        <v>32</v>
      </c>
      <c r="R11" s="399"/>
      <c r="S11" s="43"/>
      <c r="T11" s="43">
        <v>1.1607523020362167</v>
      </c>
      <c r="U11" s="43">
        <v>1.8829450132423531</v>
      </c>
      <c r="V11" s="43">
        <v>1.3429415285450159</v>
      </c>
      <c r="W11" s="43">
        <v>2.4879786415494327</v>
      </c>
      <c r="X11" s="43">
        <v>2.9432514209056544</v>
      </c>
      <c r="Y11" s="43">
        <v>3.4093874662500565</v>
      </c>
      <c r="Z11" s="43">
        <v>4.1432600227258574</v>
      </c>
      <c r="AA11" s="43">
        <v>4.780924945489919</v>
      </c>
      <c r="AB11" s="43">
        <v>5.3683331574582507</v>
      </c>
      <c r="AC11" s="44"/>
      <c r="AE11" s="401"/>
    </row>
    <row r="12" spans="1:31" x14ac:dyDescent="0.25">
      <c r="A12" s="366"/>
      <c r="B12" s="402" t="s">
        <v>147</v>
      </c>
      <c r="C12" s="402"/>
      <c r="D12" s="173">
        <v>42.348829417598118</v>
      </c>
      <c r="E12" s="173">
        <v>40.991561726346475</v>
      </c>
      <c r="F12" s="173">
        <v>36.580441729778777</v>
      </c>
      <c r="G12" s="173">
        <v>41.015798649404573</v>
      </c>
      <c r="H12" s="173">
        <v>43.294069416862619</v>
      </c>
      <c r="I12" s="173">
        <v>43.318306339920696</v>
      </c>
      <c r="J12" s="173">
        <v>41.912564802552943</v>
      </c>
      <c r="K12" s="173">
        <v>40.567415572830356</v>
      </c>
      <c r="L12" s="173">
        <v>44.67557403117231</v>
      </c>
      <c r="M12" s="173">
        <v>38.155841728552957</v>
      </c>
      <c r="N12" s="173">
        <v>40.082677111669085</v>
      </c>
      <c r="O12" s="67"/>
      <c r="P12" s="366"/>
      <c r="Q12" s="402" t="s">
        <v>147</v>
      </c>
      <c r="R12" s="402"/>
      <c r="S12" s="43"/>
      <c r="T12" s="43">
        <v>1405.9391455050925</v>
      </c>
      <c r="U12" s="43">
        <v>1237.8749189461871</v>
      </c>
      <c r="V12" s="43">
        <v>1370.9405257505373</v>
      </c>
      <c r="W12" s="43">
        <v>1432.250543101185</v>
      </c>
      <c r="X12" s="43">
        <v>1428.7982828656473</v>
      </c>
      <c r="Y12" s="43">
        <v>1374.2275091823649</v>
      </c>
      <c r="Z12" s="43">
        <v>1331.9570401822359</v>
      </c>
      <c r="AA12" s="43">
        <v>1467.9012331582819</v>
      </c>
      <c r="AB12" s="43">
        <v>1245.0106610289085</v>
      </c>
      <c r="AC12" s="44"/>
    </row>
    <row r="13" spans="1:31" x14ac:dyDescent="0.25">
      <c r="A13" s="366"/>
      <c r="B13" s="402" t="s">
        <v>148</v>
      </c>
      <c r="C13" s="402"/>
      <c r="D13" s="173" t="s">
        <v>18</v>
      </c>
      <c r="E13" s="173">
        <v>0</v>
      </c>
      <c r="F13" s="173">
        <v>0</v>
      </c>
      <c r="G13" s="173">
        <v>0</v>
      </c>
      <c r="H13" s="173">
        <v>0</v>
      </c>
      <c r="I13" s="173">
        <v>100</v>
      </c>
      <c r="J13" s="173">
        <v>75</v>
      </c>
      <c r="K13" s="173">
        <v>100</v>
      </c>
      <c r="L13" s="173">
        <v>5.5250000000000004</v>
      </c>
      <c r="M13" s="173">
        <v>2.5000000000000001E-3</v>
      </c>
      <c r="N13" s="173">
        <v>0</v>
      </c>
      <c r="O13" s="67"/>
      <c r="P13" s="366"/>
      <c r="Q13" s="402" t="s">
        <v>148</v>
      </c>
      <c r="R13" s="402"/>
      <c r="S13" s="43"/>
      <c r="T13" s="43">
        <v>0</v>
      </c>
      <c r="U13" s="43">
        <v>0</v>
      </c>
      <c r="V13" s="43">
        <v>0</v>
      </c>
      <c r="W13" s="43">
        <v>0</v>
      </c>
      <c r="X13" s="43">
        <v>3298.3706049211692</v>
      </c>
      <c r="Y13" s="43">
        <v>2459.0970195744121</v>
      </c>
      <c r="Z13" s="43">
        <v>3283.3174639655908</v>
      </c>
      <c r="AA13" s="43">
        <v>181.53441761130279</v>
      </c>
      <c r="AB13" s="43">
        <v>8.1574052925245541E-2</v>
      </c>
      <c r="AC13" s="44"/>
    </row>
    <row r="14" spans="1:31" x14ac:dyDescent="0.25">
      <c r="A14" s="366"/>
      <c r="B14" s="399" t="s">
        <v>149</v>
      </c>
      <c r="C14" s="399"/>
      <c r="D14" s="173">
        <v>0</v>
      </c>
      <c r="E14" s="173">
        <v>0</v>
      </c>
      <c r="F14" s="173">
        <v>0</v>
      </c>
      <c r="G14" s="173">
        <v>0</v>
      </c>
      <c r="H14" s="173">
        <v>0</v>
      </c>
      <c r="I14" s="173">
        <v>0</v>
      </c>
      <c r="J14" s="173">
        <v>0</v>
      </c>
      <c r="K14" s="173">
        <v>0</v>
      </c>
      <c r="L14" s="173">
        <v>0</v>
      </c>
      <c r="M14" s="173">
        <v>0</v>
      </c>
      <c r="N14" s="173">
        <v>0</v>
      </c>
      <c r="O14" s="67"/>
      <c r="P14" s="366"/>
      <c r="Q14" s="399" t="s">
        <v>149</v>
      </c>
      <c r="R14" s="399"/>
      <c r="S14" s="43"/>
      <c r="T14" s="43">
        <v>0</v>
      </c>
      <c r="U14" s="43">
        <v>0</v>
      </c>
      <c r="V14" s="43">
        <v>0</v>
      </c>
      <c r="W14" s="43">
        <v>0</v>
      </c>
      <c r="X14" s="43">
        <v>0</v>
      </c>
      <c r="Y14" s="43">
        <v>0</v>
      </c>
      <c r="Z14" s="43">
        <v>0</v>
      </c>
      <c r="AA14" s="43">
        <v>0</v>
      </c>
      <c r="AB14" s="43">
        <v>0</v>
      </c>
      <c r="AC14" s="44"/>
    </row>
    <row r="15" spans="1:31" x14ac:dyDescent="0.25">
      <c r="A15" s="366"/>
      <c r="B15" s="399" t="s">
        <v>37</v>
      </c>
      <c r="C15" s="399"/>
      <c r="D15" s="173">
        <v>0</v>
      </c>
      <c r="E15" s="173">
        <v>0</v>
      </c>
      <c r="F15" s="173">
        <v>0</v>
      </c>
      <c r="G15" s="173">
        <v>0</v>
      </c>
      <c r="H15" s="173">
        <v>0</v>
      </c>
      <c r="I15" s="173">
        <v>0</v>
      </c>
      <c r="J15" s="173">
        <v>0</v>
      </c>
      <c r="K15" s="173">
        <v>0</v>
      </c>
      <c r="L15" s="173">
        <v>0</v>
      </c>
      <c r="M15" s="173">
        <v>0</v>
      </c>
      <c r="N15" s="173">
        <v>0</v>
      </c>
      <c r="O15" s="67"/>
      <c r="P15" s="366"/>
      <c r="Q15" s="399" t="s">
        <v>37</v>
      </c>
      <c r="R15" s="399"/>
      <c r="S15" s="43"/>
      <c r="T15" s="43">
        <v>0</v>
      </c>
      <c r="U15" s="43">
        <v>0</v>
      </c>
      <c r="V15" s="43">
        <v>0</v>
      </c>
      <c r="W15" s="43">
        <v>0</v>
      </c>
      <c r="X15" s="43">
        <v>0</v>
      </c>
      <c r="Y15" s="43">
        <v>0</v>
      </c>
      <c r="Z15" s="43">
        <v>0</v>
      </c>
      <c r="AA15" s="43">
        <v>0</v>
      </c>
      <c r="AB15" s="43">
        <v>0</v>
      </c>
      <c r="AC15" s="44"/>
    </row>
    <row r="16" spans="1:31" x14ac:dyDescent="0.25">
      <c r="A16" s="366"/>
      <c r="B16" s="403" t="s">
        <v>26</v>
      </c>
      <c r="C16" s="403"/>
      <c r="D16" s="189">
        <v>42.372057603568891</v>
      </c>
      <c r="E16" s="189">
        <v>41.025404620464641</v>
      </c>
      <c r="F16" s="189">
        <v>36.636084637865103</v>
      </c>
      <c r="G16" s="189">
        <v>41.05597677405558</v>
      </c>
      <c r="H16" s="189">
        <v>43.369276035239373</v>
      </c>
      <c r="I16" s="189">
        <v>143.40753983649972</v>
      </c>
      <c r="J16" s="189">
        <v>117.0165477108861</v>
      </c>
      <c r="K16" s="189">
        <v>140.69360684334251</v>
      </c>
      <c r="L16" s="189">
        <v>50.346081481888291</v>
      </c>
      <c r="M16" s="189">
        <v>38.322865034829576</v>
      </c>
      <c r="N16" s="189">
        <v>40.25998193698473</v>
      </c>
      <c r="O16" s="67"/>
      <c r="P16" s="366"/>
      <c r="Q16" s="403" t="s">
        <v>26</v>
      </c>
      <c r="R16" s="403"/>
      <c r="S16" s="84"/>
      <c r="T16" s="84">
        <v>1407.0998978071289</v>
      </c>
      <c r="U16" s="84">
        <v>1239.7578639594296</v>
      </c>
      <c r="V16" s="84">
        <v>1372.2834672790823</v>
      </c>
      <c r="W16" s="84">
        <v>1434.7385217427345</v>
      </c>
      <c r="X16" s="84">
        <v>4730.1121392077221</v>
      </c>
      <c r="Y16" s="84">
        <v>3836.7339162230269</v>
      </c>
      <c r="Z16" s="84">
        <v>4619.4177641705519</v>
      </c>
      <c r="AA16" s="84">
        <v>1654.2165757150747</v>
      </c>
      <c r="AB16" s="84">
        <v>1250.4605682392919</v>
      </c>
      <c r="AC16" s="85"/>
    </row>
    <row r="17" spans="1:29" x14ac:dyDescent="0.25">
      <c r="A17" s="304"/>
      <c r="B17" s="67"/>
      <c r="C17" s="67"/>
      <c r="D17" s="374"/>
      <c r="E17" s="374"/>
      <c r="F17" s="374"/>
      <c r="G17" s="374"/>
      <c r="H17" s="374"/>
      <c r="I17" s="374"/>
      <c r="J17" s="374"/>
      <c r="K17" s="374"/>
      <c r="L17" s="374"/>
      <c r="M17" s="374"/>
      <c r="N17" s="374"/>
      <c r="O17" s="67"/>
      <c r="P17" s="67"/>
      <c r="Q17" s="67"/>
      <c r="R17" s="67"/>
      <c r="S17" s="404"/>
      <c r="T17" s="404"/>
      <c r="U17" s="404"/>
      <c r="V17" s="404"/>
      <c r="W17" s="373"/>
      <c r="X17" s="373"/>
      <c r="Y17" s="373"/>
      <c r="Z17" s="67"/>
      <c r="AA17" s="67"/>
      <c r="AB17" s="67"/>
      <c r="AC17" s="102"/>
    </row>
    <row r="18" spans="1:29" x14ac:dyDescent="0.25">
      <c r="A18" s="366" t="s">
        <v>131</v>
      </c>
      <c r="B18" s="399" t="s">
        <v>39</v>
      </c>
      <c r="C18" s="399"/>
      <c r="D18" s="173" t="s">
        <v>139</v>
      </c>
      <c r="E18" s="173" t="s">
        <v>139</v>
      </c>
      <c r="F18" s="173" t="s">
        <v>139</v>
      </c>
      <c r="G18" s="173" t="s">
        <v>139</v>
      </c>
      <c r="H18" s="173" t="s">
        <v>139</v>
      </c>
      <c r="I18" s="173" t="s">
        <v>139</v>
      </c>
      <c r="J18" s="173" t="s">
        <v>139</v>
      </c>
      <c r="K18" s="173" t="s">
        <v>139</v>
      </c>
      <c r="L18" s="173" t="s">
        <v>18</v>
      </c>
      <c r="M18" s="173" t="s">
        <v>139</v>
      </c>
      <c r="N18" s="173">
        <v>0.117982954046217</v>
      </c>
      <c r="O18" s="67"/>
      <c r="P18" s="366" t="s">
        <v>131</v>
      </c>
      <c r="Q18" s="399" t="s">
        <v>39</v>
      </c>
      <c r="R18" s="399"/>
      <c r="S18" s="43"/>
      <c r="T18" s="43" t="s">
        <v>139</v>
      </c>
      <c r="U18" s="43" t="s">
        <v>139</v>
      </c>
      <c r="V18" s="43" t="s">
        <v>139</v>
      </c>
      <c r="W18" s="43" t="s">
        <v>139</v>
      </c>
      <c r="X18" s="43" t="s">
        <v>139</v>
      </c>
      <c r="Y18" s="43" t="s">
        <v>139</v>
      </c>
      <c r="Z18" s="43" t="s">
        <v>139</v>
      </c>
      <c r="AA18" s="43" t="s">
        <v>18</v>
      </c>
      <c r="AB18" s="43" t="s">
        <v>139</v>
      </c>
      <c r="AC18" s="44"/>
    </row>
    <row r="19" spans="1:29" x14ac:dyDescent="0.25">
      <c r="A19" s="366"/>
      <c r="B19" s="399" t="s">
        <v>40</v>
      </c>
      <c r="C19" s="399"/>
      <c r="D19" s="173" t="s">
        <v>18</v>
      </c>
      <c r="E19" s="173" t="s">
        <v>18</v>
      </c>
      <c r="F19" s="173" t="s">
        <v>18</v>
      </c>
      <c r="G19" s="173" t="s">
        <v>18</v>
      </c>
      <c r="H19" s="173">
        <v>2.24084129207978E-3</v>
      </c>
      <c r="I19" s="173">
        <v>0.13444511129497363</v>
      </c>
      <c r="J19" s="173">
        <v>0.3771967844327675</v>
      </c>
      <c r="K19" s="173">
        <v>0.92999446293950483</v>
      </c>
      <c r="L19" s="173">
        <v>0.80311330613227339</v>
      </c>
      <c r="M19" s="173">
        <v>0.91616497472086023</v>
      </c>
      <c r="N19" s="173">
        <v>0.92103102968036321</v>
      </c>
      <c r="O19" s="67"/>
      <c r="P19" s="366"/>
      <c r="Q19" s="399" t="s">
        <v>40</v>
      </c>
      <c r="R19" s="399"/>
      <c r="S19" s="43"/>
      <c r="T19" s="43" t="s">
        <v>18</v>
      </c>
      <c r="U19" s="43" t="s">
        <v>18</v>
      </c>
      <c r="V19" s="43" t="s">
        <v>18</v>
      </c>
      <c r="W19" s="43">
        <v>7.413131176656676E-2</v>
      </c>
      <c r="X19" s="43">
        <v>4.434498030706961</v>
      </c>
      <c r="Y19" s="43">
        <v>12.36751317855561</v>
      </c>
      <c r="Z19" s="43">
        <v>30.534670615605769</v>
      </c>
      <c r="AA19" s="43">
        <v>26.387820145630798</v>
      </c>
      <c r="AB19" s="43">
        <v>29.894116054454276</v>
      </c>
      <c r="AC19" s="44"/>
    </row>
    <row r="20" spans="1:29" x14ac:dyDescent="0.25">
      <c r="A20" s="366"/>
      <c r="B20" s="402" t="s">
        <v>41</v>
      </c>
      <c r="C20" s="402"/>
      <c r="D20" s="173">
        <v>0</v>
      </c>
      <c r="E20" s="173">
        <v>0</v>
      </c>
      <c r="F20" s="173">
        <v>0</v>
      </c>
      <c r="G20" s="173">
        <v>0</v>
      </c>
      <c r="H20" s="173">
        <v>0</v>
      </c>
      <c r="I20" s="173">
        <v>0</v>
      </c>
      <c r="J20" s="173">
        <v>0</v>
      </c>
      <c r="K20" s="173">
        <v>0</v>
      </c>
      <c r="L20" s="173">
        <v>0</v>
      </c>
      <c r="M20" s="173">
        <v>0</v>
      </c>
      <c r="N20" s="173">
        <v>0</v>
      </c>
      <c r="O20" s="67"/>
      <c r="P20" s="366"/>
      <c r="Q20" s="402" t="s">
        <v>41</v>
      </c>
      <c r="R20" s="402"/>
      <c r="S20" s="43"/>
      <c r="T20" s="43">
        <v>0</v>
      </c>
      <c r="U20" s="43">
        <v>0</v>
      </c>
      <c r="V20" s="43">
        <v>0</v>
      </c>
      <c r="W20" s="43">
        <v>0</v>
      </c>
      <c r="X20" s="43">
        <v>0</v>
      </c>
      <c r="Y20" s="43">
        <v>0</v>
      </c>
      <c r="Z20" s="43">
        <v>0</v>
      </c>
      <c r="AA20" s="43">
        <v>0</v>
      </c>
      <c r="AB20" s="43">
        <v>0</v>
      </c>
      <c r="AC20" s="44"/>
    </row>
    <row r="21" spans="1:29" x14ac:dyDescent="0.25">
      <c r="A21" s="366"/>
      <c r="B21" s="399" t="s">
        <v>149</v>
      </c>
      <c r="C21" s="399"/>
      <c r="D21" s="173">
        <v>0</v>
      </c>
      <c r="E21" s="173">
        <v>0</v>
      </c>
      <c r="F21" s="173">
        <v>0</v>
      </c>
      <c r="G21" s="173">
        <v>0</v>
      </c>
      <c r="H21" s="173">
        <v>0</v>
      </c>
      <c r="I21" s="173">
        <v>0</v>
      </c>
      <c r="J21" s="173">
        <v>0</v>
      </c>
      <c r="K21" s="173">
        <v>0</v>
      </c>
      <c r="L21" s="173">
        <v>0.1</v>
      </c>
      <c r="M21" s="173">
        <v>0.6</v>
      </c>
      <c r="N21" s="173">
        <v>0.6</v>
      </c>
      <c r="O21" s="67"/>
      <c r="P21" s="366"/>
      <c r="Q21" s="399" t="s">
        <v>149</v>
      </c>
      <c r="R21" s="399"/>
      <c r="S21" s="43"/>
      <c r="T21" s="43">
        <v>0</v>
      </c>
      <c r="U21" s="43">
        <v>0</v>
      </c>
      <c r="V21" s="43">
        <v>0</v>
      </c>
      <c r="W21" s="43">
        <v>0</v>
      </c>
      <c r="X21" s="43">
        <v>0</v>
      </c>
      <c r="Y21" s="43">
        <v>0</v>
      </c>
      <c r="Z21" s="43">
        <v>0</v>
      </c>
      <c r="AA21" s="43">
        <v>3.2856908164941676</v>
      </c>
      <c r="AB21" s="43">
        <v>19.57777270205893</v>
      </c>
      <c r="AC21" s="44"/>
    </row>
    <row r="22" spans="1:29" x14ac:dyDescent="0.25">
      <c r="A22" s="366"/>
      <c r="B22" s="399" t="s">
        <v>133</v>
      </c>
      <c r="C22" s="399"/>
      <c r="D22" s="173" t="s">
        <v>139</v>
      </c>
      <c r="E22" s="173" t="s">
        <v>139</v>
      </c>
      <c r="F22" s="173" t="s">
        <v>139</v>
      </c>
      <c r="G22" s="173" t="s">
        <v>139</v>
      </c>
      <c r="H22" s="173" t="s">
        <v>139</v>
      </c>
      <c r="I22" s="173" t="s">
        <v>139</v>
      </c>
      <c r="J22" s="173" t="s">
        <v>139</v>
      </c>
      <c r="K22" s="173" t="s">
        <v>139</v>
      </c>
      <c r="L22" s="173" t="s">
        <v>139</v>
      </c>
      <c r="M22" s="173" t="s">
        <v>139</v>
      </c>
      <c r="N22" s="173" t="s">
        <v>139</v>
      </c>
      <c r="O22" s="67"/>
      <c r="P22" s="366"/>
      <c r="Q22" s="399" t="s">
        <v>133</v>
      </c>
      <c r="R22" s="399"/>
      <c r="S22" s="43"/>
      <c r="T22" s="43" t="s">
        <v>139</v>
      </c>
      <c r="U22" s="43" t="s">
        <v>139</v>
      </c>
      <c r="V22" s="43" t="s">
        <v>139</v>
      </c>
      <c r="W22" s="43" t="s">
        <v>139</v>
      </c>
      <c r="X22" s="43" t="s">
        <v>139</v>
      </c>
      <c r="Y22" s="43" t="s">
        <v>139</v>
      </c>
      <c r="Z22" s="43" t="s">
        <v>139</v>
      </c>
      <c r="AA22" s="43" t="s">
        <v>139</v>
      </c>
      <c r="AB22" s="43" t="s">
        <v>139</v>
      </c>
      <c r="AC22" s="44"/>
    </row>
    <row r="23" spans="1:29" x14ac:dyDescent="0.25">
      <c r="A23" s="366"/>
      <c r="B23" s="399" t="s">
        <v>37</v>
      </c>
      <c r="C23" s="399"/>
      <c r="D23" s="173">
        <v>0</v>
      </c>
      <c r="E23" s="173">
        <v>0</v>
      </c>
      <c r="F23" s="173">
        <v>0</v>
      </c>
      <c r="G23" s="173">
        <v>0</v>
      </c>
      <c r="H23" s="173">
        <v>0</v>
      </c>
      <c r="I23" s="173">
        <v>0</v>
      </c>
      <c r="J23" s="173">
        <v>0</v>
      </c>
      <c r="K23" s="173">
        <v>0</v>
      </c>
      <c r="L23" s="173">
        <v>0</v>
      </c>
      <c r="M23" s="173">
        <v>0</v>
      </c>
      <c r="N23" s="173">
        <v>0</v>
      </c>
      <c r="O23" s="67"/>
      <c r="P23" s="366"/>
      <c r="Q23" s="399" t="s">
        <v>37</v>
      </c>
      <c r="R23" s="399"/>
      <c r="S23" s="43"/>
      <c r="T23" s="43">
        <v>0</v>
      </c>
      <c r="U23" s="43">
        <v>0</v>
      </c>
      <c r="V23" s="43">
        <v>0</v>
      </c>
      <c r="W23" s="43">
        <v>0</v>
      </c>
      <c r="X23" s="43">
        <v>0</v>
      </c>
      <c r="Y23" s="43">
        <v>0</v>
      </c>
      <c r="Z23" s="43">
        <v>0</v>
      </c>
      <c r="AA23" s="43">
        <v>0</v>
      </c>
      <c r="AB23" s="43">
        <v>0</v>
      </c>
      <c r="AC23" s="44"/>
    </row>
    <row r="24" spans="1:29" x14ac:dyDescent="0.25">
      <c r="A24" s="366"/>
      <c r="B24" s="403" t="s">
        <v>26</v>
      </c>
      <c r="C24" s="403"/>
      <c r="D24" s="189">
        <v>0</v>
      </c>
      <c r="E24" s="189">
        <v>0</v>
      </c>
      <c r="F24" s="189">
        <v>0</v>
      </c>
      <c r="G24" s="189">
        <v>0</v>
      </c>
      <c r="H24" s="189">
        <v>2.24084129207978E-3</v>
      </c>
      <c r="I24" s="189">
        <v>0.13444511129497363</v>
      </c>
      <c r="J24" s="189">
        <v>0.3771967844327675</v>
      </c>
      <c r="K24" s="189">
        <v>0.92999446293950483</v>
      </c>
      <c r="L24" s="189">
        <v>0.90311330613227336</v>
      </c>
      <c r="M24" s="189">
        <v>1.5161649747208603</v>
      </c>
      <c r="N24" s="189">
        <v>1.63901398372658</v>
      </c>
      <c r="O24" s="67"/>
      <c r="P24" s="366"/>
      <c r="Q24" s="403" t="s">
        <v>26</v>
      </c>
      <c r="R24" s="403"/>
      <c r="S24" s="84"/>
      <c r="T24" s="84">
        <v>0</v>
      </c>
      <c r="U24" s="84">
        <v>0</v>
      </c>
      <c r="V24" s="84">
        <v>0</v>
      </c>
      <c r="W24" s="84">
        <v>7.413131176656676E-2</v>
      </c>
      <c r="X24" s="84">
        <v>4.434498030706961</v>
      </c>
      <c r="Y24" s="84">
        <v>12.36751317855561</v>
      </c>
      <c r="Z24" s="84">
        <v>30.534670615605769</v>
      </c>
      <c r="AA24" s="84">
        <v>29.673510962124968</v>
      </c>
      <c r="AB24" s="84">
        <v>49.471888756513209</v>
      </c>
      <c r="AC24" s="85"/>
    </row>
    <row r="25" spans="1:29" x14ac:dyDescent="0.25">
      <c r="A25" s="304"/>
      <c r="B25" s="67"/>
      <c r="C25" s="67"/>
      <c r="D25" s="373"/>
      <c r="E25" s="373"/>
      <c r="F25" s="373"/>
      <c r="G25" s="373"/>
      <c r="H25" s="373"/>
      <c r="I25" s="373"/>
      <c r="J25" s="374"/>
      <c r="K25" s="373"/>
      <c r="L25" s="374"/>
      <c r="M25" s="374"/>
      <c r="N25" s="374"/>
      <c r="O25" s="67"/>
      <c r="P25" s="67"/>
      <c r="Q25" s="67"/>
      <c r="R25" s="67"/>
      <c r="S25" s="404"/>
      <c r="T25" s="404"/>
      <c r="U25" s="404"/>
      <c r="V25" s="404"/>
      <c r="W25" s="373"/>
      <c r="X25" s="373"/>
      <c r="Y25" s="373"/>
      <c r="Z25" s="67"/>
      <c r="AA25" s="67"/>
      <c r="AB25" s="67"/>
      <c r="AC25" s="102"/>
    </row>
    <row r="26" spans="1:29" x14ac:dyDescent="0.25">
      <c r="A26" s="403" t="s">
        <v>26</v>
      </c>
      <c r="B26" s="403"/>
      <c r="C26" s="403"/>
      <c r="D26" s="405">
        <v>42.372057603568891</v>
      </c>
      <c r="E26" s="405">
        <v>41.025404620464641</v>
      </c>
      <c r="F26" s="405">
        <v>36.636084637865103</v>
      </c>
      <c r="G26" s="405">
        <v>41.05597677405558</v>
      </c>
      <c r="H26" s="405">
        <v>43.371516876531452</v>
      </c>
      <c r="I26" s="405">
        <v>143.5419849477947</v>
      </c>
      <c r="J26" s="405">
        <v>117.39374449531887</v>
      </c>
      <c r="K26" s="405">
        <v>141.62360130628201</v>
      </c>
      <c r="L26" s="405">
        <v>51.249194788020567</v>
      </c>
      <c r="M26" s="405">
        <v>39.839030009550434</v>
      </c>
      <c r="N26" s="405">
        <v>41.898995920711307</v>
      </c>
      <c r="O26" s="67"/>
      <c r="P26" s="403" t="s">
        <v>26</v>
      </c>
      <c r="Q26" s="403"/>
      <c r="R26" s="403"/>
      <c r="S26" s="84"/>
      <c r="T26" s="84">
        <v>1407.0998978071289</v>
      </c>
      <c r="U26" s="84">
        <v>1239.7578639594296</v>
      </c>
      <c r="V26" s="84">
        <v>1372.2834672790823</v>
      </c>
      <c r="W26" s="84">
        <v>1434.812653054501</v>
      </c>
      <c r="X26" s="84">
        <v>4734.546637238429</v>
      </c>
      <c r="Y26" s="84">
        <v>3849.1014294015822</v>
      </c>
      <c r="Z26" s="84">
        <v>4649.9524347861579</v>
      </c>
      <c r="AA26" s="84">
        <v>1683.8900866771996</v>
      </c>
      <c r="AB26" s="84">
        <v>1299.9324569958051</v>
      </c>
      <c r="AC26" s="85"/>
    </row>
    <row r="27" spans="1:29" ht="33.75" customHeight="1" x14ac:dyDescent="0.25">
      <c r="A27" s="406" t="s">
        <v>150</v>
      </c>
      <c r="B27" s="407"/>
      <c r="C27" s="407"/>
      <c r="D27" s="408" t="s">
        <v>170</v>
      </c>
      <c r="E27" s="408" t="s">
        <v>170</v>
      </c>
      <c r="F27" s="408" t="s">
        <v>170</v>
      </c>
      <c r="G27" s="408" t="s">
        <v>170</v>
      </c>
      <c r="H27" s="408" t="s">
        <v>170</v>
      </c>
      <c r="I27" s="408" t="s">
        <v>170</v>
      </c>
      <c r="J27" s="408" t="s">
        <v>170</v>
      </c>
      <c r="K27" s="408" t="s">
        <v>170</v>
      </c>
      <c r="L27" s="408" t="s">
        <v>170</v>
      </c>
      <c r="M27" s="408" t="s">
        <v>170</v>
      </c>
      <c r="N27" s="408" t="s">
        <v>170</v>
      </c>
      <c r="O27" s="67"/>
      <c r="P27" s="67"/>
      <c r="Q27" s="67"/>
      <c r="R27" s="67"/>
      <c r="S27" s="408" t="s">
        <v>171</v>
      </c>
      <c r="T27" s="408" t="s">
        <v>170</v>
      </c>
      <c r="U27" s="408" t="s">
        <v>170</v>
      </c>
      <c r="V27" s="408" t="s">
        <v>170</v>
      </c>
      <c r="W27" s="408" t="s">
        <v>170</v>
      </c>
      <c r="X27" s="408" t="s">
        <v>170</v>
      </c>
      <c r="Y27" s="408" t="s">
        <v>170</v>
      </c>
      <c r="Z27" s="408" t="s">
        <v>170</v>
      </c>
      <c r="AA27" s="408" t="s">
        <v>170</v>
      </c>
      <c r="AB27" s="408" t="s">
        <v>170</v>
      </c>
      <c r="AC27" s="409" t="s">
        <v>171</v>
      </c>
    </row>
    <row r="28" spans="1:29" ht="21" x14ac:dyDescent="0.25">
      <c r="A28" s="392" t="s">
        <v>151</v>
      </c>
      <c r="B28" s="393"/>
      <c r="C28" s="393"/>
      <c r="D28" s="393"/>
      <c r="E28" s="393"/>
      <c r="F28" s="393"/>
      <c r="G28" s="393"/>
      <c r="H28" s="393"/>
      <c r="I28" s="393"/>
      <c r="J28" s="393"/>
      <c r="K28" s="393"/>
      <c r="L28" s="393"/>
      <c r="M28" s="393"/>
      <c r="N28" s="393"/>
      <c r="O28" s="393"/>
      <c r="P28" s="393"/>
      <c r="Q28" s="393"/>
      <c r="R28" s="393"/>
      <c r="S28" s="393"/>
      <c r="T28" s="393"/>
      <c r="U28" s="393"/>
      <c r="V28" s="393"/>
      <c r="W28" s="393"/>
      <c r="X28" s="393"/>
      <c r="Y28" s="393"/>
      <c r="Z28" s="393"/>
      <c r="AA28" s="393"/>
      <c r="AB28" s="393"/>
      <c r="AC28" s="394"/>
    </row>
    <row r="29" spans="1:29" x14ac:dyDescent="0.25">
      <c r="A29" s="304"/>
      <c r="B29" s="67"/>
      <c r="C29" s="67"/>
      <c r="D29" s="67"/>
      <c r="E29" s="67"/>
      <c r="F29" s="67"/>
      <c r="G29" s="67"/>
      <c r="H29" s="67"/>
      <c r="I29" s="67"/>
      <c r="J29" s="395"/>
      <c r="K29" s="395"/>
      <c r="L29" s="395"/>
      <c r="M29" s="395"/>
      <c r="N29" s="395"/>
      <c r="O29" s="67"/>
      <c r="P29" s="67"/>
      <c r="Q29" s="67"/>
      <c r="R29" s="67"/>
      <c r="S29" s="67"/>
      <c r="T29" s="67"/>
      <c r="U29" s="67"/>
      <c r="V29" s="67"/>
      <c r="W29" s="67"/>
      <c r="X29" s="67"/>
      <c r="Y29" s="67"/>
      <c r="Z29" s="67"/>
      <c r="AA29" s="67"/>
      <c r="AB29" s="67"/>
      <c r="AC29" s="102"/>
    </row>
    <row r="30" spans="1:29" x14ac:dyDescent="0.25">
      <c r="A30" s="396" t="s">
        <v>28</v>
      </c>
      <c r="B30" s="216"/>
      <c r="C30" s="216"/>
      <c r="D30" s="230" t="s">
        <v>152</v>
      </c>
      <c r="E30" s="231"/>
      <c r="F30" s="231"/>
      <c r="G30" s="231"/>
      <c r="H30" s="231"/>
      <c r="I30" s="231"/>
      <c r="J30" s="231"/>
      <c r="K30" s="231"/>
      <c r="L30" s="231"/>
      <c r="M30" s="231"/>
      <c r="N30" s="232"/>
      <c r="O30" s="67"/>
      <c r="P30" s="216" t="s">
        <v>28</v>
      </c>
      <c r="Q30" s="216"/>
      <c r="R30" s="216"/>
      <c r="S30" s="216" t="s">
        <v>153</v>
      </c>
      <c r="T30" s="216"/>
      <c r="U30" s="216"/>
      <c r="V30" s="216"/>
      <c r="W30" s="216"/>
      <c r="X30" s="216"/>
      <c r="Y30" s="216"/>
      <c r="Z30" s="216"/>
      <c r="AA30" s="216"/>
      <c r="AB30" s="216"/>
      <c r="AC30" s="410"/>
    </row>
    <row r="31" spans="1:29" x14ac:dyDescent="0.25">
      <c r="A31" s="396"/>
      <c r="B31" s="216"/>
      <c r="C31" s="216"/>
      <c r="D31" s="358">
        <v>2005</v>
      </c>
      <c r="E31" s="358">
        <v>2006</v>
      </c>
      <c r="F31" s="358">
        <v>2007</v>
      </c>
      <c r="G31" s="358">
        <v>2008</v>
      </c>
      <c r="H31" s="358">
        <v>2009</v>
      </c>
      <c r="I31" s="358">
        <v>2010</v>
      </c>
      <c r="J31" s="359">
        <v>2011</v>
      </c>
      <c r="K31" s="358">
        <v>2012</v>
      </c>
      <c r="L31" s="359">
        <v>2013</v>
      </c>
      <c r="M31" s="358">
        <v>2014</v>
      </c>
      <c r="N31" s="358">
        <v>2015</v>
      </c>
      <c r="O31" s="67"/>
      <c r="P31" s="216"/>
      <c r="Q31" s="216"/>
      <c r="R31" s="216"/>
      <c r="S31" s="358">
        <v>2005</v>
      </c>
      <c r="T31" s="358">
        <v>2006</v>
      </c>
      <c r="U31" s="358">
        <v>2007</v>
      </c>
      <c r="V31" s="358">
        <v>2008</v>
      </c>
      <c r="W31" s="358">
        <v>2009</v>
      </c>
      <c r="X31" s="358">
        <v>2010</v>
      </c>
      <c r="Y31" s="359">
        <v>2011</v>
      </c>
      <c r="Z31" s="358">
        <v>2012</v>
      </c>
      <c r="AA31" s="359">
        <v>2013</v>
      </c>
      <c r="AB31" s="358">
        <v>2014</v>
      </c>
      <c r="AC31" s="398">
        <v>2015</v>
      </c>
    </row>
    <row r="32" spans="1:29" x14ac:dyDescent="0.25">
      <c r="A32" s="360"/>
      <c r="B32" s="6"/>
      <c r="C32" s="6"/>
      <c r="D32" s="6"/>
      <c r="E32" s="6"/>
      <c r="F32" s="6"/>
      <c r="G32" s="6"/>
      <c r="H32" s="6"/>
      <c r="I32" s="6"/>
      <c r="J32" s="361"/>
      <c r="K32" s="67"/>
      <c r="L32" s="67"/>
      <c r="M32" s="67"/>
      <c r="N32" s="67"/>
      <c r="O32" s="67"/>
      <c r="P32" s="6"/>
      <c r="Q32" s="6"/>
      <c r="R32" s="6"/>
      <c r="S32" s="6"/>
      <c r="T32" s="6"/>
      <c r="U32" s="6"/>
      <c r="V32" s="6"/>
      <c r="W32" s="6"/>
      <c r="X32" s="6"/>
      <c r="Y32" s="361"/>
      <c r="Z32" s="67"/>
      <c r="AA32" s="67"/>
      <c r="AB32" s="67"/>
      <c r="AC32" s="102"/>
    </row>
    <row r="33" spans="1:30" x14ac:dyDescent="0.25">
      <c r="A33" s="366" t="s">
        <v>127</v>
      </c>
      <c r="B33" s="399" t="s">
        <v>146</v>
      </c>
      <c r="C33" s="399"/>
      <c r="D33" s="43">
        <v>0</v>
      </c>
      <c r="E33" s="43">
        <v>0</v>
      </c>
      <c r="F33" s="43">
        <v>0</v>
      </c>
      <c r="G33" s="43">
        <v>0</v>
      </c>
      <c r="H33" s="43">
        <v>0</v>
      </c>
      <c r="I33" s="43">
        <v>0</v>
      </c>
      <c r="J33" s="43">
        <v>0</v>
      </c>
      <c r="K33" s="43">
        <v>0</v>
      </c>
      <c r="L33" s="43">
        <v>0</v>
      </c>
      <c r="M33" s="43">
        <v>0</v>
      </c>
      <c r="N33" s="43">
        <v>0</v>
      </c>
      <c r="O33" s="67"/>
      <c r="P33" s="144" t="s">
        <v>127</v>
      </c>
      <c r="Q33" s="399" t="s">
        <v>146</v>
      </c>
      <c r="R33" s="399"/>
      <c r="S33" s="43" t="s">
        <v>18</v>
      </c>
      <c r="T33" s="43" t="s">
        <v>18</v>
      </c>
      <c r="U33" s="43" t="s">
        <v>18</v>
      </c>
      <c r="V33" s="43" t="s">
        <v>18</v>
      </c>
      <c r="W33" s="43" t="s">
        <v>18</v>
      </c>
      <c r="X33" s="43" t="s">
        <v>18</v>
      </c>
      <c r="Y33" s="43" t="s">
        <v>18</v>
      </c>
      <c r="Z33" s="43" t="s">
        <v>18</v>
      </c>
      <c r="AA33" s="43" t="s">
        <v>18</v>
      </c>
      <c r="AB33" s="43" t="s">
        <v>18</v>
      </c>
      <c r="AC33" s="44" t="s">
        <v>18</v>
      </c>
    </row>
    <row r="34" spans="1:30" x14ac:dyDescent="0.25">
      <c r="A34" s="366"/>
      <c r="B34" s="411" t="s">
        <v>154</v>
      </c>
      <c r="C34" s="411"/>
      <c r="D34" s="43">
        <v>0</v>
      </c>
      <c r="E34" s="43">
        <v>0</v>
      </c>
      <c r="F34" s="43">
        <v>0</v>
      </c>
      <c r="G34" s="43">
        <v>0</v>
      </c>
      <c r="H34" s="43">
        <v>0</v>
      </c>
      <c r="I34" s="43">
        <v>0</v>
      </c>
      <c r="J34" s="43">
        <v>0</v>
      </c>
      <c r="K34" s="43">
        <v>0</v>
      </c>
      <c r="L34" s="43">
        <v>0</v>
      </c>
      <c r="M34" s="43">
        <v>0</v>
      </c>
      <c r="N34" s="43">
        <v>0</v>
      </c>
      <c r="O34" s="67"/>
      <c r="P34" s="412"/>
      <c r="Q34" s="411" t="s">
        <v>155</v>
      </c>
      <c r="R34" s="411"/>
      <c r="S34" s="43">
        <v>66.366245630775694</v>
      </c>
      <c r="T34" s="43">
        <v>96.693983194765607</v>
      </c>
      <c r="U34" s="43">
        <v>158.97973738949935</v>
      </c>
      <c r="V34" s="43">
        <v>114.79464186002784</v>
      </c>
      <c r="W34" s="43">
        <v>214.87605250501792</v>
      </c>
      <c r="X34" s="43">
        <v>254.95284736862223</v>
      </c>
      <c r="Y34" s="43">
        <v>297.09402380902964</v>
      </c>
      <c r="Z34" s="43">
        <v>360.54648717760392</v>
      </c>
      <c r="AA34" s="43">
        <v>415.73557347424401</v>
      </c>
      <c r="AB34" s="43">
        <v>470.06658936177979</v>
      </c>
      <c r="AC34" s="44">
        <v>506.58521518756385</v>
      </c>
    </row>
    <row r="35" spans="1:30" x14ac:dyDescent="0.25">
      <c r="A35" s="366"/>
      <c r="B35" s="402" t="s">
        <v>156</v>
      </c>
      <c r="C35" s="402"/>
      <c r="D35" s="43">
        <v>0</v>
      </c>
      <c r="E35" s="43">
        <v>0</v>
      </c>
      <c r="F35" s="43">
        <v>0</v>
      </c>
      <c r="G35" s="43">
        <v>0</v>
      </c>
      <c r="H35" s="43">
        <v>0</v>
      </c>
      <c r="I35" s="43">
        <v>0</v>
      </c>
      <c r="J35" s="43">
        <v>0</v>
      </c>
      <c r="K35" s="43">
        <v>0</v>
      </c>
      <c r="L35" s="43">
        <v>0</v>
      </c>
      <c r="M35" s="43">
        <v>0</v>
      </c>
      <c r="N35" s="43">
        <v>0</v>
      </c>
      <c r="O35" s="67"/>
      <c r="P35" s="412"/>
      <c r="Q35" s="402" t="s">
        <v>147</v>
      </c>
      <c r="R35" s="402"/>
      <c r="S35" s="43">
        <v>0</v>
      </c>
      <c r="T35" s="43">
        <v>0</v>
      </c>
      <c r="U35" s="43">
        <v>0</v>
      </c>
      <c r="V35" s="43">
        <v>0</v>
      </c>
      <c r="W35" s="43">
        <v>0</v>
      </c>
      <c r="X35" s="43">
        <v>0</v>
      </c>
      <c r="Y35" s="43">
        <v>0</v>
      </c>
      <c r="Z35" s="43">
        <v>0</v>
      </c>
      <c r="AA35" s="43">
        <v>0</v>
      </c>
      <c r="AB35" s="43">
        <v>0</v>
      </c>
      <c r="AC35" s="44">
        <v>0</v>
      </c>
    </row>
    <row r="36" spans="1:30" x14ac:dyDescent="0.25">
      <c r="A36" s="366"/>
      <c r="B36" s="402" t="s">
        <v>148</v>
      </c>
      <c r="C36" s="402"/>
      <c r="D36" s="43">
        <v>0</v>
      </c>
      <c r="E36" s="43">
        <v>0</v>
      </c>
      <c r="F36" s="43">
        <v>0</v>
      </c>
      <c r="G36" s="43">
        <v>0</v>
      </c>
      <c r="H36" s="43">
        <v>0</v>
      </c>
      <c r="I36" s="43">
        <v>1</v>
      </c>
      <c r="J36" s="43">
        <v>1</v>
      </c>
      <c r="K36" s="43">
        <v>1</v>
      </c>
      <c r="L36" s="43">
        <v>1</v>
      </c>
      <c r="M36" s="43">
        <v>1</v>
      </c>
      <c r="N36" s="43">
        <v>0</v>
      </c>
      <c r="O36" s="67"/>
      <c r="P36" s="145"/>
      <c r="Q36" s="402" t="s">
        <v>157</v>
      </c>
      <c r="R36" s="402"/>
      <c r="S36" s="43">
        <v>0</v>
      </c>
      <c r="T36" s="43">
        <v>0</v>
      </c>
      <c r="U36" s="43">
        <v>0</v>
      </c>
      <c r="V36" s="43">
        <v>0</v>
      </c>
      <c r="W36" s="43">
        <v>0</v>
      </c>
      <c r="X36" s="43">
        <v>24</v>
      </c>
      <c r="Y36" s="43">
        <v>24</v>
      </c>
      <c r="Z36" s="43">
        <v>24</v>
      </c>
      <c r="AA36" s="43">
        <v>24</v>
      </c>
      <c r="AB36" s="43">
        <v>24</v>
      </c>
      <c r="AC36" s="340">
        <v>0</v>
      </c>
      <c r="AD36" s="413"/>
    </row>
    <row r="37" spans="1:30" x14ac:dyDescent="0.25">
      <c r="A37" s="366" t="s">
        <v>131</v>
      </c>
      <c r="B37" s="414" t="s">
        <v>39</v>
      </c>
      <c r="C37" s="415"/>
      <c r="D37" s="43">
        <v>1</v>
      </c>
      <c r="E37" s="43">
        <v>1</v>
      </c>
      <c r="F37" s="43">
        <v>1</v>
      </c>
      <c r="G37" s="43">
        <v>1</v>
      </c>
      <c r="H37" s="43">
        <v>1</v>
      </c>
      <c r="I37" s="43">
        <v>1</v>
      </c>
      <c r="J37" s="43">
        <v>1</v>
      </c>
      <c r="K37" s="43">
        <v>1</v>
      </c>
      <c r="L37" s="43">
        <v>1</v>
      </c>
      <c r="M37" s="43">
        <v>1</v>
      </c>
      <c r="N37" s="43">
        <v>1</v>
      </c>
      <c r="O37" s="67"/>
      <c r="P37" s="144" t="s">
        <v>131</v>
      </c>
      <c r="Q37" s="399" t="s">
        <v>39</v>
      </c>
      <c r="R37" s="399"/>
      <c r="S37" s="43">
        <v>0.06</v>
      </c>
      <c r="T37" s="43">
        <v>0.06</v>
      </c>
      <c r="U37" s="43">
        <v>0.06</v>
      </c>
      <c r="V37" s="43">
        <v>0.06</v>
      </c>
      <c r="W37" s="43">
        <v>0.06</v>
      </c>
      <c r="X37" s="43">
        <v>0.06</v>
      </c>
      <c r="Y37" s="43">
        <v>0.06</v>
      </c>
      <c r="Z37" s="43">
        <v>0.06</v>
      </c>
      <c r="AA37" s="43">
        <v>0.06</v>
      </c>
      <c r="AB37" s="43">
        <v>0.06</v>
      </c>
      <c r="AC37" s="44">
        <v>0.06</v>
      </c>
    </row>
    <row r="38" spans="1:30" x14ac:dyDescent="0.25">
      <c r="A38" s="366"/>
      <c r="B38" s="416" t="s">
        <v>158</v>
      </c>
      <c r="C38" s="416"/>
      <c r="D38" s="43" t="s">
        <v>18</v>
      </c>
      <c r="E38" s="43" t="s">
        <v>18</v>
      </c>
      <c r="F38" s="43" t="s">
        <v>18</v>
      </c>
      <c r="G38" s="43" t="s">
        <v>18</v>
      </c>
      <c r="H38" s="43">
        <v>0</v>
      </c>
      <c r="I38" s="43">
        <v>0</v>
      </c>
      <c r="J38" s="43">
        <v>0</v>
      </c>
      <c r="K38" s="43">
        <v>0</v>
      </c>
      <c r="L38" s="43">
        <v>0</v>
      </c>
      <c r="M38" s="43">
        <v>0</v>
      </c>
      <c r="N38" s="43">
        <v>0</v>
      </c>
      <c r="O38" s="67"/>
      <c r="P38" s="412"/>
      <c r="Q38" s="399" t="s">
        <v>159</v>
      </c>
      <c r="R38" s="399"/>
      <c r="S38" s="43" t="s">
        <v>18</v>
      </c>
      <c r="T38" s="43" t="s">
        <v>18</v>
      </c>
      <c r="U38" s="43" t="s">
        <v>18</v>
      </c>
      <c r="V38" s="43" t="s">
        <v>18</v>
      </c>
      <c r="W38" s="43">
        <v>2.8800000000000002E-3</v>
      </c>
      <c r="X38" s="43">
        <v>0.28000000000000003</v>
      </c>
      <c r="Y38" s="43">
        <v>0.52769999999999995</v>
      </c>
      <c r="Z38" s="43">
        <v>0.6168300000000001</v>
      </c>
      <c r="AA38" s="43">
        <v>0.63137999999999994</v>
      </c>
      <c r="AB38" s="43">
        <v>0.70115000000000005</v>
      </c>
      <c r="AC38" s="44">
        <v>0.73316999999999999</v>
      </c>
    </row>
    <row r="39" spans="1:30" x14ac:dyDescent="0.25">
      <c r="A39" s="366"/>
      <c r="B39" s="402" t="s">
        <v>41</v>
      </c>
      <c r="C39" s="402"/>
      <c r="D39" s="43">
        <v>0</v>
      </c>
      <c r="E39" s="43">
        <v>0</v>
      </c>
      <c r="F39" s="43">
        <v>0</v>
      </c>
      <c r="G39" s="43">
        <v>0</v>
      </c>
      <c r="H39" s="43">
        <v>0</v>
      </c>
      <c r="I39" s="43">
        <v>0</v>
      </c>
      <c r="J39" s="43">
        <v>0</v>
      </c>
      <c r="K39" s="43">
        <v>0</v>
      </c>
      <c r="L39" s="43">
        <v>0</v>
      </c>
      <c r="M39" s="43">
        <v>0</v>
      </c>
      <c r="N39" s="43">
        <v>0</v>
      </c>
      <c r="O39" s="67"/>
      <c r="P39" s="145"/>
      <c r="Q39" s="399" t="s">
        <v>41</v>
      </c>
      <c r="R39" s="399"/>
      <c r="S39" s="43">
        <v>0</v>
      </c>
      <c r="T39" s="43">
        <v>0</v>
      </c>
      <c r="U39" s="43">
        <v>0</v>
      </c>
      <c r="V39" s="43">
        <v>0</v>
      </c>
      <c r="W39" s="43">
        <v>0</v>
      </c>
      <c r="X39" s="43">
        <v>0</v>
      </c>
      <c r="Y39" s="43">
        <v>0</v>
      </c>
      <c r="Z39" s="43">
        <v>0</v>
      </c>
      <c r="AA39" s="43">
        <v>0</v>
      </c>
      <c r="AB39" s="43">
        <v>0</v>
      </c>
      <c r="AC39" s="44">
        <v>0</v>
      </c>
    </row>
    <row r="40" spans="1:30" x14ac:dyDescent="0.25">
      <c r="A40" s="417" t="s">
        <v>160</v>
      </c>
      <c r="B40" s="402" t="s">
        <v>37</v>
      </c>
      <c r="C40" s="402"/>
      <c r="D40" s="43">
        <v>0</v>
      </c>
      <c r="E40" s="43">
        <v>0</v>
      </c>
      <c r="F40" s="43">
        <v>0</v>
      </c>
      <c r="G40" s="43">
        <v>0</v>
      </c>
      <c r="H40" s="43">
        <v>0</v>
      </c>
      <c r="I40" s="43">
        <v>0</v>
      </c>
      <c r="J40" s="43">
        <v>0</v>
      </c>
      <c r="K40" s="43">
        <v>0</v>
      </c>
      <c r="L40" s="43">
        <v>0</v>
      </c>
      <c r="M40" s="43">
        <v>0</v>
      </c>
      <c r="N40" s="43">
        <v>0</v>
      </c>
      <c r="O40" s="67"/>
      <c r="P40" s="144" t="s">
        <v>160</v>
      </c>
      <c r="Q40" s="399" t="s">
        <v>37</v>
      </c>
      <c r="R40" s="399"/>
      <c r="S40" s="43" t="s">
        <v>18</v>
      </c>
      <c r="T40" s="43" t="s">
        <v>18</v>
      </c>
      <c r="U40" s="43" t="s">
        <v>18</v>
      </c>
      <c r="V40" s="43" t="s">
        <v>18</v>
      </c>
      <c r="W40" s="43" t="s">
        <v>18</v>
      </c>
      <c r="X40" s="43" t="s">
        <v>18</v>
      </c>
      <c r="Y40" s="43" t="s">
        <v>18</v>
      </c>
      <c r="Z40" s="43" t="s">
        <v>18</v>
      </c>
      <c r="AA40" s="43" t="s">
        <v>18</v>
      </c>
      <c r="AB40" s="43" t="s">
        <v>18</v>
      </c>
      <c r="AC40" s="44" t="s">
        <v>18</v>
      </c>
    </row>
    <row r="41" spans="1:30" x14ac:dyDescent="0.25">
      <c r="A41" s="418"/>
      <c r="B41" s="402" t="s">
        <v>149</v>
      </c>
      <c r="C41" s="402"/>
      <c r="D41" s="43">
        <v>0</v>
      </c>
      <c r="E41" s="43">
        <v>0</v>
      </c>
      <c r="F41" s="43">
        <v>0</v>
      </c>
      <c r="G41" s="43">
        <v>0</v>
      </c>
      <c r="H41" s="43">
        <v>0</v>
      </c>
      <c r="I41" s="43">
        <v>0</v>
      </c>
      <c r="J41" s="43">
        <v>0</v>
      </c>
      <c r="K41" s="43">
        <v>0</v>
      </c>
      <c r="L41" s="43">
        <v>0</v>
      </c>
      <c r="M41" s="43">
        <v>0</v>
      </c>
      <c r="N41" s="43">
        <v>0</v>
      </c>
      <c r="O41" s="67"/>
      <c r="P41" s="412"/>
      <c r="Q41" s="399" t="s">
        <v>149</v>
      </c>
      <c r="R41" s="399"/>
      <c r="S41" s="43">
        <v>0</v>
      </c>
      <c r="T41" s="43">
        <v>0</v>
      </c>
      <c r="U41" s="43">
        <v>0</v>
      </c>
      <c r="V41" s="43">
        <v>0</v>
      </c>
      <c r="W41" s="43">
        <v>0</v>
      </c>
      <c r="X41" s="43">
        <v>0</v>
      </c>
      <c r="Y41" s="43">
        <v>0</v>
      </c>
      <c r="Z41" s="43">
        <v>0</v>
      </c>
      <c r="AA41" s="43">
        <v>0</v>
      </c>
      <c r="AB41" s="43">
        <v>0</v>
      </c>
      <c r="AC41" s="44">
        <v>0</v>
      </c>
    </row>
    <row r="42" spans="1:30" x14ac:dyDescent="0.25">
      <c r="A42" s="419"/>
      <c r="B42" s="402" t="s">
        <v>133</v>
      </c>
      <c r="C42" s="402"/>
      <c r="D42" s="43">
        <v>0</v>
      </c>
      <c r="E42" s="43">
        <v>0</v>
      </c>
      <c r="F42" s="43">
        <v>0</v>
      </c>
      <c r="G42" s="43">
        <v>0</v>
      </c>
      <c r="H42" s="43">
        <v>0</v>
      </c>
      <c r="I42" s="43">
        <v>0</v>
      </c>
      <c r="J42" s="43">
        <v>0</v>
      </c>
      <c r="K42" s="43">
        <v>0</v>
      </c>
      <c r="L42" s="43">
        <v>0</v>
      </c>
      <c r="M42" s="43">
        <v>0</v>
      </c>
      <c r="N42" s="43">
        <v>0</v>
      </c>
      <c r="O42" s="67"/>
      <c r="P42" s="145"/>
      <c r="Q42" s="399" t="s">
        <v>161</v>
      </c>
      <c r="R42" s="399"/>
      <c r="S42" s="43" t="s">
        <v>18</v>
      </c>
      <c r="T42" s="43" t="s">
        <v>18</v>
      </c>
      <c r="U42" s="43" t="s">
        <v>18</v>
      </c>
      <c r="V42" s="43" t="s">
        <v>18</v>
      </c>
      <c r="W42" s="43" t="s">
        <v>18</v>
      </c>
      <c r="X42" s="43" t="s">
        <v>18</v>
      </c>
      <c r="Y42" s="43" t="s">
        <v>18</v>
      </c>
      <c r="Z42" s="43" t="s">
        <v>18</v>
      </c>
      <c r="AA42" s="43" t="s">
        <v>18</v>
      </c>
      <c r="AB42" s="43" t="s">
        <v>18</v>
      </c>
      <c r="AC42" s="44" t="s">
        <v>18</v>
      </c>
    </row>
    <row r="43" spans="1:30" x14ac:dyDescent="0.25">
      <c r="A43" s="420"/>
      <c r="B43" s="420"/>
      <c r="C43" s="420"/>
      <c r="D43" s="420"/>
      <c r="E43" s="420"/>
      <c r="F43" s="420"/>
      <c r="G43" s="420"/>
      <c r="H43" s="420"/>
      <c r="I43" s="420"/>
      <c r="J43" s="421"/>
      <c r="K43" s="421"/>
      <c r="L43" s="421"/>
      <c r="M43" s="421"/>
      <c r="N43" s="420"/>
      <c r="O43" s="67"/>
      <c r="P43" s="420"/>
      <c r="Q43" s="420"/>
      <c r="R43" s="420"/>
      <c r="S43" s="420"/>
      <c r="T43" s="420"/>
      <c r="U43" s="420"/>
      <c r="V43" s="420"/>
      <c r="W43" s="420"/>
      <c r="X43" s="420"/>
      <c r="Y43" s="420"/>
      <c r="Z43" s="420"/>
      <c r="AA43" s="420"/>
      <c r="AB43" s="420"/>
      <c r="AC43" s="102"/>
    </row>
    <row r="44" spans="1:30" x14ac:dyDescent="0.25">
      <c r="A44" s="403" t="s">
        <v>26</v>
      </c>
      <c r="B44" s="403"/>
      <c r="C44" s="403"/>
      <c r="D44" s="84">
        <v>1</v>
      </c>
      <c r="E44" s="84">
        <v>1</v>
      </c>
      <c r="F44" s="84">
        <v>1</v>
      </c>
      <c r="G44" s="84">
        <v>1</v>
      </c>
      <c r="H44" s="84">
        <v>1</v>
      </c>
      <c r="I44" s="84">
        <v>2</v>
      </c>
      <c r="J44" s="84">
        <v>2</v>
      </c>
      <c r="K44" s="84">
        <v>2</v>
      </c>
      <c r="L44" s="84">
        <v>2</v>
      </c>
      <c r="M44" s="84">
        <v>2</v>
      </c>
      <c r="N44" s="84">
        <v>1</v>
      </c>
      <c r="O44" s="67"/>
      <c r="P44" s="422"/>
      <c r="Q44" s="422"/>
      <c r="R44" s="422"/>
      <c r="S44" s="422"/>
      <c r="T44" s="422"/>
      <c r="U44" s="422"/>
      <c r="V44" s="422"/>
      <c r="W44" s="422"/>
      <c r="X44" s="422"/>
      <c r="Y44" s="422"/>
      <c r="Z44" s="422"/>
      <c r="AA44" s="422"/>
      <c r="AB44" s="422"/>
      <c r="AC44" s="11"/>
    </row>
    <row r="45" spans="1:30" x14ac:dyDescent="0.25">
      <c r="A45" s="304"/>
      <c r="B45" s="67"/>
      <c r="C45" s="67"/>
      <c r="D45" s="67"/>
      <c r="E45" s="67"/>
      <c r="F45" s="67"/>
      <c r="G45" s="67"/>
      <c r="H45" s="373"/>
      <c r="I45" s="373"/>
      <c r="J45" s="374"/>
      <c r="K45" s="373"/>
      <c r="L45" s="374"/>
      <c r="M45" s="374"/>
      <c r="N45" s="374"/>
      <c r="O45" s="67"/>
      <c r="P45" s="67"/>
      <c r="Q45" s="67"/>
      <c r="R45" s="67"/>
      <c r="S45" s="67"/>
      <c r="T45" s="67"/>
      <c r="U45" s="67"/>
      <c r="V45" s="67"/>
      <c r="W45" s="67"/>
      <c r="X45" s="67"/>
      <c r="Y45" s="67"/>
      <c r="Z45" s="67"/>
      <c r="AA45" s="67"/>
      <c r="AB45" s="67"/>
      <c r="AC45" s="102"/>
    </row>
    <row r="46" spans="1:30" ht="21" x14ac:dyDescent="0.25">
      <c r="A46" s="392" t="s">
        <v>162</v>
      </c>
      <c r="B46" s="393"/>
      <c r="C46" s="393"/>
      <c r="D46" s="393"/>
      <c r="E46" s="393"/>
      <c r="F46" s="393"/>
      <c r="G46" s="393"/>
      <c r="H46" s="393"/>
      <c r="I46" s="393"/>
      <c r="J46" s="393"/>
      <c r="K46" s="393"/>
      <c r="L46" s="393"/>
      <c r="M46" s="393"/>
      <c r="N46" s="393"/>
      <c r="O46" s="393"/>
      <c r="P46" s="393"/>
      <c r="Q46" s="393"/>
      <c r="R46" s="393"/>
      <c r="S46" s="393"/>
      <c r="T46" s="393"/>
      <c r="U46" s="393"/>
      <c r="V46" s="393"/>
      <c r="W46" s="393"/>
      <c r="X46" s="393"/>
      <c r="Y46" s="393"/>
      <c r="Z46" s="393"/>
      <c r="AA46" s="393"/>
      <c r="AB46" s="393"/>
      <c r="AC46" s="394"/>
    </row>
    <row r="47" spans="1:30" x14ac:dyDescent="0.25">
      <c r="A47" s="420"/>
      <c r="B47" s="420"/>
      <c r="C47" s="420"/>
      <c r="D47" s="420"/>
      <c r="E47" s="420"/>
      <c r="F47" s="420"/>
      <c r="G47" s="420"/>
      <c r="H47" s="420"/>
      <c r="I47" s="420"/>
      <c r="J47" s="421"/>
      <c r="K47" s="421"/>
      <c r="L47" s="421"/>
      <c r="M47" s="421"/>
      <c r="N47" s="420"/>
      <c r="O47" s="67"/>
      <c r="P47" s="420"/>
      <c r="Q47" s="420"/>
      <c r="R47" s="420"/>
      <c r="S47" s="420"/>
      <c r="T47" s="420"/>
      <c r="U47" s="420"/>
      <c r="V47" s="420"/>
      <c r="W47" s="420"/>
      <c r="X47" s="420"/>
      <c r="Y47" s="420"/>
      <c r="Z47" s="420"/>
      <c r="AA47" s="420"/>
      <c r="AB47" s="420"/>
      <c r="AC47" s="423"/>
    </row>
    <row r="48" spans="1:30" x14ac:dyDescent="0.25">
      <c r="A48" s="350" t="s">
        <v>123</v>
      </c>
      <c r="B48" s="424"/>
      <c r="C48" s="351"/>
      <c r="D48" s="230" t="s">
        <v>163</v>
      </c>
      <c r="E48" s="231"/>
      <c r="F48" s="231"/>
      <c r="G48" s="231"/>
      <c r="H48" s="231"/>
      <c r="I48" s="231"/>
      <c r="J48" s="231"/>
      <c r="K48" s="231"/>
      <c r="L48" s="231"/>
      <c r="M48" s="231"/>
      <c r="N48" s="232"/>
      <c r="O48" s="67"/>
      <c r="P48" s="425" t="s">
        <v>123</v>
      </c>
      <c r="Q48" s="424"/>
      <c r="R48" s="351"/>
      <c r="S48" s="352" t="s">
        <v>164</v>
      </c>
      <c r="T48" s="353"/>
      <c r="U48" s="353"/>
      <c r="V48" s="353"/>
      <c r="W48" s="353"/>
      <c r="X48" s="353"/>
      <c r="Y48" s="353"/>
      <c r="Z48" s="353"/>
      <c r="AA48" s="353"/>
      <c r="AB48" s="353"/>
      <c r="AC48" s="426"/>
    </row>
    <row r="49" spans="1:30" x14ac:dyDescent="0.25">
      <c r="A49" s="356"/>
      <c r="B49" s="427"/>
      <c r="C49" s="357"/>
      <c r="D49" s="358">
        <v>2005</v>
      </c>
      <c r="E49" s="358">
        <v>2006</v>
      </c>
      <c r="F49" s="358">
        <v>2007</v>
      </c>
      <c r="G49" s="358">
        <v>2008</v>
      </c>
      <c r="H49" s="358">
        <v>2009</v>
      </c>
      <c r="I49" s="358">
        <v>2010</v>
      </c>
      <c r="J49" s="359">
        <v>2011</v>
      </c>
      <c r="K49" s="358">
        <v>2012</v>
      </c>
      <c r="L49" s="359">
        <v>2013</v>
      </c>
      <c r="M49" s="358">
        <v>2014</v>
      </c>
      <c r="N49" s="358">
        <v>2015</v>
      </c>
      <c r="O49" s="67"/>
      <c r="P49" s="428"/>
      <c r="Q49" s="427"/>
      <c r="R49" s="357"/>
      <c r="S49" s="358">
        <v>2005</v>
      </c>
      <c r="T49" s="358">
        <v>2006</v>
      </c>
      <c r="U49" s="358">
        <v>2007</v>
      </c>
      <c r="V49" s="358">
        <v>2008</v>
      </c>
      <c r="W49" s="358">
        <v>2009</v>
      </c>
      <c r="X49" s="358">
        <v>2010</v>
      </c>
      <c r="Y49" s="359">
        <v>2011</v>
      </c>
      <c r="Z49" s="358">
        <v>2012</v>
      </c>
      <c r="AA49" s="359">
        <v>2013</v>
      </c>
      <c r="AB49" s="358">
        <v>2014</v>
      </c>
      <c r="AC49" s="398">
        <v>2015</v>
      </c>
    </row>
    <row r="50" spans="1:30" x14ac:dyDescent="0.25">
      <c r="A50" s="429" t="s">
        <v>165</v>
      </c>
      <c r="B50" s="430"/>
      <c r="C50" s="415"/>
      <c r="D50" s="431">
        <v>0</v>
      </c>
      <c r="E50" s="431">
        <v>0</v>
      </c>
      <c r="F50" s="431">
        <v>0</v>
      </c>
      <c r="G50" s="431">
        <v>0</v>
      </c>
      <c r="H50" s="431">
        <v>0</v>
      </c>
      <c r="I50" s="431">
        <v>0</v>
      </c>
      <c r="J50" s="431">
        <v>0</v>
      </c>
      <c r="K50" s="431">
        <v>0</v>
      </c>
      <c r="L50" s="431">
        <v>0</v>
      </c>
      <c r="M50" s="431">
        <v>0</v>
      </c>
      <c r="N50" s="431">
        <v>0</v>
      </c>
      <c r="O50" s="67"/>
      <c r="P50" s="367" t="s">
        <v>166</v>
      </c>
      <c r="Q50" s="432"/>
      <c r="R50" s="433"/>
      <c r="S50" s="434">
        <v>0</v>
      </c>
      <c r="T50" s="434">
        <v>0</v>
      </c>
      <c r="U50" s="434">
        <v>0</v>
      </c>
      <c r="V50" s="434">
        <v>0</v>
      </c>
      <c r="W50" s="434">
        <v>0</v>
      </c>
      <c r="X50" s="434">
        <v>0</v>
      </c>
      <c r="Y50" s="434">
        <v>0</v>
      </c>
      <c r="Z50" s="434">
        <v>0</v>
      </c>
      <c r="AA50" s="434">
        <v>0</v>
      </c>
      <c r="AB50" s="435">
        <v>0</v>
      </c>
      <c r="AC50" s="44">
        <v>0</v>
      </c>
    </row>
    <row r="51" spans="1:30" ht="35.450000000000003" customHeight="1" x14ac:dyDescent="0.25">
      <c r="A51" s="436" t="s">
        <v>136</v>
      </c>
      <c r="B51" s="437"/>
      <c r="C51" s="438"/>
      <c r="D51" s="439">
        <v>0</v>
      </c>
      <c r="E51" s="439">
        <v>0</v>
      </c>
      <c r="F51" s="439">
        <v>0</v>
      </c>
      <c r="G51" s="439">
        <v>0</v>
      </c>
      <c r="H51" s="439">
        <v>0</v>
      </c>
      <c r="I51" s="439">
        <v>0</v>
      </c>
      <c r="J51" s="439">
        <v>0</v>
      </c>
      <c r="K51" s="439">
        <v>0</v>
      </c>
      <c r="L51" s="439">
        <v>0</v>
      </c>
      <c r="M51" s="439">
        <v>0</v>
      </c>
      <c r="N51" s="439">
        <v>0</v>
      </c>
      <c r="O51" s="67"/>
      <c r="P51" s="440" t="s">
        <v>167</v>
      </c>
      <c r="Q51" s="437"/>
      <c r="R51" s="438"/>
      <c r="S51" s="43">
        <v>0</v>
      </c>
      <c r="T51" s="43">
        <v>0</v>
      </c>
      <c r="U51" s="43">
        <v>0</v>
      </c>
      <c r="V51" s="43">
        <v>0</v>
      </c>
      <c r="W51" s="43">
        <v>0</v>
      </c>
      <c r="X51" s="43">
        <v>0</v>
      </c>
      <c r="Y51" s="43">
        <v>0</v>
      </c>
      <c r="Z51" s="43">
        <v>0</v>
      </c>
      <c r="AA51" s="43">
        <v>0</v>
      </c>
      <c r="AB51" s="43">
        <v>0</v>
      </c>
      <c r="AC51" s="44">
        <v>0</v>
      </c>
    </row>
    <row r="52" spans="1:30" x14ac:dyDescent="0.25">
      <c r="A52" s="263"/>
      <c r="B52" s="441"/>
      <c r="C52" s="441"/>
      <c r="D52" s="264"/>
      <c r="E52" s="264"/>
      <c r="F52" s="264"/>
      <c r="G52" s="264"/>
      <c r="H52" s="264"/>
      <c r="I52" s="264"/>
      <c r="J52" s="264"/>
      <c r="K52" s="264"/>
      <c r="L52" s="264"/>
      <c r="M52" s="264"/>
      <c r="N52" s="264"/>
      <c r="O52" s="67"/>
      <c r="P52" s="10"/>
      <c r="Q52" s="10"/>
      <c r="R52" s="10"/>
      <c r="S52" s="10"/>
      <c r="T52" s="10"/>
      <c r="U52" s="10"/>
      <c r="V52" s="10"/>
      <c r="W52" s="10"/>
      <c r="X52" s="10"/>
      <c r="Y52" s="10"/>
      <c r="Z52" s="10"/>
      <c r="AA52" s="10"/>
      <c r="AB52" s="10"/>
      <c r="AC52" s="102"/>
    </row>
    <row r="53" spans="1:30" x14ac:dyDescent="0.25">
      <c r="A53" s="371" t="s">
        <v>26</v>
      </c>
      <c r="B53" s="371"/>
      <c r="C53" s="371"/>
      <c r="D53" s="442">
        <v>0</v>
      </c>
      <c r="E53" s="442">
        <v>0</v>
      </c>
      <c r="F53" s="442">
        <v>0</v>
      </c>
      <c r="G53" s="442">
        <v>0</v>
      </c>
      <c r="H53" s="442">
        <v>0</v>
      </c>
      <c r="I53" s="442">
        <v>0</v>
      </c>
      <c r="J53" s="442">
        <v>0</v>
      </c>
      <c r="K53" s="442">
        <v>0</v>
      </c>
      <c r="L53" s="442">
        <v>0</v>
      </c>
      <c r="M53" s="442">
        <v>0</v>
      </c>
      <c r="N53" s="442">
        <v>0</v>
      </c>
      <c r="O53" s="67"/>
      <c r="P53" s="10"/>
      <c r="Q53" s="10"/>
      <c r="R53" s="10"/>
      <c r="S53" s="10"/>
      <c r="T53" s="10"/>
      <c r="U53" s="10"/>
      <c r="V53" s="10"/>
      <c r="W53" s="10"/>
      <c r="X53" s="10"/>
      <c r="Y53" s="10"/>
      <c r="Z53" s="10"/>
      <c r="AA53" s="10"/>
      <c r="AB53" s="10"/>
      <c r="AC53" s="102"/>
    </row>
    <row r="54" spans="1:30" ht="15.75" thickBot="1" x14ac:dyDescent="0.3">
      <c r="A54" s="377"/>
      <c r="B54" s="378"/>
      <c r="C54" s="378"/>
      <c r="D54" s="378"/>
      <c r="E54" s="378"/>
      <c r="F54" s="378"/>
      <c r="G54" s="378"/>
      <c r="H54" s="378"/>
      <c r="I54" s="378"/>
      <c r="J54" s="378"/>
      <c r="K54" s="378"/>
      <c r="L54" s="378"/>
      <c r="M54" s="378"/>
      <c r="N54" s="378"/>
      <c r="O54" s="378"/>
      <c r="P54" s="378"/>
      <c r="Q54" s="378"/>
      <c r="R54" s="378"/>
      <c r="S54" s="378"/>
      <c r="T54" s="378"/>
      <c r="U54" s="378"/>
      <c r="V54" s="378"/>
      <c r="W54" s="378"/>
      <c r="X54" s="378"/>
      <c r="Y54" s="378"/>
      <c r="Z54" s="378"/>
      <c r="AA54" s="378"/>
      <c r="AB54" s="378"/>
      <c r="AC54" s="380"/>
    </row>
    <row r="55" spans="1:30" ht="109.5" customHeight="1" thickBot="1" x14ac:dyDescent="0.3">
      <c r="A55" s="381" t="s">
        <v>137</v>
      </c>
      <c r="B55" s="443" t="s">
        <v>168</v>
      </c>
      <c r="C55" s="443"/>
      <c r="D55" s="443"/>
      <c r="E55" s="443"/>
      <c r="F55" s="443"/>
      <c r="G55" s="443"/>
      <c r="H55" s="443"/>
      <c r="I55" s="443"/>
      <c r="J55" s="443"/>
      <c r="K55" s="443"/>
      <c r="L55" s="443"/>
      <c r="M55" s="443"/>
      <c r="N55" s="443"/>
      <c r="O55" s="443"/>
      <c r="P55" s="443"/>
      <c r="Q55" s="443"/>
      <c r="R55" s="443"/>
      <c r="S55" s="443"/>
      <c r="T55" s="443"/>
      <c r="U55" s="443"/>
      <c r="V55" s="443"/>
      <c r="W55" s="443"/>
      <c r="X55" s="443"/>
      <c r="Y55" s="443"/>
      <c r="Z55" s="443"/>
      <c r="AA55" s="443"/>
      <c r="AB55" s="444" t="s">
        <v>169</v>
      </c>
      <c r="AC55" s="384"/>
      <c r="AD55" s="413"/>
    </row>
  </sheetData>
  <mergeCells count="83">
    <mergeCell ref="A50:C50"/>
    <mergeCell ref="A51:C51"/>
    <mergeCell ref="P51:R51"/>
    <mergeCell ref="B55:AA55"/>
    <mergeCell ref="A44:C44"/>
    <mergeCell ref="A46:AC46"/>
    <mergeCell ref="A48:C49"/>
    <mergeCell ref="D48:N48"/>
    <mergeCell ref="P48:R49"/>
    <mergeCell ref="S48:AC48"/>
    <mergeCell ref="A40:A42"/>
    <mergeCell ref="B40:C40"/>
    <mergeCell ref="P40:P42"/>
    <mergeCell ref="Q40:R40"/>
    <mergeCell ref="B41:C41"/>
    <mergeCell ref="Q41:R41"/>
    <mergeCell ref="B42:C42"/>
    <mergeCell ref="Q42:R42"/>
    <mergeCell ref="A37:A39"/>
    <mergeCell ref="B37:C37"/>
    <mergeCell ref="P37:P39"/>
    <mergeCell ref="Q37:R37"/>
    <mergeCell ref="Q38:R38"/>
    <mergeCell ref="B39:C39"/>
    <mergeCell ref="Q39:R39"/>
    <mergeCell ref="A33:A36"/>
    <mergeCell ref="B33:C33"/>
    <mergeCell ref="P33:P36"/>
    <mergeCell ref="Q33:R33"/>
    <mergeCell ref="B34:C34"/>
    <mergeCell ref="Q34:R34"/>
    <mergeCell ref="B35:C35"/>
    <mergeCell ref="Q35:R35"/>
    <mergeCell ref="B36:C36"/>
    <mergeCell ref="Q36:R36"/>
    <mergeCell ref="A26:C26"/>
    <mergeCell ref="P26:R26"/>
    <mergeCell ref="A27:C27"/>
    <mergeCell ref="A28:AC28"/>
    <mergeCell ref="A30:C31"/>
    <mergeCell ref="D30:N30"/>
    <mergeCell ref="P30:R31"/>
    <mergeCell ref="S30:AC30"/>
    <mergeCell ref="B22:C22"/>
    <mergeCell ref="Q22:R22"/>
    <mergeCell ref="B23:C23"/>
    <mergeCell ref="Q23:R23"/>
    <mergeCell ref="B24:C24"/>
    <mergeCell ref="Q24:R24"/>
    <mergeCell ref="A18:A24"/>
    <mergeCell ref="B18:C18"/>
    <mergeCell ref="P18:P24"/>
    <mergeCell ref="Q18:R18"/>
    <mergeCell ref="B19:C19"/>
    <mergeCell ref="Q19:R19"/>
    <mergeCell ref="B20:C20"/>
    <mergeCell ref="Q20:R20"/>
    <mergeCell ref="B21:C21"/>
    <mergeCell ref="Q21:R21"/>
    <mergeCell ref="B14:C14"/>
    <mergeCell ref="Q14:R14"/>
    <mergeCell ref="B15:C15"/>
    <mergeCell ref="Q15:R15"/>
    <mergeCell ref="B16:C16"/>
    <mergeCell ref="Q16:R16"/>
    <mergeCell ref="A10:A16"/>
    <mergeCell ref="B10:C10"/>
    <mergeCell ref="P10:P16"/>
    <mergeCell ref="Q10:R10"/>
    <mergeCell ref="B11:C11"/>
    <mergeCell ref="Q11:R11"/>
    <mergeCell ref="B12:C12"/>
    <mergeCell ref="Q12:R12"/>
    <mergeCell ref="B13:C13"/>
    <mergeCell ref="Q13:R13"/>
    <mergeCell ref="A1:AC1"/>
    <mergeCell ref="Y3:AA3"/>
    <mergeCell ref="Y4:AA4"/>
    <mergeCell ref="A5:AC5"/>
    <mergeCell ref="A7:C8"/>
    <mergeCell ref="D7:N7"/>
    <mergeCell ref="P7:R8"/>
    <mergeCell ref="S7:AC7"/>
  </mergeCells>
  <pageMargins left="0.7" right="0.7" top="0.75" bottom="0.75" header="0.3" footer="0.3"/>
  <pageSetup paperSize="9" scale="28"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6">
    <tabColor rgb="FFFFFF00"/>
    <pageSetUpPr fitToPage="1"/>
  </sheetPr>
  <dimension ref="A1:AH86"/>
  <sheetViews>
    <sheetView topLeftCell="B1" zoomScale="40" zoomScaleNormal="40" workbookViewId="0">
      <selection activeCell="M84" sqref="M84"/>
    </sheetView>
  </sheetViews>
  <sheetFormatPr baseColWidth="10" defaultColWidth="14.85546875" defaultRowHeight="15" x14ac:dyDescent="0.25"/>
  <cols>
    <col min="1" max="1" width="47.140625" style="289" bestFit="1" customWidth="1"/>
    <col min="2" max="2" width="40.85546875" style="289" customWidth="1"/>
    <col min="3" max="13" width="18.140625" style="289" customWidth="1"/>
    <col min="14" max="14" width="23.28515625" style="289" customWidth="1"/>
    <col min="15" max="15" width="26" style="289" customWidth="1"/>
    <col min="16" max="19" width="18.28515625" style="289" customWidth="1"/>
    <col min="20" max="20" width="18.140625" style="289" customWidth="1"/>
    <col min="21" max="21" width="18.28515625" style="289" customWidth="1"/>
    <col min="22" max="26" width="18.140625" style="289" customWidth="1"/>
    <col min="27" max="16384" width="14.85546875" style="289"/>
  </cols>
  <sheetData>
    <row r="1" spans="1:34" ht="113.25" customHeight="1" thickBot="1" x14ac:dyDescent="0.3">
      <c r="A1" s="286"/>
      <c r="B1" s="287"/>
      <c r="C1" s="287"/>
      <c r="D1" s="287"/>
      <c r="E1" s="287"/>
      <c r="F1" s="287"/>
      <c r="G1" s="287"/>
      <c r="H1" s="287"/>
      <c r="I1" s="287"/>
      <c r="J1" s="287"/>
      <c r="K1" s="287"/>
      <c r="L1" s="287"/>
      <c r="M1" s="287"/>
      <c r="N1" s="287"/>
      <c r="O1" s="287"/>
      <c r="P1" s="287"/>
      <c r="Q1" s="287"/>
      <c r="R1" s="287"/>
      <c r="S1" s="287"/>
      <c r="T1" s="287"/>
      <c r="U1" s="287"/>
      <c r="V1" s="287"/>
      <c r="W1" s="287"/>
      <c r="X1" s="287"/>
      <c r="Y1" s="287"/>
      <c r="Z1" s="288"/>
      <c r="AA1" s="189"/>
    </row>
    <row r="2" spans="1:34" ht="24" thickBot="1" x14ac:dyDescent="0.3">
      <c r="A2" s="290"/>
      <c r="B2" s="291"/>
      <c r="C2" s="291"/>
      <c r="D2" s="291"/>
      <c r="E2" s="291"/>
      <c r="F2" s="291"/>
      <c r="G2" s="291"/>
      <c r="H2" s="291"/>
      <c r="I2" s="291"/>
      <c r="J2" s="291"/>
      <c r="K2" s="291"/>
      <c r="L2" s="291"/>
      <c r="M2" s="292" t="s">
        <v>140</v>
      </c>
      <c r="N2" s="291"/>
      <c r="O2" s="291"/>
      <c r="P2" s="291"/>
      <c r="Q2" s="291"/>
      <c r="R2" s="291"/>
      <c r="S2" s="291"/>
      <c r="T2" s="291"/>
      <c r="U2" s="291"/>
      <c r="V2" s="291"/>
      <c r="W2" s="291"/>
      <c r="X2" s="291"/>
      <c r="Y2" s="291"/>
      <c r="Z2" s="293"/>
      <c r="AA2" s="222"/>
    </row>
    <row r="3" spans="1:34" s="222" customFormat="1" x14ac:dyDescent="0.25">
      <c r="A3" s="4" t="s">
        <v>0</v>
      </c>
      <c r="B3" s="5">
        <v>42887</v>
      </c>
      <c r="C3" s="5"/>
      <c r="D3" s="5"/>
      <c r="E3" s="5"/>
      <c r="F3" s="208"/>
      <c r="G3" s="208"/>
      <c r="H3" s="208"/>
      <c r="I3" s="208"/>
      <c r="J3" s="208"/>
      <c r="K3" s="208"/>
      <c r="L3" s="208"/>
      <c r="M3" s="208"/>
      <c r="N3" s="208"/>
      <c r="O3" s="208"/>
      <c r="P3" s="208"/>
      <c r="Q3" s="208"/>
      <c r="R3" s="208"/>
      <c r="S3" s="208"/>
      <c r="T3" s="208"/>
      <c r="U3" s="208"/>
      <c r="V3" s="208"/>
      <c r="W3" s="208" t="s">
        <v>1</v>
      </c>
      <c r="X3" s="208"/>
      <c r="Y3" s="209" t="s">
        <v>50</v>
      </c>
      <c r="Z3" s="210"/>
    </row>
    <row r="4" spans="1:34" s="222" customFormat="1" x14ac:dyDescent="0.25">
      <c r="A4" s="294"/>
      <c r="B4" s="295"/>
      <c r="C4" s="295"/>
      <c r="D4" s="295"/>
      <c r="E4" s="295"/>
      <c r="F4" s="6"/>
      <c r="G4" s="6"/>
      <c r="H4" s="6"/>
      <c r="I4" s="6"/>
      <c r="J4" s="6"/>
      <c r="K4" s="6"/>
      <c r="L4" s="6"/>
      <c r="M4" s="6"/>
      <c r="N4" s="6"/>
      <c r="O4" s="6"/>
      <c r="P4" s="6"/>
      <c r="Q4" s="6"/>
      <c r="R4" s="6"/>
      <c r="S4" s="6"/>
      <c r="T4" s="6"/>
      <c r="U4" s="6"/>
      <c r="V4" s="6"/>
      <c r="W4" s="296" t="s">
        <v>81</v>
      </c>
      <c r="X4" s="296"/>
      <c r="Y4" s="297" t="s">
        <v>80</v>
      </c>
      <c r="Z4" s="298"/>
    </row>
    <row r="5" spans="1:34" s="222" customFormat="1" x14ac:dyDescent="0.25">
      <c r="A5" s="215" t="s">
        <v>52</v>
      </c>
      <c r="B5" s="216" t="s">
        <v>53</v>
      </c>
      <c r="C5" s="216"/>
      <c r="D5" s="216"/>
      <c r="E5" s="216"/>
      <c r="F5" s="216"/>
      <c r="G5" s="216"/>
      <c r="H5" s="216"/>
      <c r="I5" s="216"/>
      <c r="J5" s="216"/>
      <c r="K5" s="216"/>
      <c r="L5" s="216"/>
      <c r="M5" s="6"/>
      <c r="N5" s="67"/>
      <c r="O5" s="67"/>
      <c r="P5" s="67"/>
      <c r="Q5" s="67"/>
      <c r="R5" s="67"/>
      <c r="S5" s="67"/>
      <c r="T5" s="67"/>
      <c r="U5" s="67"/>
      <c r="V5" s="67"/>
      <c r="W5" s="67"/>
      <c r="X5" s="67"/>
      <c r="Y5" s="67"/>
      <c r="Z5" s="102"/>
      <c r="AB5" s="299"/>
      <c r="AC5" s="299"/>
      <c r="AD5" s="299"/>
    </row>
    <row r="6" spans="1:34" s="222" customFormat="1" x14ac:dyDescent="0.25">
      <c r="A6" s="217"/>
      <c r="B6" s="218">
        <v>2005</v>
      </c>
      <c r="C6" s="218">
        <v>2006</v>
      </c>
      <c r="D6" s="218">
        <v>2007</v>
      </c>
      <c r="E6" s="218">
        <v>2008</v>
      </c>
      <c r="F6" s="218">
        <v>2009</v>
      </c>
      <c r="G6" s="218">
        <v>2010</v>
      </c>
      <c r="H6" s="218">
        <v>2011</v>
      </c>
      <c r="I6" s="218">
        <v>2012</v>
      </c>
      <c r="J6" s="218">
        <v>2013</v>
      </c>
      <c r="K6" s="218">
        <v>2014</v>
      </c>
      <c r="L6" s="218">
        <v>2015</v>
      </c>
      <c r="M6" s="67"/>
      <c r="N6" s="67"/>
      <c r="O6" s="67"/>
      <c r="P6" s="67"/>
      <c r="Q6" s="67"/>
      <c r="R6" s="67"/>
      <c r="S6" s="67"/>
      <c r="T6" s="67"/>
      <c r="U6" s="67"/>
      <c r="V6" s="67"/>
      <c r="W6" s="67"/>
      <c r="X6" s="67"/>
      <c r="Y6" s="67"/>
      <c r="Z6" s="102"/>
      <c r="AB6" s="299" t="s">
        <v>82</v>
      </c>
      <c r="AC6" s="299"/>
      <c r="AD6" s="299"/>
    </row>
    <row r="7" spans="1:34" s="222" customFormat="1" x14ac:dyDescent="0.25">
      <c r="A7" s="219">
        <v>36</v>
      </c>
      <c r="B7" s="220" t="s">
        <v>18</v>
      </c>
      <c r="C7" s="220">
        <v>29156</v>
      </c>
      <c r="D7" s="220">
        <v>29551</v>
      </c>
      <c r="E7" s="220">
        <v>29918</v>
      </c>
      <c r="F7" s="220">
        <v>30228</v>
      </c>
      <c r="G7" s="220">
        <v>30318</v>
      </c>
      <c r="H7" s="220">
        <v>30499</v>
      </c>
      <c r="I7" s="220">
        <v>30457</v>
      </c>
      <c r="J7" s="220">
        <v>30435</v>
      </c>
      <c r="K7" s="220">
        <v>30647</v>
      </c>
      <c r="L7" s="220" t="s">
        <v>18</v>
      </c>
      <c r="M7" s="67"/>
      <c r="N7" s="67"/>
      <c r="O7" s="67"/>
      <c r="P7" s="67"/>
      <c r="Q7" s="67"/>
      <c r="R7" s="67"/>
      <c r="S7" s="67"/>
      <c r="T7" s="67"/>
      <c r="U7" s="67"/>
      <c r="V7" s="67"/>
      <c r="W7" s="67"/>
      <c r="X7" s="67"/>
      <c r="Y7" s="67"/>
      <c r="Z7" s="102"/>
      <c r="AB7" s="300">
        <v>192.17819840702197</v>
      </c>
      <c r="AC7" s="299"/>
      <c r="AD7" s="299"/>
    </row>
    <row r="8" spans="1:34" s="222" customFormat="1" x14ac:dyDescent="0.25">
      <c r="A8" s="221" t="s">
        <v>54</v>
      </c>
      <c r="B8" s="67"/>
      <c r="C8" s="67"/>
      <c r="D8" s="67"/>
      <c r="E8" s="67"/>
      <c r="F8" s="67"/>
      <c r="G8" s="67"/>
      <c r="H8" s="67"/>
      <c r="J8" s="67"/>
      <c r="K8" s="67"/>
      <c r="L8" s="67"/>
      <c r="M8" s="67"/>
      <c r="N8" s="67"/>
      <c r="O8" s="67"/>
      <c r="P8" s="67"/>
      <c r="Q8" s="67"/>
      <c r="R8" s="67"/>
      <c r="S8" s="67"/>
      <c r="T8" s="67"/>
      <c r="U8" s="67"/>
      <c r="V8" s="67"/>
      <c r="W8" s="67"/>
      <c r="X8" s="67"/>
      <c r="Y8" s="67"/>
      <c r="Z8" s="102"/>
      <c r="AB8" s="300">
        <v>40.904111211132779</v>
      </c>
      <c r="AC8" s="299"/>
      <c r="AD8" s="299"/>
    </row>
    <row r="9" spans="1:34" s="222" customFormat="1" ht="15.75" customHeight="1" x14ac:dyDescent="0.25">
      <c r="A9" s="301" t="s">
        <v>83</v>
      </c>
      <c r="B9" s="302"/>
      <c r="C9" s="302"/>
      <c r="D9" s="302"/>
      <c r="E9" s="302"/>
      <c r="F9" s="302"/>
      <c r="G9" s="302"/>
      <c r="H9" s="302"/>
      <c r="I9" s="302"/>
      <c r="J9" s="302"/>
      <c r="K9" s="302"/>
      <c r="L9" s="302"/>
      <c r="M9" s="302"/>
      <c r="N9" s="302"/>
      <c r="O9" s="302"/>
      <c r="P9" s="302"/>
      <c r="Q9" s="302"/>
      <c r="R9" s="302"/>
      <c r="S9" s="302"/>
      <c r="T9" s="302"/>
      <c r="U9" s="302"/>
      <c r="V9" s="302"/>
      <c r="W9" s="302"/>
      <c r="X9" s="302"/>
      <c r="Y9" s="302"/>
      <c r="Z9" s="303"/>
      <c r="AB9" s="299"/>
      <c r="AC9" s="299"/>
      <c r="AD9" s="299"/>
    </row>
    <row r="10" spans="1:34" s="222" customFormat="1" x14ac:dyDescent="0.25">
      <c r="A10" s="304"/>
      <c r="B10" s="67"/>
      <c r="C10" s="67"/>
      <c r="D10" s="67"/>
      <c r="E10" s="67"/>
      <c r="F10" s="67"/>
      <c r="G10" s="67"/>
      <c r="H10" s="67"/>
      <c r="I10" s="67"/>
      <c r="J10" s="67"/>
      <c r="K10" s="67"/>
      <c r="L10" s="67"/>
      <c r="M10" s="67"/>
      <c r="N10" s="67"/>
      <c r="O10" s="67"/>
      <c r="P10" s="305"/>
      <c r="Q10" s="305"/>
      <c r="R10" s="305"/>
      <c r="S10" s="305"/>
      <c r="T10" s="67"/>
      <c r="U10" s="67"/>
      <c r="V10" s="67"/>
      <c r="W10" s="67"/>
      <c r="X10" s="67"/>
      <c r="Y10" s="67"/>
      <c r="Z10" s="102"/>
    </row>
    <row r="11" spans="1:34" s="222" customFormat="1" ht="15" customHeight="1" x14ac:dyDescent="0.25">
      <c r="A11" s="306" t="s">
        <v>2</v>
      </c>
      <c r="B11" s="230" t="s">
        <v>84</v>
      </c>
      <c r="C11" s="231"/>
      <c r="D11" s="231"/>
      <c r="E11" s="231"/>
      <c r="F11" s="231"/>
      <c r="G11" s="231"/>
      <c r="H11" s="231"/>
      <c r="I11" s="231"/>
      <c r="J11" s="231"/>
      <c r="K11" s="231"/>
      <c r="L11" s="232"/>
      <c r="M11" s="67"/>
      <c r="N11" s="67"/>
      <c r="O11" s="67"/>
      <c r="P11" s="307" t="s">
        <v>58</v>
      </c>
      <c r="Q11" s="307"/>
      <c r="R11" s="307"/>
      <c r="S11" s="307"/>
      <c r="T11" s="307"/>
      <c r="U11" s="307"/>
      <c r="V11" s="307"/>
      <c r="W11" s="307"/>
      <c r="X11" s="307"/>
      <c r="Y11" s="307"/>
      <c r="Z11" s="308"/>
    </row>
    <row r="12" spans="1:34" s="222" customFormat="1" ht="15" customHeight="1" x14ac:dyDescent="0.25">
      <c r="A12" s="309"/>
      <c r="B12" s="239">
        <v>2005</v>
      </c>
      <c r="C12" s="239">
        <v>2006</v>
      </c>
      <c r="D12" s="239">
        <v>2007</v>
      </c>
      <c r="E12" s="239">
        <v>2008</v>
      </c>
      <c r="F12" s="239">
        <v>2009</v>
      </c>
      <c r="G12" s="239">
        <v>2010</v>
      </c>
      <c r="H12" s="239">
        <v>2011</v>
      </c>
      <c r="I12" s="239">
        <v>2012</v>
      </c>
      <c r="J12" s="239">
        <v>2013</v>
      </c>
      <c r="K12" s="239">
        <v>2014</v>
      </c>
      <c r="L12" s="239">
        <v>2015</v>
      </c>
      <c r="M12" s="67"/>
      <c r="N12" s="67"/>
      <c r="O12" s="67"/>
      <c r="P12" s="243">
        <v>2005</v>
      </c>
      <c r="Q12" s="243">
        <v>2006</v>
      </c>
      <c r="R12" s="243">
        <v>2007</v>
      </c>
      <c r="S12" s="243">
        <v>2008</v>
      </c>
      <c r="T12" s="243">
        <v>2009</v>
      </c>
      <c r="U12" s="243">
        <v>2010</v>
      </c>
      <c r="V12" s="243">
        <v>2011</v>
      </c>
      <c r="W12" s="243">
        <v>2012</v>
      </c>
      <c r="X12" s="244">
        <v>2013</v>
      </c>
      <c r="Y12" s="241">
        <v>2014</v>
      </c>
      <c r="Z12" s="245">
        <v>2015</v>
      </c>
      <c r="AA12" s="310"/>
      <c r="AB12" s="310"/>
      <c r="AC12" s="310"/>
      <c r="AD12" s="310"/>
      <c r="AE12" s="310"/>
      <c r="AF12" s="310"/>
      <c r="AG12" s="310"/>
      <c r="AH12" s="310"/>
    </row>
    <row r="13" spans="1:34" s="222" customFormat="1" ht="15" customHeight="1" x14ac:dyDescent="0.25">
      <c r="A13" s="311" t="s">
        <v>85</v>
      </c>
      <c r="B13" s="312"/>
      <c r="C13" s="312"/>
      <c r="D13" s="312"/>
      <c r="E13" s="312">
        <v>33.447306699313614</v>
      </c>
      <c r="F13" s="312"/>
      <c r="G13" s="312">
        <v>32.640469458138256</v>
      </c>
      <c r="H13" s="312"/>
      <c r="I13" s="312">
        <v>30.979025303916778</v>
      </c>
      <c r="J13" s="312"/>
      <c r="K13" s="312">
        <v>26.340983288809525</v>
      </c>
      <c r="L13" s="312"/>
      <c r="M13" s="67"/>
      <c r="N13" s="313" t="s">
        <v>86</v>
      </c>
      <c r="O13" s="314"/>
      <c r="P13" s="253"/>
      <c r="Q13" s="253"/>
      <c r="R13" s="253"/>
      <c r="S13" s="253">
        <v>1117.9659970356847</v>
      </c>
      <c r="T13" s="253"/>
      <c r="U13" s="253">
        <v>1076.6036499155043</v>
      </c>
      <c r="V13" s="253"/>
      <c r="W13" s="253">
        <v>1017.1397479698192</v>
      </c>
      <c r="X13" s="315"/>
      <c r="Y13" s="253">
        <v>859.49630596174256</v>
      </c>
      <c r="Z13" s="255"/>
    </row>
    <row r="14" spans="1:34" x14ac:dyDescent="0.25">
      <c r="A14" s="316" t="s">
        <v>19</v>
      </c>
      <c r="B14" s="312"/>
      <c r="C14" s="312"/>
      <c r="D14" s="312"/>
      <c r="E14" s="312">
        <v>15.011369287861051</v>
      </c>
      <c r="F14" s="312"/>
      <c r="G14" s="312">
        <v>13.878738745521098</v>
      </c>
      <c r="H14" s="312"/>
      <c r="I14" s="312">
        <v>13.52809238663175</v>
      </c>
      <c r="J14" s="312"/>
      <c r="K14" s="312">
        <v>10.892532814541413</v>
      </c>
      <c r="L14" s="312"/>
      <c r="M14" s="67"/>
      <c r="N14" s="313" t="s">
        <v>87</v>
      </c>
      <c r="O14" s="314"/>
      <c r="P14" s="253"/>
      <c r="Q14" s="253"/>
      <c r="R14" s="253"/>
      <c r="S14" s="253">
        <v>501.75042743034459</v>
      </c>
      <c r="T14" s="253"/>
      <c r="U14" s="253">
        <v>457.77223911607285</v>
      </c>
      <c r="V14" s="253"/>
      <c r="W14" s="253">
        <v>444.17021987167976</v>
      </c>
      <c r="X14" s="315"/>
      <c r="Y14" s="253">
        <v>355.41921932134994</v>
      </c>
      <c r="Z14" s="255"/>
    </row>
    <row r="15" spans="1:34" s="318" customFormat="1" ht="15" customHeight="1" x14ac:dyDescent="0.25">
      <c r="A15" s="316" t="s">
        <v>25</v>
      </c>
      <c r="B15" s="312"/>
      <c r="C15" s="312"/>
      <c r="D15" s="312"/>
      <c r="E15" s="312">
        <v>62.828571381621025</v>
      </c>
      <c r="F15" s="312"/>
      <c r="G15" s="312">
        <v>64.674147410971798</v>
      </c>
      <c r="H15" s="312"/>
      <c r="I15" s="312">
        <v>55.756317256760234</v>
      </c>
      <c r="J15" s="312"/>
      <c r="K15" s="312">
        <v>38.328451174586959</v>
      </c>
      <c r="L15" s="312"/>
      <c r="M15" s="317"/>
      <c r="N15" s="313" t="s">
        <v>88</v>
      </c>
      <c r="O15" s="314"/>
      <c r="P15" s="253"/>
      <c r="Q15" s="253"/>
      <c r="R15" s="253"/>
      <c r="S15" s="253">
        <v>2549.8407882529068</v>
      </c>
      <c r="T15" s="253"/>
      <c r="U15" s="253">
        <v>2686.3612631763986</v>
      </c>
      <c r="V15" s="253"/>
      <c r="W15" s="253">
        <v>2301.0065963963043</v>
      </c>
      <c r="X15" s="253"/>
      <c r="Y15" s="253">
        <v>1569.2929568061272</v>
      </c>
      <c r="Z15" s="255"/>
    </row>
    <row r="16" spans="1:34" s="318" customFormat="1" ht="15" customHeight="1" x14ac:dyDescent="0.25">
      <c r="A16" s="316" t="s">
        <v>89</v>
      </c>
      <c r="B16" s="312"/>
      <c r="C16" s="312"/>
      <c r="D16" s="312"/>
      <c r="E16" s="312">
        <v>53.5056229343352</v>
      </c>
      <c r="F16" s="312"/>
      <c r="G16" s="312">
        <v>50.785843030591593</v>
      </c>
      <c r="H16" s="312"/>
      <c r="I16" s="312">
        <v>50.087965234992069</v>
      </c>
      <c r="J16" s="312"/>
      <c r="K16" s="312">
        <v>49.419557728685895</v>
      </c>
      <c r="L16" s="312"/>
      <c r="M16" s="319"/>
      <c r="N16" s="313" t="s">
        <v>90</v>
      </c>
      <c r="O16" s="314"/>
      <c r="P16" s="253"/>
      <c r="Q16" s="253"/>
      <c r="R16" s="253"/>
      <c r="S16" s="253">
        <v>1788.409082637048</v>
      </c>
      <c r="T16" s="253"/>
      <c r="U16" s="253">
        <v>1675.1053179824394</v>
      </c>
      <c r="V16" s="253"/>
      <c r="W16" s="253">
        <v>1644.5469099055083</v>
      </c>
      <c r="X16" s="253"/>
      <c r="Y16" s="253">
        <v>1612.54144708082</v>
      </c>
      <c r="Z16" s="255"/>
      <c r="AB16" s="320"/>
    </row>
    <row r="17" spans="1:27" ht="15" customHeight="1" x14ac:dyDescent="0.25">
      <c r="A17" s="316" t="s">
        <v>76</v>
      </c>
      <c r="B17" s="312"/>
      <c r="C17" s="312"/>
      <c r="D17" s="312"/>
      <c r="E17" s="312" t="s">
        <v>18</v>
      </c>
      <c r="F17" s="312"/>
      <c r="G17" s="312" t="s">
        <v>18</v>
      </c>
      <c r="H17" s="312"/>
      <c r="I17" s="312" t="s">
        <v>18</v>
      </c>
      <c r="J17" s="312"/>
      <c r="K17" s="312" t="s">
        <v>18</v>
      </c>
      <c r="L17" s="312"/>
      <c r="M17" s="319"/>
      <c r="N17" s="313" t="s">
        <v>91</v>
      </c>
      <c r="O17" s="314"/>
      <c r="P17" s="253"/>
      <c r="Q17" s="253"/>
      <c r="R17" s="253"/>
      <c r="S17" s="253" t="s">
        <v>18</v>
      </c>
      <c r="T17" s="253"/>
      <c r="U17" s="253" t="s">
        <v>18</v>
      </c>
      <c r="V17" s="253"/>
      <c r="W17" s="253" t="s">
        <v>18</v>
      </c>
      <c r="X17" s="253"/>
      <c r="Y17" s="253" t="s">
        <v>18</v>
      </c>
      <c r="Z17" s="255"/>
    </row>
    <row r="18" spans="1:27" x14ac:dyDescent="0.25">
      <c r="A18" s="316" t="s">
        <v>24</v>
      </c>
      <c r="B18" s="312"/>
      <c r="C18" s="312"/>
      <c r="D18" s="312"/>
      <c r="E18" s="312">
        <v>207.23615456611049</v>
      </c>
      <c r="F18" s="312"/>
      <c r="G18" s="312">
        <v>167.309609442252</v>
      </c>
      <c r="H18" s="312"/>
      <c r="I18" s="312">
        <v>162.21817346049616</v>
      </c>
      <c r="J18" s="312"/>
      <c r="K18" s="312">
        <v>107.95245315180996</v>
      </c>
      <c r="L18" s="312"/>
      <c r="M18" s="67"/>
      <c r="N18" s="313" t="s">
        <v>92</v>
      </c>
      <c r="O18" s="314"/>
      <c r="P18" s="253"/>
      <c r="Q18" s="253"/>
      <c r="R18" s="253"/>
      <c r="S18" s="253">
        <v>218373.18710865173</v>
      </c>
      <c r="T18" s="253"/>
      <c r="U18" s="253">
        <v>189264.26407494571</v>
      </c>
      <c r="V18" s="253"/>
      <c r="W18" s="253">
        <v>210399.7061744438</v>
      </c>
      <c r="X18" s="253"/>
      <c r="Y18" s="253">
        <v>127152.47721061243</v>
      </c>
      <c r="Z18" s="255"/>
    </row>
    <row r="19" spans="1:27" x14ac:dyDescent="0.25">
      <c r="A19" s="321" t="s">
        <v>93</v>
      </c>
      <c r="B19" s="322"/>
      <c r="C19" s="322"/>
      <c r="D19" s="322"/>
      <c r="E19" s="322">
        <v>0.83679412421900023</v>
      </c>
      <c r="F19" s="322"/>
      <c r="G19" s="322">
        <v>0.83661157812400033</v>
      </c>
      <c r="H19" s="322"/>
      <c r="I19" s="322">
        <v>0.805931459721</v>
      </c>
      <c r="J19" s="322"/>
      <c r="K19" s="322">
        <v>0.14833145972099998</v>
      </c>
      <c r="L19" s="322"/>
      <c r="M19" s="67"/>
      <c r="N19" s="313" t="s">
        <v>94</v>
      </c>
      <c r="O19" s="314"/>
      <c r="P19" s="253"/>
      <c r="Q19" s="253"/>
      <c r="R19" s="253"/>
      <c r="S19" s="253">
        <v>27.969587680292808</v>
      </c>
      <c r="T19" s="253"/>
      <c r="U19" s="253">
        <v>27.594550370209127</v>
      </c>
      <c r="V19" s="253"/>
      <c r="W19" s="253">
        <v>26.461288364612404</v>
      </c>
      <c r="X19" s="253"/>
      <c r="Y19" s="253">
        <v>4.8399993383039108</v>
      </c>
      <c r="Z19" s="255"/>
    </row>
    <row r="20" spans="1:27" ht="15" customHeight="1" x14ac:dyDescent="0.25">
      <c r="A20" s="323" t="s">
        <v>95</v>
      </c>
      <c r="B20" s="324"/>
      <c r="C20" s="324"/>
      <c r="D20" s="324"/>
      <c r="E20" s="325"/>
      <c r="F20" s="324"/>
      <c r="G20" s="324"/>
      <c r="H20" s="324"/>
      <c r="I20" s="324"/>
      <c r="J20" s="324"/>
      <c r="K20" s="324"/>
      <c r="L20" s="324"/>
      <c r="M20" s="67"/>
      <c r="N20" s="10"/>
      <c r="O20" s="10"/>
      <c r="P20" s="10"/>
      <c r="Q20" s="10"/>
      <c r="R20" s="10"/>
      <c r="S20" s="10"/>
      <c r="T20" s="10"/>
      <c r="U20" s="10"/>
      <c r="V20" s="10"/>
      <c r="W20" s="10"/>
      <c r="X20" s="10"/>
      <c r="Y20" s="10"/>
      <c r="Z20" s="11"/>
    </row>
    <row r="21" spans="1:27" ht="15" customHeight="1" x14ac:dyDescent="0.25">
      <c r="A21" s="9"/>
      <c r="B21" s="10"/>
      <c r="C21" s="10"/>
      <c r="D21" s="10"/>
      <c r="E21" s="226"/>
      <c r="F21" s="10"/>
      <c r="G21" s="10"/>
      <c r="H21" s="10"/>
      <c r="I21" s="10"/>
      <c r="J21" s="10"/>
      <c r="K21" s="10"/>
      <c r="L21" s="10"/>
      <c r="M21" s="67"/>
      <c r="N21" s="67"/>
      <c r="O21" s="67"/>
      <c r="P21" s="67"/>
      <c r="Q21" s="67"/>
      <c r="R21" s="67"/>
      <c r="S21" s="67"/>
      <c r="T21" s="67"/>
      <c r="U21" s="67"/>
      <c r="V21" s="67"/>
      <c r="W21" s="67"/>
      <c r="X21" s="67"/>
      <c r="Y21" s="67"/>
      <c r="Z21" s="102"/>
    </row>
    <row r="22" spans="1:27" x14ac:dyDescent="0.25">
      <c r="A22" s="326" t="s">
        <v>96</v>
      </c>
      <c r="B22" s="327"/>
      <c r="C22" s="327"/>
      <c r="D22" s="327"/>
      <c r="E22" s="327">
        <v>0</v>
      </c>
      <c r="F22" s="327"/>
      <c r="G22" s="327">
        <v>0</v>
      </c>
      <c r="H22" s="327"/>
      <c r="I22" s="327">
        <v>0</v>
      </c>
      <c r="J22" s="327"/>
      <c r="K22" s="327">
        <v>0</v>
      </c>
      <c r="L22" s="327"/>
      <c r="M22" s="67"/>
      <c r="N22" s="313" t="s">
        <v>97</v>
      </c>
      <c r="O22" s="314"/>
      <c r="P22" s="253"/>
      <c r="Q22" s="253"/>
      <c r="R22" s="253"/>
      <c r="S22" s="253" t="s">
        <v>18</v>
      </c>
      <c r="T22" s="253"/>
      <c r="U22" s="253" t="s">
        <v>18</v>
      </c>
      <c r="V22" s="253"/>
      <c r="W22" s="253" t="s">
        <v>18</v>
      </c>
      <c r="X22" s="253"/>
      <c r="Y22" s="253" t="s">
        <v>18</v>
      </c>
      <c r="Z22" s="255"/>
    </row>
    <row r="23" spans="1:27" ht="15" customHeight="1" x14ac:dyDescent="0.25">
      <c r="A23" s="304"/>
      <c r="B23" s="305"/>
      <c r="C23" s="305"/>
      <c r="D23" s="305"/>
      <c r="E23" s="305"/>
      <c r="F23" s="67"/>
      <c r="G23" s="67"/>
      <c r="H23" s="67"/>
      <c r="I23" s="67"/>
      <c r="J23" s="67"/>
      <c r="K23" s="67"/>
      <c r="L23" s="67"/>
      <c r="M23" s="67"/>
      <c r="N23" s="67"/>
      <c r="O23" s="67"/>
      <c r="P23" s="67"/>
      <c r="Q23" s="67"/>
      <c r="R23" s="67"/>
      <c r="S23" s="67"/>
      <c r="T23" s="67"/>
      <c r="U23" s="67"/>
      <c r="V23" s="67"/>
      <c r="W23" s="67"/>
      <c r="X23" s="67"/>
      <c r="Y23" s="67"/>
      <c r="Z23" s="102"/>
    </row>
    <row r="24" spans="1:27" ht="15" customHeight="1" x14ac:dyDescent="0.25">
      <c r="A24" s="328" t="s">
        <v>26</v>
      </c>
      <c r="B24" s="84"/>
      <c r="C24" s="84"/>
      <c r="D24" s="84"/>
      <c r="E24" s="84">
        <v>372.86581899346038</v>
      </c>
      <c r="F24" s="84"/>
      <c r="G24" s="84">
        <v>330.12541966559877</v>
      </c>
      <c r="H24" s="84"/>
      <c r="I24" s="84">
        <v>313.37550510251799</v>
      </c>
      <c r="J24" s="84"/>
      <c r="K24" s="84">
        <v>233.08230961815477</v>
      </c>
      <c r="L24" s="84"/>
      <c r="M24" s="67"/>
      <c r="N24" s="67"/>
      <c r="O24" s="67"/>
      <c r="P24" s="67"/>
      <c r="Q24" s="67"/>
      <c r="R24" s="67"/>
      <c r="S24" s="67"/>
      <c r="T24" s="67"/>
      <c r="U24" s="67"/>
      <c r="V24" s="67"/>
      <c r="W24" s="67"/>
      <c r="X24" s="67"/>
      <c r="Y24" s="67"/>
      <c r="Z24" s="102"/>
    </row>
    <row r="25" spans="1:27" ht="15" customHeight="1" x14ac:dyDescent="0.25">
      <c r="A25" s="328" t="s">
        <v>98</v>
      </c>
      <c r="B25" s="84"/>
      <c r="C25" s="84"/>
      <c r="D25" s="84"/>
      <c r="E25" s="84">
        <v>372.86581899346038</v>
      </c>
      <c r="F25" s="84"/>
      <c r="G25" s="84">
        <v>330.12541966559877</v>
      </c>
      <c r="H25" s="84"/>
      <c r="I25" s="84">
        <v>313.37550510251799</v>
      </c>
      <c r="J25" s="84"/>
      <c r="K25" s="84">
        <v>233.08230961815477</v>
      </c>
      <c r="L25" s="84"/>
      <c r="M25" s="67"/>
      <c r="N25" s="67"/>
      <c r="O25" s="67"/>
      <c r="P25" s="67"/>
      <c r="Q25" s="67"/>
      <c r="R25" s="67"/>
      <c r="S25" s="67"/>
      <c r="T25" s="67"/>
      <c r="U25" s="67"/>
      <c r="V25" s="67"/>
      <c r="W25" s="67"/>
      <c r="X25" s="67"/>
      <c r="Y25" s="67"/>
      <c r="Z25" s="102"/>
      <c r="AA25" s="329"/>
    </row>
    <row r="26" spans="1:27" ht="15" customHeight="1" x14ac:dyDescent="0.25">
      <c r="A26" s="263"/>
      <c r="B26" s="330"/>
      <c r="C26" s="330"/>
      <c r="D26" s="330"/>
      <c r="E26" s="330"/>
      <c r="F26" s="330"/>
      <c r="G26" s="330"/>
      <c r="H26" s="330"/>
      <c r="I26" s="330"/>
      <c r="J26" s="330"/>
      <c r="K26" s="330"/>
      <c r="L26" s="330"/>
      <c r="M26" s="67"/>
      <c r="N26" s="67"/>
      <c r="O26" s="67"/>
      <c r="P26" s="67"/>
      <c r="Q26" s="67"/>
      <c r="R26" s="67"/>
      <c r="S26" s="67"/>
      <c r="T26" s="67"/>
      <c r="U26" s="67"/>
      <c r="V26" s="67"/>
      <c r="W26" s="67"/>
      <c r="X26" s="67"/>
      <c r="Y26" s="67"/>
      <c r="Z26" s="102"/>
      <c r="AA26" s="329"/>
    </row>
    <row r="27" spans="1:27" ht="15" customHeight="1" x14ac:dyDescent="0.25">
      <c r="A27" s="301" t="s">
        <v>99</v>
      </c>
      <c r="B27" s="302"/>
      <c r="C27" s="302"/>
      <c r="D27" s="302"/>
      <c r="E27" s="302"/>
      <c r="F27" s="302"/>
      <c r="G27" s="302"/>
      <c r="H27" s="302"/>
      <c r="I27" s="302"/>
      <c r="J27" s="302"/>
      <c r="K27" s="302"/>
      <c r="L27" s="302"/>
      <c r="M27" s="302"/>
      <c r="N27" s="302"/>
      <c r="O27" s="302"/>
      <c r="P27" s="302"/>
      <c r="Q27" s="302"/>
      <c r="R27" s="302"/>
      <c r="S27" s="302"/>
      <c r="T27" s="302"/>
      <c r="U27" s="302"/>
      <c r="V27" s="302"/>
      <c r="W27" s="302"/>
      <c r="X27" s="302"/>
      <c r="Y27" s="302"/>
      <c r="Z27" s="303"/>
      <c r="AA27" s="329"/>
    </row>
    <row r="28" spans="1:27" ht="15" customHeight="1" x14ac:dyDescent="0.25">
      <c r="A28" s="263"/>
      <c r="B28" s="330"/>
      <c r="C28" s="330"/>
      <c r="D28" s="330"/>
      <c r="E28" s="330"/>
      <c r="F28" s="330"/>
      <c r="G28" s="330"/>
      <c r="H28" s="330"/>
      <c r="I28" s="330"/>
      <c r="J28" s="330"/>
      <c r="K28" s="330"/>
      <c r="L28" s="330"/>
      <c r="M28" s="67"/>
      <c r="N28" s="67"/>
      <c r="O28" s="67"/>
      <c r="P28" s="67"/>
      <c r="Q28" s="67"/>
      <c r="R28" s="67"/>
      <c r="S28" s="67"/>
      <c r="T28" s="67"/>
      <c r="U28" s="67"/>
      <c r="V28" s="67"/>
      <c r="W28" s="67"/>
      <c r="X28" s="67"/>
      <c r="Y28" s="67"/>
      <c r="Z28" s="102"/>
      <c r="AA28" s="329"/>
    </row>
    <row r="29" spans="1:27" ht="15" customHeight="1" x14ac:dyDescent="0.25">
      <c r="A29" s="306" t="s">
        <v>2</v>
      </c>
      <c r="B29" s="230" t="s">
        <v>100</v>
      </c>
      <c r="C29" s="231"/>
      <c r="D29" s="231"/>
      <c r="E29" s="231"/>
      <c r="F29" s="231"/>
      <c r="G29" s="231"/>
      <c r="H29" s="231"/>
      <c r="I29" s="231"/>
      <c r="J29" s="231"/>
      <c r="K29" s="231"/>
      <c r="L29" s="232"/>
      <c r="M29" s="67"/>
      <c r="N29" s="67"/>
      <c r="O29" s="67"/>
      <c r="P29" s="67"/>
      <c r="Q29" s="67"/>
      <c r="R29" s="67"/>
      <c r="S29" s="67"/>
      <c r="T29" s="67"/>
      <c r="U29" s="67"/>
      <c r="V29" s="67"/>
      <c r="W29" s="67"/>
      <c r="X29" s="67"/>
      <c r="Y29" s="67"/>
      <c r="Z29" s="102"/>
      <c r="AA29" s="329"/>
    </row>
    <row r="30" spans="1:27" ht="15" customHeight="1" x14ac:dyDescent="0.25">
      <c r="A30" s="309"/>
      <c r="B30" s="239">
        <v>2005</v>
      </c>
      <c r="C30" s="239">
        <v>2006</v>
      </c>
      <c r="D30" s="239">
        <v>2007</v>
      </c>
      <c r="E30" s="239">
        <v>2008</v>
      </c>
      <c r="F30" s="239">
        <v>2009</v>
      </c>
      <c r="G30" s="239">
        <v>2010</v>
      </c>
      <c r="H30" s="239">
        <v>2011</v>
      </c>
      <c r="I30" s="239">
        <v>2012</v>
      </c>
      <c r="J30" s="239">
        <v>2013</v>
      </c>
      <c r="K30" s="239">
        <v>2014</v>
      </c>
      <c r="L30" s="239">
        <v>2015</v>
      </c>
      <c r="M30" s="67"/>
      <c r="N30" s="67"/>
      <c r="O30" s="67"/>
      <c r="P30" s="67"/>
      <c r="Q30" s="67"/>
      <c r="R30" s="67"/>
      <c r="S30" s="67"/>
      <c r="T30" s="67"/>
      <c r="U30" s="67"/>
      <c r="V30" s="67"/>
      <c r="W30" s="67"/>
      <c r="X30" s="67"/>
      <c r="Y30" s="67"/>
      <c r="Z30" s="102"/>
      <c r="AA30" s="329"/>
    </row>
    <row r="31" spans="1:27" ht="15" customHeight="1" x14ac:dyDescent="0.25">
      <c r="A31" s="311" t="s">
        <v>85</v>
      </c>
      <c r="B31" s="312"/>
      <c r="C31" s="312"/>
      <c r="D31" s="312"/>
      <c r="E31" s="312">
        <v>1.8165554370207089</v>
      </c>
      <c r="F31" s="312"/>
      <c r="G31" s="312">
        <v>2.4515024472700437</v>
      </c>
      <c r="H31" s="312"/>
      <c r="I31" s="312">
        <v>3.1264268873918439</v>
      </c>
      <c r="J31" s="312"/>
      <c r="K31" s="312">
        <v>3.1648705022139425</v>
      </c>
      <c r="L31" s="312"/>
      <c r="M31" s="67"/>
      <c r="N31" s="67"/>
      <c r="O31" s="67"/>
      <c r="P31" s="67"/>
      <c r="Q31" s="67"/>
      <c r="R31" s="67"/>
      <c r="S31" s="67"/>
      <c r="T31" s="67"/>
      <c r="U31" s="67"/>
      <c r="V31" s="67"/>
      <c r="W31" s="67"/>
      <c r="X31" s="67"/>
      <c r="Y31" s="67"/>
      <c r="Z31" s="102"/>
      <c r="AA31" s="329"/>
    </row>
    <row r="32" spans="1:27" ht="15" customHeight="1" x14ac:dyDescent="0.25">
      <c r="A32" s="316" t="s">
        <v>19</v>
      </c>
      <c r="B32" s="312"/>
      <c r="C32" s="312"/>
      <c r="D32" s="312"/>
      <c r="E32" s="312">
        <v>1.0960198474099021</v>
      </c>
      <c r="F32" s="312"/>
      <c r="G32" s="312">
        <v>0.89981504924017774</v>
      </c>
      <c r="H32" s="312"/>
      <c r="I32" s="312">
        <v>0.8161599302530389</v>
      </c>
      <c r="J32" s="312"/>
      <c r="K32" s="312">
        <v>0.88656432969183541</v>
      </c>
      <c r="L32" s="312"/>
      <c r="M32" s="67"/>
      <c r="N32" s="67"/>
      <c r="O32" s="67"/>
      <c r="P32" s="67"/>
      <c r="Q32" s="67"/>
      <c r="R32" s="67"/>
      <c r="S32" s="67"/>
      <c r="T32" s="67"/>
      <c r="U32" s="67"/>
      <c r="V32" s="67"/>
      <c r="W32" s="67"/>
      <c r="X32" s="67"/>
      <c r="Y32" s="67"/>
      <c r="Z32" s="102"/>
      <c r="AA32" s="329"/>
    </row>
    <row r="33" spans="1:27" ht="15" customHeight="1" x14ac:dyDescent="0.25">
      <c r="A33" s="316" t="s">
        <v>25</v>
      </c>
      <c r="B33" s="312"/>
      <c r="C33" s="312"/>
      <c r="D33" s="312"/>
      <c r="E33" s="312">
        <v>46.824877689347332</v>
      </c>
      <c r="F33" s="312"/>
      <c r="G33" s="312">
        <v>48.49430033612213</v>
      </c>
      <c r="H33" s="312"/>
      <c r="I33" s="312">
        <v>47.494646209322291</v>
      </c>
      <c r="J33" s="312"/>
      <c r="K33" s="312">
        <v>30.096141764017286</v>
      </c>
      <c r="L33" s="312"/>
      <c r="M33" s="67"/>
      <c r="N33" s="67"/>
      <c r="O33" s="67"/>
      <c r="P33" s="67"/>
      <c r="Q33" s="67"/>
      <c r="R33" s="67"/>
      <c r="S33" s="67"/>
      <c r="T33" s="67"/>
      <c r="U33" s="67"/>
      <c r="V33" s="67"/>
      <c r="W33" s="67"/>
      <c r="X33" s="67"/>
      <c r="Y33" s="67"/>
      <c r="Z33" s="102"/>
      <c r="AA33" s="329"/>
    </row>
    <row r="34" spans="1:27" ht="15" customHeight="1" x14ac:dyDescent="0.25">
      <c r="A34" s="316" t="s">
        <v>89</v>
      </c>
      <c r="B34" s="312"/>
      <c r="C34" s="312"/>
      <c r="D34" s="312"/>
      <c r="E34" s="312">
        <v>0</v>
      </c>
      <c r="F34" s="312"/>
      <c r="G34" s="312">
        <v>2</v>
      </c>
      <c r="H34" s="312"/>
      <c r="I34" s="312">
        <v>4</v>
      </c>
      <c r="J34" s="312"/>
      <c r="K34" s="312">
        <v>6</v>
      </c>
      <c r="L34" s="312"/>
      <c r="M34" s="67"/>
      <c r="N34" s="67"/>
      <c r="O34" s="67"/>
      <c r="P34" s="67"/>
      <c r="Q34" s="67"/>
      <c r="R34" s="67"/>
      <c r="S34" s="67"/>
      <c r="T34" s="67"/>
      <c r="U34" s="67"/>
      <c r="V34" s="67"/>
      <c r="W34" s="67"/>
      <c r="X34" s="67"/>
      <c r="Y34" s="67"/>
      <c r="Z34" s="102"/>
      <c r="AA34" s="329"/>
    </row>
    <row r="35" spans="1:27" ht="15" customHeight="1" x14ac:dyDescent="0.25">
      <c r="A35" s="316" t="s">
        <v>76</v>
      </c>
      <c r="B35" s="312"/>
      <c r="C35" s="312"/>
      <c r="D35" s="312"/>
      <c r="E35" s="312" t="s">
        <v>18</v>
      </c>
      <c r="F35" s="312"/>
      <c r="G35" s="312" t="s">
        <v>18</v>
      </c>
      <c r="H35" s="312"/>
      <c r="I35" s="312" t="s">
        <v>18</v>
      </c>
      <c r="J35" s="312"/>
      <c r="K35" s="312" t="s">
        <v>18</v>
      </c>
      <c r="L35" s="312"/>
      <c r="M35" s="67"/>
      <c r="N35" s="67"/>
      <c r="O35" s="67"/>
      <c r="P35" s="67"/>
      <c r="Q35" s="67"/>
      <c r="R35" s="67"/>
      <c r="S35" s="67"/>
      <c r="T35" s="67"/>
      <c r="U35" s="67"/>
      <c r="V35" s="67"/>
      <c r="W35" s="67"/>
      <c r="X35" s="67"/>
      <c r="Y35" s="67"/>
      <c r="Z35" s="102"/>
      <c r="AA35" s="329"/>
    </row>
    <row r="36" spans="1:27" ht="15" customHeight="1" x14ac:dyDescent="0.25">
      <c r="A36" s="316" t="s">
        <v>24</v>
      </c>
      <c r="B36" s="312"/>
      <c r="C36" s="312"/>
      <c r="D36" s="312"/>
      <c r="E36" s="312">
        <v>28.771094505934606</v>
      </c>
      <c r="F36" s="312"/>
      <c r="G36" s="312">
        <v>5.7218747954983549</v>
      </c>
      <c r="H36" s="312"/>
      <c r="I36" s="312">
        <v>10.326858155488729</v>
      </c>
      <c r="J36" s="312"/>
      <c r="K36" s="312">
        <v>6.6082031554887273</v>
      </c>
      <c r="L36" s="312"/>
      <c r="M36" s="67"/>
      <c r="N36" s="67"/>
      <c r="O36" s="67"/>
      <c r="P36" s="67"/>
      <c r="Q36" s="67"/>
      <c r="R36" s="67"/>
      <c r="S36" s="67"/>
      <c r="T36" s="67"/>
      <c r="U36" s="67"/>
      <c r="V36" s="67"/>
      <c r="W36" s="67"/>
      <c r="X36" s="67"/>
      <c r="Y36" s="67"/>
      <c r="Z36" s="102"/>
      <c r="AA36" s="329"/>
    </row>
    <row r="37" spans="1:27" ht="15" customHeight="1" x14ac:dyDescent="0.25">
      <c r="A37" s="321" t="s">
        <v>93</v>
      </c>
      <c r="B37" s="322"/>
      <c r="C37" s="322"/>
      <c r="D37" s="322"/>
      <c r="E37" s="322">
        <v>0.83679412421900023</v>
      </c>
      <c r="F37" s="322"/>
      <c r="G37" s="322">
        <v>0.83661157812400033</v>
      </c>
      <c r="H37" s="322"/>
      <c r="I37" s="322">
        <v>0.805931459721</v>
      </c>
      <c r="J37" s="322"/>
      <c r="K37" s="322">
        <v>0.14833145972099998</v>
      </c>
      <c r="L37" s="322"/>
      <c r="M37" s="67"/>
      <c r="N37" s="67"/>
      <c r="O37" s="67"/>
      <c r="P37" s="67"/>
      <c r="Q37" s="67"/>
      <c r="R37" s="67"/>
      <c r="S37" s="67"/>
      <c r="T37" s="67"/>
      <c r="U37" s="67"/>
      <c r="V37" s="67"/>
      <c r="W37" s="67"/>
      <c r="X37" s="67"/>
      <c r="Y37" s="67"/>
      <c r="Z37" s="102"/>
      <c r="AA37" s="329"/>
    </row>
    <row r="38" spans="1:27" ht="15" customHeight="1" x14ac:dyDescent="0.25">
      <c r="A38" s="331"/>
      <c r="B38" s="332"/>
      <c r="C38" s="332"/>
      <c r="D38" s="332"/>
      <c r="E38" s="332"/>
      <c r="F38" s="332"/>
      <c r="G38" s="332"/>
      <c r="H38" s="332"/>
      <c r="I38" s="332"/>
      <c r="J38" s="332"/>
      <c r="K38" s="332"/>
      <c r="L38" s="332"/>
      <c r="M38" s="67"/>
      <c r="N38" s="67"/>
      <c r="O38" s="67"/>
      <c r="P38" s="67"/>
      <c r="Q38" s="67"/>
      <c r="R38" s="67"/>
      <c r="S38" s="67"/>
      <c r="T38" s="67"/>
      <c r="U38" s="67"/>
      <c r="V38" s="67"/>
      <c r="W38" s="67"/>
      <c r="X38" s="67"/>
      <c r="Y38" s="67"/>
      <c r="Z38" s="102"/>
      <c r="AA38" s="329"/>
    </row>
    <row r="39" spans="1:27" ht="15" customHeight="1" x14ac:dyDescent="0.25">
      <c r="A39" s="9"/>
      <c r="B39" s="10"/>
      <c r="C39" s="10"/>
      <c r="D39" s="10"/>
      <c r="E39" s="10"/>
      <c r="F39" s="10"/>
      <c r="G39" s="10"/>
      <c r="H39" s="10"/>
      <c r="I39" s="10"/>
      <c r="J39" s="10"/>
      <c r="K39" s="10"/>
      <c r="L39" s="10"/>
      <c r="M39" s="67"/>
      <c r="N39" s="67"/>
      <c r="O39" s="67"/>
      <c r="P39" s="67"/>
      <c r="Q39" s="67"/>
      <c r="R39" s="67"/>
      <c r="S39" s="67"/>
      <c r="T39" s="67"/>
      <c r="U39" s="67"/>
      <c r="V39" s="67"/>
      <c r="W39" s="67"/>
      <c r="X39" s="67"/>
      <c r="Y39" s="67"/>
      <c r="Z39" s="102"/>
      <c r="AA39" s="329"/>
    </row>
    <row r="40" spans="1:27" ht="15" customHeight="1" x14ac:dyDescent="0.25">
      <c r="A40" s="326" t="s">
        <v>96</v>
      </c>
      <c r="B40" s="327"/>
      <c r="C40" s="327"/>
      <c r="D40" s="327"/>
      <c r="E40" s="327">
        <v>0</v>
      </c>
      <c r="F40" s="327"/>
      <c r="G40" s="327">
        <v>0</v>
      </c>
      <c r="H40" s="327"/>
      <c r="I40" s="327">
        <v>0</v>
      </c>
      <c r="J40" s="327"/>
      <c r="K40" s="327">
        <v>0</v>
      </c>
      <c r="L40" s="327"/>
      <c r="M40" s="67"/>
      <c r="N40" s="67"/>
      <c r="O40" s="67"/>
      <c r="P40" s="67"/>
      <c r="Q40" s="67"/>
      <c r="R40" s="67"/>
      <c r="S40" s="67"/>
      <c r="T40" s="67"/>
      <c r="U40" s="67"/>
      <c r="V40" s="67"/>
      <c r="W40" s="67"/>
      <c r="X40" s="67"/>
      <c r="Y40" s="67"/>
      <c r="Z40" s="102"/>
      <c r="AA40" s="329"/>
    </row>
    <row r="41" spans="1:27" ht="15" customHeight="1" x14ac:dyDescent="0.25">
      <c r="A41" s="304"/>
      <c r="B41" s="305"/>
      <c r="C41" s="305"/>
      <c r="D41" s="305"/>
      <c r="E41" s="305"/>
      <c r="F41" s="305"/>
      <c r="G41" s="305"/>
      <c r="H41" s="305"/>
      <c r="I41" s="305"/>
      <c r="J41" s="305"/>
      <c r="K41" s="305"/>
      <c r="L41" s="67"/>
      <c r="M41" s="67"/>
      <c r="N41" s="67"/>
      <c r="O41" s="67"/>
      <c r="P41" s="67"/>
      <c r="Q41" s="67"/>
      <c r="R41" s="67"/>
      <c r="S41" s="67"/>
      <c r="T41" s="67"/>
      <c r="U41" s="67"/>
      <c r="V41" s="67"/>
      <c r="W41" s="67"/>
      <c r="X41" s="67"/>
      <c r="Y41" s="67"/>
      <c r="Z41" s="102"/>
      <c r="AA41" s="329"/>
    </row>
    <row r="42" spans="1:27" ht="15" customHeight="1" x14ac:dyDescent="0.25">
      <c r="A42" s="328" t="s">
        <v>26</v>
      </c>
      <c r="B42" s="84"/>
      <c r="C42" s="84"/>
      <c r="D42" s="84"/>
      <c r="E42" s="84">
        <v>79.345341603931544</v>
      </c>
      <c r="F42" s="84"/>
      <c r="G42" s="84">
        <v>60.404104206254708</v>
      </c>
      <c r="H42" s="84"/>
      <c r="I42" s="84">
        <v>66.570022642176895</v>
      </c>
      <c r="J42" s="84"/>
      <c r="K42" s="84">
        <v>46.904111211132793</v>
      </c>
      <c r="L42" s="84"/>
      <c r="M42" s="67"/>
      <c r="N42" s="67"/>
      <c r="O42" s="67"/>
      <c r="P42" s="67"/>
      <c r="Q42" s="67"/>
      <c r="R42" s="67"/>
      <c r="S42" s="67"/>
      <c r="T42" s="67"/>
      <c r="U42" s="67"/>
      <c r="V42" s="67"/>
      <c r="W42" s="67"/>
      <c r="X42" s="67"/>
      <c r="Y42" s="67"/>
      <c r="Z42" s="102"/>
      <c r="AA42" s="329"/>
    </row>
    <row r="43" spans="1:27" ht="15" customHeight="1" x14ac:dyDescent="0.25">
      <c r="A43" s="328" t="s">
        <v>98</v>
      </c>
      <c r="B43" s="84"/>
      <c r="C43" s="84"/>
      <c r="D43" s="84"/>
      <c r="E43" s="84">
        <v>79.345341603931544</v>
      </c>
      <c r="F43" s="84"/>
      <c r="G43" s="84">
        <v>60.404104206254708</v>
      </c>
      <c r="H43" s="84"/>
      <c r="I43" s="84">
        <v>66.570022642176895</v>
      </c>
      <c r="J43" s="84"/>
      <c r="K43" s="84">
        <v>46.904111211132793</v>
      </c>
      <c r="L43" s="84"/>
      <c r="M43" s="67"/>
      <c r="N43" s="67"/>
      <c r="O43" s="67"/>
      <c r="P43" s="67"/>
      <c r="Q43" s="67"/>
      <c r="R43" s="67"/>
      <c r="S43" s="67"/>
      <c r="T43" s="67"/>
      <c r="U43" s="67"/>
      <c r="V43" s="67"/>
      <c r="W43" s="67"/>
      <c r="X43" s="67"/>
      <c r="Y43" s="67"/>
      <c r="Z43" s="102"/>
      <c r="AA43" s="329"/>
    </row>
    <row r="44" spans="1:27" ht="15" customHeight="1" x14ac:dyDescent="0.25">
      <c r="A44" s="263"/>
      <c r="B44" s="330"/>
      <c r="C44" s="330"/>
      <c r="D44" s="330"/>
      <c r="E44" s="330"/>
      <c r="F44" s="330"/>
      <c r="G44" s="330"/>
      <c r="H44" s="330"/>
      <c r="I44" s="330"/>
      <c r="J44" s="330"/>
      <c r="K44" s="330"/>
      <c r="L44" s="330"/>
      <c r="M44" s="67"/>
      <c r="N44" s="67"/>
      <c r="O44" s="67"/>
      <c r="P44" s="67"/>
      <c r="Q44" s="67"/>
      <c r="R44" s="67"/>
      <c r="S44" s="67"/>
      <c r="T44" s="67"/>
      <c r="U44" s="67"/>
      <c r="V44" s="67"/>
      <c r="W44" s="67"/>
      <c r="X44" s="67"/>
      <c r="Y44" s="67"/>
      <c r="Z44" s="102"/>
      <c r="AA44" s="329"/>
    </row>
    <row r="45" spans="1:27" ht="21" x14ac:dyDescent="0.25">
      <c r="A45" s="301" t="s">
        <v>101</v>
      </c>
      <c r="B45" s="302"/>
      <c r="C45" s="302"/>
      <c r="D45" s="302"/>
      <c r="E45" s="302"/>
      <c r="F45" s="302"/>
      <c r="G45" s="302"/>
      <c r="H45" s="302"/>
      <c r="I45" s="302"/>
      <c r="J45" s="302"/>
      <c r="K45" s="302"/>
      <c r="L45" s="302"/>
      <c r="M45" s="302"/>
      <c r="N45" s="302"/>
      <c r="O45" s="302"/>
      <c r="P45" s="302"/>
      <c r="Q45" s="302"/>
      <c r="R45" s="302"/>
      <c r="S45" s="302"/>
      <c r="T45" s="302"/>
      <c r="U45" s="302"/>
      <c r="V45" s="302"/>
      <c r="W45" s="302"/>
      <c r="X45" s="302"/>
      <c r="Y45" s="302"/>
      <c r="Z45" s="303"/>
      <c r="AA45" s="222"/>
    </row>
    <row r="46" spans="1:27" x14ac:dyDescent="0.25">
      <c r="A46" s="304"/>
      <c r="B46" s="67"/>
      <c r="C46" s="67"/>
      <c r="D46" s="67"/>
      <c r="E46" s="67"/>
      <c r="F46" s="67"/>
      <c r="G46" s="67"/>
      <c r="H46" s="67"/>
      <c r="I46" s="67"/>
      <c r="J46" s="67"/>
      <c r="K46" s="67"/>
      <c r="L46" s="67"/>
      <c r="M46" s="67"/>
      <c r="N46" s="67"/>
      <c r="O46" s="67"/>
      <c r="P46" s="67"/>
      <c r="Q46" s="67"/>
      <c r="R46" s="67"/>
      <c r="S46" s="305"/>
      <c r="T46" s="305"/>
      <c r="U46" s="305"/>
      <c r="V46" s="305"/>
      <c r="W46" s="305"/>
      <c r="X46" s="305"/>
      <c r="Y46" s="305"/>
      <c r="Z46" s="102"/>
    </row>
    <row r="47" spans="1:27" x14ac:dyDescent="0.25">
      <c r="A47" s="333" t="s">
        <v>102</v>
      </c>
      <c r="B47" s="230" t="s">
        <v>103</v>
      </c>
      <c r="C47" s="231"/>
      <c r="D47" s="231"/>
      <c r="E47" s="231"/>
      <c r="F47" s="231"/>
      <c r="G47" s="231"/>
      <c r="H47" s="231"/>
      <c r="I47" s="231"/>
      <c r="J47" s="231"/>
      <c r="K47" s="231"/>
      <c r="L47" s="232"/>
      <c r="M47" s="67"/>
      <c r="N47" s="67"/>
      <c r="O47" s="334" t="s">
        <v>104</v>
      </c>
      <c r="P47" s="230" t="s">
        <v>105</v>
      </c>
      <c r="Q47" s="231"/>
      <c r="R47" s="231"/>
      <c r="S47" s="231"/>
      <c r="T47" s="231"/>
      <c r="U47" s="231"/>
      <c r="V47" s="231"/>
      <c r="W47" s="231"/>
      <c r="X47" s="231"/>
      <c r="Y47" s="231"/>
      <c r="Z47" s="335"/>
    </row>
    <row r="48" spans="1:27" x14ac:dyDescent="0.25">
      <c r="A48" s="336"/>
      <c r="B48" s="239">
        <v>2005</v>
      </c>
      <c r="C48" s="239">
        <v>2006</v>
      </c>
      <c r="D48" s="239">
        <v>2007</v>
      </c>
      <c r="E48" s="239">
        <v>2008</v>
      </c>
      <c r="F48" s="239">
        <v>2009</v>
      </c>
      <c r="G48" s="239">
        <v>2010</v>
      </c>
      <c r="H48" s="239">
        <v>2011</v>
      </c>
      <c r="I48" s="239">
        <v>2012</v>
      </c>
      <c r="J48" s="240">
        <v>2013</v>
      </c>
      <c r="K48" s="241">
        <v>2014</v>
      </c>
      <c r="L48" s="242">
        <v>2015</v>
      </c>
      <c r="M48" s="67"/>
      <c r="N48" s="67"/>
      <c r="O48" s="337"/>
      <c r="P48" s="239">
        <v>2005</v>
      </c>
      <c r="Q48" s="239">
        <v>2006</v>
      </c>
      <c r="R48" s="239">
        <v>2007</v>
      </c>
      <c r="S48" s="239">
        <v>2008</v>
      </c>
      <c r="T48" s="239">
        <v>2009</v>
      </c>
      <c r="U48" s="239">
        <v>2010</v>
      </c>
      <c r="V48" s="239">
        <v>2011</v>
      </c>
      <c r="W48" s="239">
        <v>2012</v>
      </c>
      <c r="X48" s="240">
        <v>2013</v>
      </c>
      <c r="Y48" s="241">
        <v>2014</v>
      </c>
      <c r="Z48" s="338">
        <v>2015</v>
      </c>
    </row>
    <row r="49" spans="1:29" x14ac:dyDescent="0.25">
      <c r="A49" s="339" t="s">
        <v>106</v>
      </c>
      <c r="B49" s="43"/>
      <c r="C49" s="43"/>
      <c r="D49" s="43"/>
      <c r="E49" s="43">
        <v>41.831402635283546</v>
      </c>
      <c r="F49" s="43"/>
      <c r="G49" s="43">
        <v>29.40517249656639</v>
      </c>
      <c r="H49" s="43"/>
      <c r="I49" s="43">
        <v>20.738449271608793</v>
      </c>
      <c r="J49" s="340"/>
      <c r="K49" s="43">
        <v>55.482534734096809</v>
      </c>
      <c r="L49" s="341"/>
      <c r="M49" s="67"/>
      <c r="N49" s="67"/>
      <c r="O49" s="342" t="s">
        <v>107</v>
      </c>
      <c r="P49" s="43"/>
      <c r="Q49" s="43"/>
      <c r="R49" s="43"/>
      <c r="S49" s="43">
        <v>124.98592524865491</v>
      </c>
      <c r="T49" s="43"/>
      <c r="U49" s="43">
        <v>116.50076472015665</v>
      </c>
      <c r="V49" s="43"/>
      <c r="W49" s="43">
        <v>239.76768906073494</v>
      </c>
      <c r="X49" s="43"/>
      <c r="Y49" s="43">
        <v>234.85481789163242</v>
      </c>
      <c r="Z49" s="343"/>
    </row>
    <row r="50" spans="1:29" x14ac:dyDescent="0.25">
      <c r="A50" s="344" t="s">
        <v>108</v>
      </c>
      <c r="B50" s="43"/>
      <c r="C50" s="43"/>
      <c r="D50" s="43"/>
      <c r="E50" s="43">
        <v>14.183582389631086</v>
      </c>
      <c r="F50" s="43"/>
      <c r="G50" s="43">
        <v>13.454578474016165</v>
      </c>
      <c r="H50" s="43"/>
      <c r="I50" s="43">
        <v>12.858092494708135</v>
      </c>
      <c r="J50" s="340"/>
      <c r="K50" s="43">
        <v>12.722234851875575</v>
      </c>
      <c r="L50" s="341"/>
      <c r="M50" s="67"/>
      <c r="N50" s="67"/>
      <c r="O50" s="342" t="s">
        <v>109</v>
      </c>
      <c r="P50" s="43"/>
      <c r="Q50" s="43"/>
      <c r="R50" s="43"/>
      <c r="S50" s="43">
        <v>21.231648170605705</v>
      </c>
      <c r="T50" s="43"/>
      <c r="U50" s="43">
        <v>26.09428668937014</v>
      </c>
      <c r="V50" s="43"/>
      <c r="W50" s="43">
        <v>35.36102050436002</v>
      </c>
      <c r="X50" s="43"/>
      <c r="Y50" s="43">
        <v>38.352115253125106</v>
      </c>
      <c r="Z50" s="343"/>
    </row>
    <row r="51" spans="1:29" x14ac:dyDescent="0.25">
      <c r="A51" s="345" t="s">
        <v>110</v>
      </c>
      <c r="B51" s="43"/>
      <c r="C51" s="43"/>
      <c r="D51" s="43"/>
      <c r="E51" s="43">
        <v>93.089542428976458</v>
      </c>
      <c r="F51" s="43"/>
      <c r="G51" s="43">
        <v>90.547951503597261</v>
      </c>
      <c r="H51" s="43"/>
      <c r="I51" s="43">
        <v>85.519645250268297</v>
      </c>
      <c r="J51" s="43"/>
      <c r="K51" s="43">
        <v>73.37315746808784</v>
      </c>
      <c r="L51" s="341"/>
      <c r="M51" s="67"/>
      <c r="N51" s="67"/>
      <c r="O51" s="346" t="s">
        <v>111</v>
      </c>
      <c r="P51" s="43"/>
      <c r="Q51" s="43"/>
      <c r="R51" s="43"/>
      <c r="S51" s="43">
        <v>33.984211729165743</v>
      </c>
      <c r="T51" s="43"/>
      <c r="U51" s="43">
        <v>34.271480158088224</v>
      </c>
      <c r="V51" s="43"/>
      <c r="W51" s="43">
        <v>30.881905991648143</v>
      </c>
      <c r="X51" s="43"/>
      <c r="Y51" s="43">
        <v>19.164515545624049</v>
      </c>
      <c r="Z51" s="343"/>
    </row>
    <row r="52" spans="1:29" x14ac:dyDescent="0.25">
      <c r="A52" s="344" t="s">
        <v>112</v>
      </c>
      <c r="B52" s="43"/>
      <c r="C52" s="43"/>
      <c r="D52" s="43"/>
      <c r="E52" s="43">
        <v>1.2258630926521255</v>
      </c>
      <c r="F52" s="43"/>
      <c r="G52" s="43">
        <v>1.2424513803041866</v>
      </c>
      <c r="H52" s="43"/>
      <c r="I52" s="43">
        <v>1.2880592075670778</v>
      </c>
      <c r="J52" s="340"/>
      <c r="K52" s="43">
        <v>1.2225819213941906</v>
      </c>
      <c r="L52" s="341"/>
      <c r="M52" s="67"/>
      <c r="N52" s="67"/>
      <c r="O52" s="342" t="s">
        <v>113</v>
      </c>
      <c r="P52" s="43"/>
      <c r="Q52" s="43"/>
      <c r="R52" s="43"/>
      <c r="S52" s="43">
        <v>3.8462912433543255</v>
      </c>
      <c r="T52" s="43"/>
      <c r="U52" s="43">
        <v>4.5165158544903283</v>
      </c>
      <c r="V52" s="43"/>
      <c r="W52" s="43">
        <v>196.21445676753439</v>
      </c>
      <c r="X52" s="43"/>
      <c r="Y52" s="43">
        <v>139.39336035504638</v>
      </c>
      <c r="Z52" s="343"/>
    </row>
    <row r="53" spans="1:29" x14ac:dyDescent="0.25">
      <c r="A53" s="344" t="s">
        <v>114</v>
      </c>
      <c r="B53" s="347"/>
      <c r="C53" s="347"/>
      <c r="D53" s="347"/>
      <c r="E53" s="347">
        <v>0</v>
      </c>
      <c r="F53" s="43"/>
      <c r="G53" s="43">
        <v>0</v>
      </c>
      <c r="H53" s="43"/>
      <c r="I53" s="43">
        <v>0</v>
      </c>
      <c r="J53" s="340"/>
      <c r="K53" s="43">
        <v>0</v>
      </c>
      <c r="L53" s="341"/>
      <c r="M53" s="67"/>
      <c r="N53" s="67"/>
      <c r="O53" s="342" t="s">
        <v>115</v>
      </c>
      <c r="P53" s="43"/>
      <c r="Q53" s="43"/>
      <c r="R53" s="43"/>
      <c r="S53" s="43">
        <v>0</v>
      </c>
      <c r="T53" s="43"/>
      <c r="U53" s="43">
        <v>0</v>
      </c>
      <c r="V53" s="43"/>
      <c r="W53" s="43">
        <v>0</v>
      </c>
      <c r="X53" s="43"/>
      <c r="Y53" s="43">
        <v>0</v>
      </c>
      <c r="Z53" s="343"/>
    </row>
    <row r="54" spans="1:29" x14ac:dyDescent="0.25">
      <c r="A54" s="344" t="s">
        <v>116</v>
      </c>
      <c r="B54" s="43"/>
      <c r="C54" s="43"/>
      <c r="D54" s="43"/>
      <c r="E54" s="43">
        <v>143.19008684298558</v>
      </c>
      <c r="F54" s="43"/>
      <c r="G54" s="43">
        <v>137.07116160485998</v>
      </c>
      <c r="H54" s="43"/>
      <c r="I54" s="43">
        <v>130.40123623618877</v>
      </c>
      <c r="J54" s="340"/>
      <c r="K54" s="43">
        <v>49.377689431567553</v>
      </c>
      <c r="L54" s="341"/>
      <c r="M54" s="67"/>
      <c r="N54" s="67"/>
      <c r="O54" s="342" t="s">
        <v>117</v>
      </c>
      <c r="P54" s="43"/>
      <c r="Q54" s="43"/>
      <c r="R54" s="43"/>
      <c r="S54" s="43">
        <v>0</v>
      </c>
      <c r="T54" s="43"/>
      <c r="U54" s="43">
        <v>0</v>
      </c>
      <c r="V54" s="43"/>
      <c r="W54" s="43">
        <v>0</v>
      </c>
      <c r="X54" s="43"/>
      <c r="Y54" s="43">
        <v>0</v>
      </c>
      <c r="Z54" s="343"/>
    </row>
    <row r="55" spans="1:29" x14ac:dyDescent="0.25">
      <c r="A55" s="344" t="s">
        <v>118</v>
      </c>
      <c r="B55" s="43"/>
      <c r="C55" s="43"/>
      <c r="D55" s="43"/>
      <c r="E55" s="43">
        <v>79.345341603931544</v>
      </c>
      <c r="F55" s="43"/>
      <c r="G55" s="43">
        <v>58.404104206254743</v>
      </c>
      <c r="H55" s="43"/>
      <c r="I55" s="43">
        <v>62.57002264217688</v>
      </c>
      <c r="J55" s="43"/>
      <c r="K55" s="43">
        <v>40.904111211132779</v>
      </c>
      <c r="L55" s="341"/>
      <c r="M55" s="67"/>
      <c r="N55" s="67"/>
      <c r="O55" s="342" t="s">
        <v>119</v>
      </c>
      <c r="P55" s="43"/>
      <c r="Q55" s="43"/>
      <c r="R55" s="43"/>
      <c r="S55" s="43">
        <v>0</v>
      </c>
      <c r="T55" s="43"/>
      <c r="U55" s="43">
        <v>0</v>
      </c>
      <c r="V55" s="43"/>
      <c r="W55" s="43">
        <v>0</v>
      </c>
      <c r="X55" s="43"/>
      <c r="Y55" s="43">
        <v>0</v>
      </c>
      <c r="Z55" s="343"/>
    </row>
    <row r="56" spans="1:29" x14ac:dyDescent="0.25">
      <c r="A56" s="304"/>
      <c r="B56" s="67"/>
      <c r="C56" s="67"/>
      <c r="D56" s="67"/>
      <c r="E56" s="305"/>
      <c r="F56" s="305"/>
      <c r="G56" s="305"/>
      <c r="H56" s="305"/>
      <c r="I56" s="305"/>
      <c r="J56" s="305"/>
      <c r="K56" s="305"/>
      <c r="L56" s="67"/>
      <c r="M56" s="67"/>
      <c r="N56" s="67"/>
      <c r="O56" s="342" t="s">
        <v>120</v>
      </c>
      <c r="P56" s="43"/>
      <c r="Q56" s="43"/>
      <c r="R56" s="43"/>
      <c r="S56" s="43">
        <v>0</v>
      </c>
      <c r="T56" s="43"/>
      <c r="U56" s="43">
        <v>0.16850700000000002</v>
      </c>
      <c r="V56" s="43"/>
      <c r="W56" s="43">
        <v>0</v>
      </c>
      <c r="X56" s="43"/>
      <c r="Y56" s="43">
        <v>0</v>
      </c>
      <c r="Z56" s="343"/>
    </row>
    <row r="57" spans="1:29" x14ac:dyDescent="0.25">
      <c r="A57" s="304"/>
      <c r="B57" s="67"/>
      <c r="C57" s="67"/>
      <c r="D57" s="67"/>
      <c r="E57" s="305"/>
      <c r="F57" s="67"/>
      <c r="G57" s="67"/>
      <c r="H57" s="67"/>
      <c r="I57" s="67"/>
      <c r="J57" s="67"/>
      <c r="K57" s="67"/>
      <c r="L57" s="67"/>
      <c r="M57" s="67"/>
      <c r="N57" s="67"/>
      <c r="O57" s="342" t="s">
        <v>121</v>
      </c>
      <c r="P57" s="43"/>
      <c r="Q57" s="43"/>
      <c r="R57" s="43"/>
      <c r="S57" s="43">
        <v>0</v>
      </c>
      <c r="T57" s="43"/>
      <c r="U57" s="43">
        <v>0</v>
      </c>
      <c r="V57" s="43"/>
      <c r="W57" s="43">
        <v>0</v>
      </c>
      <c r="X57" s="43"/>
      <c r="Y57" s="43">
        <v>0</v>
      </c>
      <c r="Z57" s="343"/>
    </row>
    <row r="58" spans="1:29" x14ac:dyDescent="0.25">
      <c r="A58" s="304"/>
      <c r="B58" s="67"/>
      <c r="C58" s="67"/>
      <c r="D58" s="67"/>
      <c r="E58" s="67"/>
      <c r="F58" s="67"/>
      <c r="G58" s="67"/>
      <c r="H58" s="67"/>
      <c r="I58" s="67"/>
      <c r="J58" s="67"/>
      <c r="K58" s="67"/>
      <c r="L58" s="67"/>
      <c r="M58" s="67"/>
      <c r="N58" s="67"/>
      <c r="O58" s="68"/>
      <c r="P58" s="264"/>
      <c r="Q58" s="264"/>
      <c r="R58" s="264"/>
      <c r="S58" s="264"/>
      <c r="T58" s="348"/>
      <c r="U58" s="348"/>
      <c r="V58" s="348"/>
      <c r="W58" s="348"/>
      <c r="X58" s="348"/>
      <c r="Y58" s="348"/>
      <c r="Z58" s="349"/>
      <c r="AC58" s="329"/>
    </row>
    <row r="59" spans="1:29" ht="21" x14ac:dyDescent="0.25">
      <c r="A59" s="301" t="s">
        <v>122</v>
      </c>
      <c r="B59" s="302"/>
      <c r="C59" s="302"/>
      <c r="D59" s="302"/>
      <c r="E59" s="302"/>
      <c r="F59" s="302"/>
      <c r="G59" s="302"/>
      <c r="H59" s="302"/>
      <c r="I59" s="302"/>
      <c r="J59" s="302"/>
      <c r="K59" s="302"/>
      <c r="L59" s="302"/>
      <c r="M59" s="302"/>
      <c r="N59" s="302"/>
      <c r="O59" s="302"/>
      <c r="P59" s="302"/>
      <c r="Q59" s="302"/>
      <c r="R59" s="302"/>
      <c r="S59" s="302"/>
      <c r="T59" s="302"/>
      <c r="U59" s="302"/>
      <c r="V59" s="302"/>
      <c r="W59" s="302"/>
      <c r="X59" s="302"/>
      <c r="Y59" s="302"/>
      <c r="Z59" s="303"/>
    </row>
    <row r="60" spans="1:29" x14ac:dyDescent="0.25">
      <c r="A60" s="304"/>
      <c r="B60" s="67"/>
      <c r="C60" s="67"/>
      <c r="D60" s="67"/>
      <c r="E60" s="67"/>
      <c r="F60" s="67"/>
      <c r="G60" s="67"/>
      <c r="H60" s="67"/>
      <c r="I60" s="67"/>
      <c r="J60" s="67"/>
      <c r="K60" s="67"/>
      <c r="L60" s="67"/>
      <c r="M60" s="67"/>
      <c r="N60" s="67"/>
      <c r="O60" s="67"/>
      <c r="P60" s="67"/>
      <c r="Q60" s="67"/>
      <c r="R60" s="67"/>
      <c r="S60" s="67"/>
      <c r="T60" s="67"/>
      <c r="U60" s="67"/>
      <c r="V60" s="67"/>
      <c r="W60" s="67"/>
      <c r="X60" s="67"/>
      <c r="Y60" s="67"/>
      <c r="Z60" s="102"/>
    </row>
    <row r="61" spans="1:29" x14ac:dyDescent="0.25">
      <c r="A61" s="350" t="s">
        <v>123</v>
      </c>
      <c r="B61" s="351"/>
      <c r="C61" s="352" t="s">
        <v>124</v>
      </c>
      <c r="D61" s="353"/>
      <c r="E61" s="353"/>
      <c r="F61" s="353"/>
      <c r="G61" s="353"/>
      <c r="H61" s="353"/>
      <c r="I61" s="353"/>
      <c r="J61" s="353"/>
      <c r="K61" s="353"/>
      <c r="L61" s="353"/>
      <c r="M61" s="354"/>
      <c r="N61" s="355"/>
      <c r="O61" s="67"/>
      <c r="P61" s="230" t="s">
        <v>125</v>
      </c>
      <c r="Q61" s="231"/>
      <c r="R61" s="231"/>
      <c r="S61" s="231"/>
      <c r="T61" s="231"/>
      <c r="U61" s="231"/>
      <c r="V61" s="231"/>
      <c r="W61" s="231"/>
      <c r="X61" s="231"/>
      <c r="Y61" s="231"/>
      <c r="Z61" s="335"/>
    </row>
    <row r="62" spans="1:29" x14ac:dyDescent="0.25">
      <c r="A62" s="356"/>
      <c r="B62" s="357"/>
      <c r="C62" s="358">
        <v>2005</v>
      </c>
      <c r="D62" s="358">
        <v>2006</v>
      </c>
      <c r="E62" s="358">
        <v>2007</v>
      </c>
      <c r="F62" s="358">
        <v>2008</v>
      </c>
      <c r="G62" s="358">
        <v>2009</v>
      </c>
      <c r="H62" s="358">
        <v>2010</v>
      </c>
      <c r="I62" s="359">
        <v>2011</v>
      </c>
      <c r="J62" s="358">
        <v>2012</v>
      </c>
      <c r="K62" s="359">
        <v>2013</v>
      </c>
      <c r="L62" s="358">
        <v>2014</v>
      </c>
      <c r="M62" s="359">
        <v>2015</v>
      </c>
      <c r="N62" s="67"/>
      <c r="O62" s="67"/>
      <c r="P62" s="239">
        <v>2005</v>
      </c>
      <c r="Q62" s="239">
        <v>2006</v>
      </c>
      <c r="R62" s="239">
        <v>2007</v>
      </c>
      <c r="S62" s="239">
        <v>2008</v>
      </c>
      <c r="T62" s="239">
        <v>2009</v>
      </c>
      <c r="U62" s="239">
        <v>2010</v>
      </c>
      <c r="V62" s="239">
        <v>2011</v>
      </c>
      <c r="W62" s="239">
        <v>2012</v>
      </c>
      <c r="X62" s="240">
        <v>2013</v>
      </c>
      <c r="Y62" s="241">
        <v>2014</v>
      </c>
      <c r="Z62" s="338">
        <v>2015</v>
      </c>
    </row>
    <row r="63" spans="1:29" ht="15.75" thickBot="1" x14ac:dyDescent="0.3">
      <c r="A63" s="360"/>
      <c r="B63" s="6"/>
      <c r="C63" s="6"/>
      <c r="D63" s="6"/>
      <c r="E63" s="6"/>
      <c r="F63" s="6"/>
      <c r="G63" s="6"/>
      <c r="H63" s="6"/>
      <c r="I63" s="361"/>
      <c r="J63" s="67"/>
      <c r="K63" s="67"/>
      <c r="L63" s="67"/>
      <c r="M63" s="222"/>
      <c r="N63" s="67"/>
      <c r="O63" s="67"/>
      <c r="P63" s="362"/>
      <c r="Q63" s="362"/>
      <c r="R63" s="362"/>
      <c r="S63" s="363">
        <v>-16.101922800000001</v>
      </c>
      <c r="T63" s="363"/>
      <c r="U63" s="363">
        <v>-16.914363025893401</v>
      </c>
      <c r="V63" s="363"/>
      <c r="W63" s="363">
        <v>-16.914363025893401</v>
      </c>
      <c r="X63" s="363"/>
      <c r="Y63" s="363">
        <v>-16.914363025893401</v>
      </c>
      <c r="Z63" s="364"/>
      <c r="AB63" s="365" t="s">
        <v>126</v>
      </c>
    </row>
    <row r="64" spans="1:29" ht="15.75" thickBot="1" x14ac:dyDescent="0.3">
      <c r="A64" s="366" t="s">
        <v>127</v>
      </c>
      <c r="B64" s="367" t="s">
        <v>31</v>
      </c>
      <c r="C64" s="173">
        <v>0</v>
      </c>
      <c r="D64" s="173">
        <v>0</v>
      </c>
      <c r="E64" s="173">
        <v>0</v>
      </c>
      <c r="F64" s="173">
        <v>0</v>
      </c>
      <c r="G64" s="173">
        <v>0</v>
      </c>
      <c r="H64" s="173">
        <v>0</v>
      </c>
      <c r="I64" s="173">
        <v>0</v>
      </c>
      <c r="J64" s="173">
        <v>0</v>
      </c>
      <c r="K64" s="173">
        <v>0</v>
      </c>
      <c r="L64" s="173">
        <v>0</v>
      </c>
      <c r="M64" s="173">
        <v>0</v>
      </c>
      <c r="N64" s="67"/>
      <c r="O64" s="67"/>
      <c r="P64" s="368"/>
      <c r="Q64" s="67"/>
      <c r="R64" s="67"/>
      <c r="S64" s="67"/>
      <c r="T64" s="67"/>
      <c r="U64" s="67"/>
      <c r="V64" s="67"/>
      <c r="W64" s="67"/>
      <c r="X64" s="67"/>
      <c r="Y64" s="67"/>
      <c r="Z64" s="102"/>
      <c r="AB64" s="369">
        <v>227</v>
      </c>
    </row>
    <row r="65" spans="1:28" ht="15.75" thickBot="1" x14ac:dyDescent="0.3">
      <c r="A65" s="366"/>
      <c r="B65" s="367" t="s">
        <v>32</v>
      </c>
      <c r="C65" s="173">
        <v>3.5539124535280391E-3</v>
      </c>
      <c r="D65" s="173">
        <v>5.1779628000796938E-3</v>
      </c>
      <c r="E65" s="173">
        <v>8.5133649372076906E-3</v>
      </c>
      <c r="F65" s="173">
        <v>6.1472530716044976E-3</v>
      </c>
      <c r="G65" s="173">
        <v>1.1506612611643707E-2</v>
      </c>
      <c r="H65" s="173">
        <v>1.3652724976589699E-2</v>
      </c>
      <c r="I65" s="173">
        <v>1.5909384974973552E-2</v>
      </c>
      <c r="J65" s="173">
        <v>1.9307264388360695E-2</v>
      </c>
      <c r="K65" s="173">
        <v>2.2262639959545808E-2</v>
      </c>
      <c r="L65" s="173">
        <v>2.5172065860323323E-2</v>
      </c>
      <c r="M65" s="173">
        <v>2.7127638273294077E-2</v>
      </c>
      <c r="N65" s="67"/>
      <c r="O65" s="67"/>
      <c r="P65" s="67"/>
      <c r="Q65" s="67"/>
      <c r="R65" s="67"/>
      <c r="S65" s="67"/>
      <c r="T65" s="67"/>
      <c r="U65" s="67"/>
      <c r="V65" s="67"/>
      <c r="W65" s="67"/>
      <c r="X65" s="67"/>
      <c r="Y65" s="67"/>
      <c r="Z65" s="102"/>
      <c r="AB65" s="370">
        <v>153</v>
      </c>
    </row>
    <row r="66" spans="1:28" ht="15.75" thickBot="1" x14ac:dyDescent="0.3">
      <c r="A66" s="366"/>
      <c r="B66" s="367" t="s">
        <v>128</v>
      </c>
      <c r="C66" s="173">
        <v>9.6131842777947725</v>
      </c>
      <c r="D66" s="173">
        <v>9.3050845118806507</v>
      </c>
      <c r="E66" s="173">
        <v>8.3037602726597814</v>
      </c>
      <c r="F66" s="173">
        <v>9.310586293414838</v>
      </c>
      <c r="G66" s="173">
        <v>9.827753757627816</v>
      </c>
      <c r="H66" s="173">
        <v>9.833255539161998</v>
      </c>
      <c r="I66" s="173">
        <v>9.5141522101795175</v>
      </c>
      <c r="J66" s="173">
        <v>9.208803335032492</v>
      </c>
      <c r="K66" s="173">
        <v>10.141355305076114</v>
      </c>
      <c r="L66" s="173">
        <v>8.6613760723815219</v>
      </c>
      <c r="M66" s="173">
        <v>9.0987677043488819</v>
      </c>
      <c r="N66" s="67"/>
      <c r="O66" s="67"/>
      <c r="P66" s="67"/>
      <c r="Q66" s="67"/>
      <c r="R66" s="67"/>
      <c r="S66" s="67"/>
      <c r="T66" s="67"/>
      <c r="U66" s="67"/>
      <c r="V66" s="67"/>
      <c r="W66" s="67"/>
      <c r="X66" s="67"/>
      <c r="Y66" s="67"/>
      <c r="Z66" s="102"/>
      <c r="AB66" s="370">
        <v>227</v>
      </c>
    </row>
    <row r="67" spans="1:28" ht="15.75" thickBot="1" x14ac:dyDescent="0.3">
      <c r="A67" s="366"/>
      <c r="B67" s="367" t="s">
        <v>129</v>
      </c>
      <c r="C67" s="173" t="s">
        <v>18</v>
      </c>
      <c r="D67" s="173">
        <v>0</v>
      </c>
      <c r="E67" s="173">
        <v>0</v>
      </c>
      <c r="F67" s="173">
        <v>0</v>
      </c>
      <c r="G67" s="173">
        <v>0</v>
      </c>
      <c r="H67" s="173">
        <v>22.7</v>
      </c>
      <c r="I67" s="173">
        <v>17.024999999999999</v>
      </c>
      <c r="J67" s="173">
        <v>22.7</v>
      </c>
      <c r="K67" s="173">
        <v>1.2541750000000003</v>
      </c>
      <c r="L67" s="173">
        <v>5.6749999999999997E-4</v>
      </c>
      <c r="M67" s="173">
        <v>0</v>
      </c>
      <c r="N67" s="67"/>
      <c r="O67" s="67"/>
      <c r="P67" s="67"/>
      <c r="Q67" s="67"/>
      <c r="R67" s="67"/>
      <c r="S67" s="67"/>
      <c r="T67" s="67"/>
      <c r="U67" s="67"/>
      <c r="V67" s="67"/>
      <c r="W67" s="67"/>
      <c r="X67" s="67"/>
      <c r="Y67" s="67"/>
      <c r="Z67" s="102"/>
      <c r="AB67" s="370">
        <v>227</v>
      </c>
    </row>
    <row r="68" spans="1:28" ht="15.75" thickBot="1" x14ac:dyDescent="0.3">
      <c r="A68" s="366"/>
      <c r="B68" s="367" t="s">
        <v>130</v>
      </c>
      <c r="C68" s="173">
        <v>0</v>
      </c>
      <c r="D68" s="173">
        <v>0</v>
      </c>
      <c r="E68" s="173">
        <v>0</v>
      </c>
      <c r="F68" s="173">
        <v>0</v>
      </c>
      <c r="G68" s="173">
        <v>0</v>
      </c>
      <c r="H68" s="173">
        <v>0</v>
      </c>
      <c r="I68" s="173">
        <v>0</v>
      </c>
      <c r="J68" s="173">
        <v>0</v>
      </c>
      <c r="K68" s="173">
        <v>0</v>
      </c>
      <c r="L68" s="173">
        <v>0</v>
      </c>
      <c r="M68" s="173">
        <v>0</v>
      </c>
      <c r="N68" s="67"/>
      <c r="O68" s="67"/>
      <c r="P68" s="67"/>
      <c r="Q68" s="67"/>
      <c r="R68" s="67"/>
      <c r="S68" s="67"/>
      <c r="T68" s="67"/>
      <c r="U68" s="67"/>
      <c r="V68" s="67"/>
      <c r="W68" s="67"/>
      <c r="X68" s="67"/>
      <c r="Y68" s="67"/>
      <c r="Z68" s="102"/>
      <c r="AB68" s="370">
        <v>227</v>
      </c>
    </row>
    <row r="69" spans="1:28" ht="15.75" thickBot="1" x14ac:dyDescent="0.3">
      <c r="A69" s="366"/>
      <c r="B69" s="367" t="s">
        <v>37</v>
      </c>
      <c r="C69" s="173">
        <v>0</v>
      </c>
      <c r="D69" s="173">
        <v>0</v>
      </c>
      <c r="E69" s="173">
        <v>0</v>
      </c>
      <c r="F69" s="173">
        <v>0</v>
      </c>
      <c r="G69" s="173">
        <v>0</v>
      </c>
      <c r="H69" s="173">
        <v>0</v>
      </c>
      <c r="I69" s="173">
        <v>0</v>
      </c>
      <c r="J69" s="173">
        <v>0</v>
      </c>
      <c r="K69" s="173">
        <v>0</v>
      </c>
      <c r="L69" s="173">
        <v>0</v>
      </c>
      <c r="M69" s="173">
        <v>0</v>
      </c>
      <c r="N69" s="67"/>
      <c r="O69" s="67"/>
      <c r="P69" s="67"/>
      <c r="Q69" s="67"/>
      <c r="R69" s="67"/>
      <c r="S69" s="67"/>
      <c r="T69" s="67"/>
      <c r="U69" s="67"/>
      <c r="V69" s="67"/>
      <c r="W69" s="67"/>
      <c r="X69" s="67"/>
      <c r="Y69" s="67"/>
      <c r="Z69" s="102"/>
      <c r="AB69" s="370">
        <v>216</v>
      </c>
    </row>
    <row r="70" spans="1:28" x14ac:dyDescent="0.25">
      <c r="A70" s="366"/>
      <c r="B70" s="371" t="s">
        <v>26</v>
      </c>
      <c r="C70" s="189">
        <v>9.6167381902483005</v>
      </c>
      <c r="D70" s="189">
        <v>9.3102624746807301</v>
      </c>
      <c r="E70" s="189">
        <v>8.3122736375969897</v>
      </c>
      <c r="F70" s="189">
        <v>9.3167335464864429</v>
      </c>
      <c r="G70" s="189">
        <v>9.8392603702394599</v>
      </c>
      <c r="H70" s="189">
        <v>32.546908264138587</v>
      </c>
      <c r="I70" s="189">
        <v>26.555061595154491</v>
      </c>
      <c r="J70" s="189">
        <v>31.928110599420854</v>
      </c>
      <c r="K70" s="189">
        <v>11.417792945035661</v>
      </c>
      <c r="L70" s="189">
        <v>8.6871156382418455</v>
      </c>
      <c r="M70" s="189">
        <v>9.1258953426221758</v>
      </c>
      <c r="N70" s="67"/>
      <c r="O70" s="67"/>
      <c r="P70" s="67"/>
      <c r="Q70" s="67"/>
      <c r="R70" s="67"/>
      <c r="S70" s="67"/>
      <c r="T70" s="67"/>
      <c r="U70" s="67"/>
      <c r="V70" s="67"/>
      <c r="W70" s="67"/>
      <c r="X70" s="67"/>
      <c r="Y70" s="67"/>
      <c r="Z70" s="102"/>
      <c r="AB70" s="372"/>
    </row>
    <row r="71" spans="1:28" ht="15.75" thickBot="1" x14ac:dyDescent="0.3">
      <c r="A71" s="304"/>
      <c r="B71" s="67"/>
      <c r="C71" s="373"/>
      <c r="D71" s="373"/>
      <c r="E71" s="373"/>
      <c r="F71" s="373"/>
      <c r="G71" s="373"/>
      <c r="H71" s="374"/>
      <c r="I71" s="374"/>
      <c r="J71" s="374"/>
      <c r="K71" s="374"/>
      <c r="L71" s="67"/>
      <c r="M71" s="67"/>
      <c r="N71" s="67"/>
      <c r="O71" s="67"/>
      <c r="P71" s="67"/>
      <c r="Q71" s="67"/>
      <c r="R71" s="67"/>
      <c r="S71" s="67"/>
      <c r="T71" s="67"/>
      <c r="U71" s="67"/>
      <c r="V71" s="67"/>
      <c r="W71" s="67"/>
      <c r="X71" s="67"/>
      <c r="Y71" s="67"/>
      <c r="Z71" s="102"/>
      <c r="AB71" s="372"/>
    </row>
    <row r="72" spans="1:28" ht="15.75" thickBot="1" x14ac:dyDescent="0.3">
      <c r="A72" s="366" t="s">
        <v>131</v>
      </c>
      <c r="B72" s="367" t="s">
        <v>39</v>
      </c>
      <c r="C72" s="173" t="s">
        <v>139</v>
      </c>
      <c r="D72" s="173" t="s">
        <v>139</v>
      </c>
      <c r="E72" s="173" t="s">
        <v>139</v>
      </c>
      <c r="F72" s="173" t="s">
        <v>139</v>
      </c>
      <c r="G72" s="173" t="s">
        <v>139</v>
      </c>
      <c r="H72" s="173" t="s">
        <v>139</v>
      </c>
      <c r="I72" s="173" t="s">
        <v>139</v>
      </c>
      <c r="J72" s="173" t="s">
        <v>139</v>
      </c>
      <c r="K72" s="173" t="s">
        <v>18</v>
      </c>
      <c r="L72" s="173" t="s">
        <v>139</v>
      </c>
      <c r="M72" s="173">
        <v>8.0228408751427567E-3</v>
      </c>
      <c r="N72" s="67"/>
      <c r="O72" s="67"/>
      <c r="P72" s="67"/>
      <c r="Q72" s="67"/>
      <c r="R72" s="67"/>
      <c r="S72" s="67"/>
      <c r="T72" s="67"/>
      <c r="U72" s="67"/>
      <c r="V72" s="67"/>
      <c r="W72" s="67"/>
      <c r="X72" s="67"/>
      <c r="Y72" s="67"/>
      <c r="Z72" s="102"/>
      <c r="AB72" s="369">
        <v>68</v>
      </c>
    </row>
    <row r="73" spans="1:28" ht="15.75" thickBot="1" x14ac:dyDescent="0.3">
      <c r="A73" s="366"/>
      <c r="B73" s="367" t="s">
        <v>40</v>
      </c>
      <c r="C73" s="173" t="s">
        <v>18</v>
      </c>
      <c r="D73" s="173" t="s">
        <v>18</v>
      </c>
      <c r="E73" s="173" t="s">
        <v>18</v>
      </c>
      <c r="F73" s="173" t="s">
        <v>18</v>
      </c>
      <c r="G73" s="173">
        <v>1.5237720786142502E-4</v>
      </c>
      <c r="H73" s="173">
        <v>9.1422675680582072E-3</v>
      </c>
      <c r="I73" s="173">
        <v>2.564938134142819E-2</v>
      </c>
      <c r="J73" s="173">
        <v>6.323962347988632E-2</v>
      </c>
      <c r="K73" s="173">
        <v>5.4611704816994587E-2</v>
      </c>
      <c r="L73" s="173">
        <v>6.2299218281018497E-2</v>
      </c>
      <c r="M73" s="173">
        <v>6.2630110018264698E-2</v>
      </c>
      <c r="N73" s="67"/>
      <c r="O73" s="67"/>
      <c r="P73" s="67"/>
      <c r="Q73" s="67"/>
      <c r="R73" s="67"/>
      <c r="S73" s="67"/>
      <c r="T73" s="67"/>
      <c r="U73" s="67"/>
      <c r="V73" s="67"/>
      <c r="W73" s="67"/>
      <c r="X73" s="67"/>
      <c r="Y73" s="67"/>
      <c r="Z73" s="102"/>
      <c r="AB73" s="370">
        <v>68</v>
      </c>
    </row>
    <row r="74" spans="1:28" ht="15.75" thickBot="1" x14ac:dyDescent="0.3">
      <c r="A74" s="366"/>
      <c r="B74" s="367" t="s">
        <v>41</v>
      </c>
      <c r="C74" s="173">
        <v>0</v>
      </c>
      <c r="D74" s="173">
        <v>0</v>
      </c>
      <c r="E74" s="173">
        <v>0</v>
      </c>
      <c r="F74" s="173">
        <v>0</v>
      </c>
      <c r="G74" s="173">
        <v>0</v>
      </c>
      <c r="H74" s="173">
        <v>0</v>
      </c>
      <c r="I74" s="173">
        <v>0</v>
      </c>
      <c r="J74" s="173">
        <v>0</v>
      </c>
      <c r="K74" s="173">
        <v>0</v>
      </c>
      <c r="L74" s="173">
        <v>0</v>
      </c>
      <c r="M74" s="173">
        <v>0</v>
      </c>
      <c r="N74" s="67"/>
      <c r="O74" s="67"/>
      <c r="P74" s="67"/>
      <c r="Q74" s="67"/>
      <c r="R74" s="67"/>
      <c r="S74" s="67"/>
      <c r="T74" s="67"/>
      <c r="U74" s="67"/>
      <c r="V74" s="67"/>
      <c r="W74" s="67"/>
      <c r="X74" s="67"/>
      <c r="Y74" s="67"/>
      <c r="Z74" s="102"/>
      <c r="AB74" s="370">
        <v>68</v>
      </c>
    </row>
    <row r="75" spans="1:28" ht="15.75" thickBot="1" x14ac:dyDescent="0.3">
      <c r="A75" s="366"/>
      <c r="B75" s="367" t="s">
        <v>132</v>
      </c>
      <c r="C75" s="173">
        <v>0</v>
      </c>
      <c r="D75" s="173">
        <v>0</v>
      </c>
      <c r="E75" s="173">
        <v>0</v>
      </c>
      <c r="F75" s="173">
        <v>0</v>
      </c>
      <c r="G75" s="173">
        <v>0</v>
      </c>
      <c r="H75" s="173">
        <v>0</v>
      </c>
      <c r="I75" s="173">
        <v>0</v>
      </c>
      <c r="J75" s="173">
        <v>0</v>
      </c>
      <c r="K75" s="173">
        <v>6.8000000000000005E-3</v>
      </c>
      <c r="L75" s="173">
        <v>4.0799999999999996E-2</v>
      </c>
      <c r="M75" s="173">
        <v>4.0799999999999996E-2</v>
      </c>
      <c r="N75" s="67"/>
      <c r="O75" s="67"/>
      <c r="P75" s="67"/>
      <c r="Q75" s="67"/>
      <c r="R75" s="67"/>
      <c r="S75" s="67"/>
      <c r="T75" s="67"/>
      <c r="U75" s="67"/>
      <c r="V75" s="67"/>
      <c r="W75" s="67"/>
      <c r="X75" s="67"/>
      <c r="Y75" s="67"/>
      <c r="Z75" s="102"/>
      <c r="AB75" s="370">
        <v>68</v>
      </c>
    </row>
    <row r="76" spans="1:28" ht="15.75" thickBot="1" x14ac:dyDescent="0.3">
      <c r="A76" s="366"/>
      <c r="B76" s="367" t="s">
        <v>133</v>
      </c>
      <c r="C76" s="173" t="s">
        <v>139</v>
      </c>
      <c r="D76" s="173" t="s">
        <v>139</v>
      </c>
      <c r="E76" s="173" t="s">
        <v>139</v>
      </c>
      <c r="F76" s="173" t="s">
        <v>139</v>
      </c>
      <c r="G76" s="173" t="s">
        <v>139</v>
      </c>
      <c r="H76" s="173" t="s">
        <v>139</v>
      </c>
      <c r="I76" s="173" t="s">
        <v>139</v>
      </c>
      <c r="J76" s="173" t="s">
        <v>139</v>
      </c>
      <c r="K76" s="173" t="s">
        <v>139</v>
      </c>
      <c r="L76" s="173" t="s">
        <v>139</v>
      </c>
      <c r="M76" s="173" t="s">
        <v>139</v>
      </c>
      <c r="N76" s="67"/>
      <c r="O76" s="67"/>
      <c r="P76" s="67"/>
      <c r="Q76" s="67"/>
      <c r="R76" s="67"/>
      <c r="S76" s="67"/>
      <c r="T76" s="67"/>
      <c r="U76" s="67"/>
      <c r="V76" s="67"/>
      <c r="W76" s="67"/>
      <c r="X76" s="67"/>
      <c r="Y76" s="67"/>
      <c r="Z76" s="102"/>
      <c r="AB76" s="370">
        <v>68</v>
      </c>
    </row>
    <row r="77" spans="1:28" ht="15.75" thickBot="1" x14ac:dyDescent="0.3">
      <c r="A77" s="366"/>
      <c r="B77" s="367" t="s">
        <v>37</v>
      </c>
      <c r="C77" s="173">
        <v>0</v>
      </c>
      <c r="D77" s="173">
        <v>0</v>
      </c>
      <c r="E77" s="173">
        <v>0</v>
      </c>
      <c r="F77" s="173">
        <v>0</v>
      </c>
      <c r="G77" s="173">
        <v>0</v>
      </c>
      <c r="H77" s="173">
        <v>0</v>
      </c>
      <c r="I77" s="173">
        <v>0</v>
      </c>
      <c r="J77" s="173">
        <v>0</v>
      </c>
      <c r="K77" s="173">
        <v>0</v>
      </c>
      <c r="L77" s="173">
        <v>0</v>
      </c>
      <c r="M77" s="173">
        <v>0</v>
      </c>
      <c r="N77" s="67"/>
      <c r="O77" s="67"/>
      <c r="P77" s="67"/>
      <c r="Q77" s="67"/>
      <c r="R77" s="67"/>
      <c r="S77" s="67"/>
      <c r="T77" s="67"/>
      <c r="U77" s="67"/>
      <c r="V77" s="67"/>
      <c r="W77" s="67"/>
      <c r="X77" s="67"/>
      <c r="Y77" s="67"/>
      <c r="Z77" s="102"/>
      <c r="AB77" s="370">
        <v>68</v>
      </c>
    </row>
    <row r="78" spans="1:28" x14ac:dyDescent="0.25">
      <c r="A78" s="366"/>
      <c r="B78" s="371" t="s">
        <v>26</v>
      </c>
      <c r="C78" s="189">
        <v>0</v>
      </c>
      <c r="D78" s="189">
        <v>0</v>
      </c>
      <c r="E78" s="189">
        <v>0</v>
      </c>
      <c r="F78" s="189">
        <v>0</v>
      </c>
      <c r="G78" s="189">
        <v>1.5237720786142502E-4</v>
      </c>
      <c r="H78" s="189">
        <v>9.1422675680582072E-3</v>
      </c>
      <c r="I78" s="189">
        <v>2.564938134142819E-2</v>
      </c>
      <c r="J78" s="189">
        <v>6.323962347988632E-2</v>
      </c>
      <c r="K78" s="189">
        <v>6.1411704816994588E-2</v>
      </c>
      <c r="L78" s="189">
        <v>0.10309921828101849</v>
      </c>
      <c r="M78" s="189">
        <v>0.11145295089340745</v>
      </c>
      <c r="N78" s="67"/>
      <c r="O78" s="67"/>
      <c r="P78" s="67"/>
      <c r="Q78" s="67"/>
      <c r="R78" s="67"/>
      <c r="S78" s="67"/>
      <c r="T78" s="67"/>
      <c r="U78" s="67"/>
      <c r="V78" s="67"/>
      <c r="W78" s="67"/>
      <c r="X78" s="67"/>
      <c r="Y78" s="67"/>
      <c r="Z78" s="102"/>
      <c r="AB78" s="372"/>
    </row>
    <row r="79" spans="1:28" ht="15.75" thickBot="1" x14ac:dyDescent="0.3">
      <c r="A79" s="304"/>
      <c r="B79" s="67"/>
      <c r="C79" s="373"/>
      <c r="D79" s="373"/>
      <c r="E79" s="373"/>
      <c r="F79" s="373"/>
      <c r="G79" s="373"/>
      <c r="H79" s="373"/>
      <c r="I79" s="374"/>
      <c r="J79" s="373"/>
      <c r="K79" s="374"/>
      <c r="L79" s="67"/>
      <c r="M79" s="67"/>
      <c r="N79" s="67"/>
      <c r="O79" s="67"/>
      <c r="P79" s="67"/>
      <c r="Q79" s="67"/>
      <c r="R79" s="67"/>
      <c r="S79" s="67"/>
      <c r="T79" s="67"/>
      <c r="U79" s="67"/>
      <c r="V79" s="67"/>
      <c r="W79" s="67"/>
      <c r="X79" s="67"/>
      <c r="Y79" s="67"/>
      <c r="Z79" s="102"/>
      <c r="AB79" s="372"/>
    </row>
    <row r="80" spans="1:28" ht="30.75" customHeight="1" thickBot="1" x14ac:dyDescent="0.3">
      <c r="A80" s="375" t="s">
        <v>134</v>
      </c>
      <c r="B80" s="376" t="s">
        <v>135</v>
      </c>
      <c r="C80" s="173">
        <v>0</v>
      </c>
      <c r="D80" s="173">
        <v>0</v>
      </c>
      <c r="E80" s="173">
        <v>0</v>
      </c>
      <c r="F80" s="173">
        <v>0</v>
      </c>
      <c r="G80" s="173">
        <v>0</v>
      </c>
      <c r="H80" s="173">
        <v>0</v>
      </c>
      <c r="I80" s="173">
        <v>0</v>
      </c>
      <c r="J80" s="173">
        <v>0</v>
      </c>
      <c r="K80" s="173">
        <v>0</v>
      </c>
      <c r="L80" s="173">
        <v>0</v>
      </c>
      <c r="M80" s="173">
        <v>0</v>
      </c>
      <c r="N80" s="67"/>
      <c r="O80" s="67"/>
      <c r="P80" s="67"/>
      <c r="Q80" s="67"/>
      <c r="R80" s="67"/>
      <c r="S80" s="67"/>
      <c r="T80" s="67"/>
      <c r="U80" s="67"/>
      <c r="V80" s="67"/>
      <c r="W80" s="67"/>
      <c r="X80" s="67"/>
      <c r="Y80" s="67"/>
      <c r="Z80" s="102"/>
      <c r="AB80" s="369">
        <v>227</v>
      </c>
    </row>
    <row r="81" spans="1:28" ht="52.5" customHeight="1" thickBot="1" x14ac:dyDescent="0.3">
      <c r="A81" s="375"/>
      <c r="B81" s="376" t="s">
        <v>136</v>
      </c>
      <c r="C81" s="173">
        <v>0</v>
      </c>
      <c r="D81" s="173">
        <v>0</v>
      </c>
      <c r="E81" s="173">
        <v>0</v>
      </c>
      <c r="F81" s="173">
        <v>0</v>
      </c>
      <c r="G81" s="173">
        <v>0</v>
      </c>
      <c r="H81" s="173">
        <v>0</v>
      </c>
      <c r="I81" s="173">
        <v>0</v>
      </c>
      <c r="J81" s="173">
        <v>0</v>
      </c>
      <c r="K81" s="173">
        <v>0</v>
      </c>
      <c r="L81" s="173">
        <v>0</v>
      </c>
      <c r="M81" s="173">
        <v>0</v>
      </c>
      <c r="N81" s="67"/>
      <c r="O81" s="67"/>
      <c r="P81" s="67"/>
      <c r="Q81" s="67"/>
      <c r="R81" s="67"/>
      <c r="S81" s="67"/>
      <c r="T81" s="67"/>
      <c r="U81" s="67"/>
      <c r="V81" s="67"/>
      <c r="W81" s="67"/>
      <c r="X81" s="67"/>
      <c r="Y81" s="67"/>
      <c r="Z81" s="102"/>
      <c r="AB81" s="370">
        <v>227</v>
      </c>
    </row>
    <row r="82" spans="1:28" ht="16.5" customHeight="1" x14ac:dyDescent="0.25">
      <c r="A82" s="375"/>
      <c r="B82" s="371" t="s">
        <v>26</v>
      </c>
      <c r="C82" s="189">
        <v>0</v>
      </c>
      <c r="D82" s="189">
        <v>0</v>
      </c>
      <c r="E82" s="189">
        <v>0</v>
      </c>
      <c r="F82" s="189">
        <v>0</v>
      </c>
      <c r="G82" s="189">
        <v>0</v>
      </c>
      <c r="H82" s="189">
        <v>0</v>
      </c>
      <c r="I82" s="189">
        <v>0</v>
      </c>
      <c r="J82" s="189">
        <v>0</v>
      </c>
      <c r="K82" s="189">
        <v>0</v>
      </c>
      <c r="L82" s="189">
        <v>0</v>
      </c>
      <c r="M82" s="189">
        <v>0</v>
      </c>
      <c r="N82" s="67"/>
      <c r="O82" s="67"/>
      <c r="P82" s="67"/>
      <c r="Q82" s="67"/>
      <c r="R82" s="67"/>
      <c r="S82" s="67"/>
      <c r="T82" s="67"/>
      <c r="U82" s="67"/>
      <c r="V82" s="67"/>
      <c r="W82" s="67"/>
      <c r="X82" s="67"/>
      <c r="Y82" s="67"/>
      <c r="Z82" s="102"/>
    </row>
    <row r="83" spans="1:28" x14ac:dyDescent="0.25">
      <c r="A83" s="304"/>
      <c r="B83" s="67"/>
      <c r="C83" s="373"/>
      <c r="D83" s="373"/>
      <c r="E83" s="373"/>
      <c r="F83" s="373"/>
      <c r="G83" s="373"/>
      <c r="H83" s="373"/>
      <c r="I83" s="374"/>
      <c r="J83" s="373"/>
      <c r="K83" s="374"/>
      <c r="L83" s="67"/>
      <c r="M83" s="67"/>
      <c r="N83" s="67"/>
      <c r="O83" s="67"/>
      <c r="P83" s="67"/>
      <c r="Q83" s="67"/>
      <c r="R83" s="67"/>
      <c r="S83" s="67"/>
      <c r="T83" s="67"/>
      <c r="U83" s="67"/>
      <c r="V83" s="67"/>
      <c r="W83" s="67"/>
      <c r="X83" s="67"/>
      <c r="Y83" s="67"/>
      <c r="Z83" s="102"/>
    </row>
    <row r="84" spans="1:28" x14ac:dyDescent="0.25">
      <c r="A84" s="371" t="s">
        <v>26</v>
      </c>
      <c r="B84" s="371"/>
      <c r="C84" s="189">
        <v>9.6167381902483005</v>
      </c>
      <c r="D84" s="189">
        <v>9.3102624746807301</v>
      </c>
      <c r="E84" s="189">
        <v>8.3122736375969897</v>
      </c>
      <c r="F84" s="189">
        <v>9.3167335464864429</v>
      </c>
      <c r="G84" s="189">
        <v>9.8394127474473212</v>
      </c>
      <c r="H84" s="189">
        <v>32.556050531706646</v>
      </c>
      <c r="I84" s="189">
        <v>26.580710976495919</v>
      </c>
      <c r="J84" s="189">
        <v>31.991350222900742</v>
      </c>
      <c r="K84" s="189">
        <v>11.479204649852655</v>
      </c>
      <c r="L84" s="189">
        <v>8.7902148565228639</v>
      </c>
      <c r="M84" s="189">
        <v>9.2373482935155842</v>
      </c>
      <c r="N84" s="67"/>
      <c r="O84" s="67"/>
      <c r="P84" s="67"/>
      <c r="Q84" s="67"/>
      <c r="R84" s="67"/>
      <c r="S84" s="67"/>
      <c r="T84" s="67"/>
      <c r="U84" s="67"/>
      <c r="V84" s="67"/>
      <c r="W84" s="67"/>
      <c r="X84" s="67"/>
      <c r="Y84" s="67"/>
      <c r="Z84" s="102"/>
    </row>
    <row r="85" spans="1:28" ht="15.75" thickBot="1" x14ac:dyDescent="0.3">
      <c r="A85" s="377"/>
      <c r="B85" s="378"/>
      <c r="C85" s="378"/>
      <c r="D85" s="378"/>
      <c r="E85" s="378"/>
      <c r="F85" s="378"/>
      <c r="G85" s="378"/>
      <c r="H85" s="378"/>
      <c r="I85" s="378"/>
      <c r="J85" s="378"/>
      <c r="K85" s="378"/>
      <c r="L85" s="379"/>
      <c r="M85" s="379"/>
      <c r="N85" s="378"/>
      <c r="O85" s="378"/>
      <c r="P85" s="378"/>
      <c r="Q85" s="378"/>
      <c r="R85" s="378"/>
      <c r="S85" s="378"/>
      <c r="T85" s="378"/>
      <c r="U85" s="378"/>
      <c r="V85" s="378"/>
      <c r="W85" s="378"/>
      <c r="X85" s="378"/>
      <c r="Y85" s="378"/>
      <c r="Z85" s="380"/>
    </row>
    <row r="86" spans="1:28" ht="48" customHeight="1" thickBot="1" x14ac:dyDescent="0.3">
      <c r="A86" s="381" t="s">
        <v>137</v>
      </c>
      <c r="B86" s="382" t="s">
        <v>138</v>
      </c>
      <c r="C86" s="382"/>
      <c r="D86" s="382"/>
      <c r="E86" s="382"/>
      <c r="F86" s="382"/>
      <c r="G86" s="382"/>
      <c r="H86" s="382"/>
      <c r="I86" s="382"/>
      <c r="J86" s="382"/>
      <c r="K86" s="382"/>
      <c r="L86" s="382"/>
      <c r="M86" s="382"/>
      <c r="N86" s="382"/>
      <c r="O86" s="382"/>
      <c r="P86" s="382"/>
      <c r="Q86" s="382"/>
      <c r="R86" s="382"/>
      <c r="S86" s="382"/>
      <c r="T86" s="382"/>
      <c r="U86" s="382"/>
      <c r="V86" s="382"/>
      <c r="W86" s="382"/>
      <c r="X86" s="382"/>
      <c r="Y86" s="383"/>
      <c r="Z86" s="384"/>
    </row>
  </sheetData>
  <mergeCells count="28">
    <mergeCell ref="A80:A82"/>
    <mergeCell ref="B86:X86"/>
    <mergeCell ref="A59:Z59"/>
    <mergeCell ref="A61:B62"/>
    <mergeCell ref="C61:M61"/>
    <mergeCell ref="P61:Z61"/>
    <mergeCell ref="A64:A70"/>
    <mergeCell ref="A72:A78"/>
    <mergeCell ref="N22:O22"/>
    <mergeCell ref="A27:Z27"/>
    <mergeCell ref="B29:L29"/>
    <mergeCell ref="A45:Z45"/>
    <mergeCell ref="A47:A48"/>
    <mergeCell ref="B47:L47"/>
    <mergeCell ref="O47:O48"/>
    <mergeCell ref="P47:Z47"/>
    <mergeCell ref="N14:O14"/>
    <mergeCell ref="N15:O15"/>
    <mergeCell ref="N16:O16"/>
    <mergeCell ref="N17:O17"/>
    <mergeCell ref="N18:O18"/>
    <mergeCell ref="N19:O19"/>
    <mergeCell ref="A1:Z1"/>
    <mergeCell ref="B5:L5"/>
    <mergeCell ref="A9:Z9"/>
    <mergeCell ref="B11:L11"/>
    <mergeCell ref="P11:Z11"/>
    <mergeCell ref="N13:O13"/>
  </mergeCells>
  <pageMargins left="0.7" right="0.7" top="0.75" bottom="0.75" header="0.3" footer="0.3"/>
  <pageSetup paperSize="9" scale="2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7">
    <tabColor rgb="FFFFFF00"/>
  </sheetPr>
  <dimension ref="A1:AF72"/>
  <sheetViews>
    <sheetView topLeftCell="A13" zoomScale="55" zoomScaleNormal="55" workbookViewId="0">
      <selection activeCell="L54" sqref="L54"/>
    </sheetView>
  </sheetViews>
  <sheetFormatPr baseColWidth="10" defaultRowHeight="15" x14ac:dyDescent="0.25"/>
  <cols>
    <col min="1" max="1" width="50" bestFit="1" customWidth="1"/>
    <col min="2" max="2" width="9.28515625" bestFit="1" customWidth="1"/>
    <col min="14" max="14" width="23.28515625" customWidth="1"/>
    <col min="15" max="15" width="30" bestFit="1" customWidth="1"/>
    <col min="16" max="16" width="17.7109375" customWidth="1"/>
    <col min="17" max="17" width="17.28515625" customWidth="1"/>
    <col min="18" max="18" width="16.42578125" customWidth="1"/>
    <col min="19" max="19" width="15.7109375" bestFit="1" customWidth="1"/>
  </cols>
  <sheetData>
    <row r="1" spans="1:32" ht="112.5" customHeight="1" thickBot="1" x14ac:dyDescent="0.3">
      <c r="A1" s="201"/>
      <c r="B1" s="202"/>
      <c r="C1" s="202"/>
      <c r="D1" s="202"/>
      <c r="E1" s="202"/>
      <c r="F1" s="202"/>
      <c r="G1" s="202"/>
      <c r="H1" s="202"/>
      <c r="I1" s="202"/>
      <c r="J1" s="202"/>
      <c r="K1" s="202"/>
      <c r="L1" s="202"/>
      <c r="M1" s="202"/>
      <c r="N1" s="202"/>
      <c r="O1" s="202"/>
      <c r="P1" s="202"/>
      <c r="Q1" s="202"/>
      <c r="R1" s="202"/>
      <c r="S1" s="202"/>
      <c r="T1" s="202"/>
      <c r="U1" s="202"/>
      <c r="V1" s="202"/>
      <c r="W1" s="202"/>
      <c r="X1" s="202"/>
      <c r="Y1" s="202"/>
      <c r="Z1" s="203"/>
      <c r="AA1" s="276"/>
    </row>
    <row r="2" spans="1:32" ht="24" thickBot="1" x14ac:dyDescent="0.3">
      <c r="A2" s="204"/>
      <c r="B2" s="205"/>
      <c r="C2" s="205"/>
      <c r="D2" s="205"/>
      <c r="E2" s="205"/>
      <c r="F2" s="205"/>
      <c r="G2" s="205"/>
      <c r="H2" s="205"/>
      <c r="I2" s="205"/>
      <c r="J2" s="205"/>
      <c r="K2" s="205"/>
      <c r="L2" s="205"/>
      <c r="M2" s="206" t="s">
        <v>79</v>
      </c>
      <c r="N2" s="205"/>
      <c r="O2" s="205"/>
      <c r="P2" s="205"/>
      <c r="Q2" s="205"/>
      <c r="R2" s="205"/>
      <c r="S2" s="205"/>
      <c r="T2" s="205"/>
      <c r="U2" s="205"/>
      <c r="V2" s="205"/>
      <c r="W2" s="205"/>
      <c r="X2" s="205"/>
      <c r="Y2" s="205"/>
      <c r="Z2" s="207"/>
    </row>
    <row r="3" spans="1:32" x14ac:dyDescent="0.25">
      <c r="A3" s="4" t="s">
        <v>0</v>
      </c>
      <c r="B3" s="5">
        <v>42887</v>
      </c>
      <c r="C3" s="5"/>
      <c r="D3" s="5"/>
      <c r="E3" s="5"/>
      <c r="F3" s="5"/>
      <c r="G3" s="208"/>
      <c r="H3" s="208"/>
      <c r="I3" s="208"/>
      <c r="J3" s="208"/>
      <c r="K3" s="208"/>
      <c r="L3" s="208"/>
      <c r="M3" s="208"/>
      <c r="N3" s="208"/>
      <c r="O3" s="208"/>
      <c r="P3" s="208"/>
      <c r="Q3" s="208"/>
      <c r="R3" s="208"/>
      <c r="S3" s="208"/>
      <c r="T3" s="208"/>
      <c r="U3" s="208"/>
      <c r="V3" s="7" t="s">
        <v>1</v>
      </c>
      <c r="W3" s="7"/>
      <c r="X3" s="7"/>
      <c r="Y3" s="209" t="s">
        <v>50</v>
      </c>
      <c r="Z3" s="210"/>
    </row>
    <row r="4" spans="1:32" x14ac:dyDescent="0.25">
      <c r="A4" s="9"/>
      <c r="B4" s="10"/>
      <c r="C4" s="10"/>
      <c r="D4" s="10"/>
      <c r="E4" s="10"/>
      <c r="F4" s="10"/>
      <c r="G4" s="10"/>
      <c r="H4" s="10"/>
      <c r="I4" s="10"/>
      <c r="J4" s="10"/>
      <c r="K4" s="10"/>
      <c r="L4" s="10"/>
      <c r="M4" s="10"/>
      <c r="N4" s="10"/>
      <c r="O4" s="10"/>
      <c r="P4" s="10"/>
      <c r="Q4" s="10"/>
      <c r="R4" s="10"/>
      <c r="S4" s="10"/>
      <c r="T4" s="10"/>
      <c r="U4" s="10"/>
      <c r="V4" s="211" t="s">
        <v>51</v>
      </c>
      <c r="W4" s="211"/>
      <c r="X4" s="211"/>
      <c r="Y4" s="212" t="s">
        <v>80</v>
      </c>
      <c r="Z4" s="213"/>
      <c r="AA4" s="214"/>
    </row>
    <row r="5" spans="1:32" x14ac:dyDescent="0.25">
      <c r="A5" s="215" t="s">
        <v>52</v>
      </c>
      <c r="B5" s="216" t="s">
        <v>53</v>
      </c>
      <c r="C5" s="216"/>
      <c r="D5" s="216"/>
      <c r="E5" s="216"/>
      <c r="F5" s="216"/>
      <c r="G5" s="216"/>
      <c r="H5" s="216"/>
      <c r="I5" s="216"/>
      <c r="J5" s="216"/>
      <c r="K5" s="216"/>
      <c r="L5" s="216"/>
      <c r="M5" s="10"/>
      <c r="N5" s="10"/>
      <c r="O5" s="10"/>
      <c r="P5" s="10"/>
      <c r="Q5" s="10"/>
      <c r="R5" s="10"/>
      <c r="S5" s="10"/>
      <c r="T5" s="10"/>
      <c r="U5" s="10"/>
      <c r="V5" s="10"/>
      <c r="W5" s="10"/>
      <c r="X5" s="10"/>
      <c r="Y5" s="10"/>
      <c r="Z5" s="11"/>
    </row>
    <row r="6" spans="1:32" x14ac:dyDescent="0.25">
      <c r="A6" s="217"/>
      <c r="B6" s="218">
        <v>2005</v>
      </c>
      <c r="C6" s="218">
        <v>2006</v>
      </c>
      <c r="D6" s="218">
        <v>2007</v>
      </c>
      <c r="E6" s="218">
        <v>2008</v>
      </c>
      <c r="F6" s="218">
        <v>2009</v>
      </c>
      <c r="G6" s="218">
        <v>2010</v>
      </c>
      <c r="H6" s="218">
        <v>2011</v>
      </c>
      <c r="I6" s="218">
        <v>2012</v>
      </c>
      <c r="J6" s="218">
        <v>2013</v>
      </c>
      <c r="K6" s="218">
        <v>2014</v>
      </c>
      <c r="L6" s="218">
        <v>2015</v>
      </c>
      <c r="M6" s="10"/>
      <c r="N6" s="10"/>
      <c r="O6" s="10"/>
      <c r="P6" s="10"/>
      <c r="Q6" s="10"/>
      <c r="R6" s="10"/>
      <c r="S6" s="10"/>
      <c r="T6" s="10"/>
      <c r="U6" s="10"/>
      <c r="V6" s="10"/>
      <c r="W6" s="10"/>
      <c r="X6" s="10"/>
      <c r="Y6" s="10"/>
      <c r="Z6" s="11"/>
    </row>
    <row r="7" spans="1:32" x14ac:dyDescent="0.25">
      <c r="A7" s="219">
        <v>36</v>
      </c>
      <c r="B7" s="220" t="s">
        <v>18</v>
      </c>
      <c r="C7" s="220">
        <v>29156</v>
      </c>
      <c r="D7" s="220">
        <v>29551</v>
      </c>
      <c r="E7" s="220">
        <v>29918</v>
      </c>
      <c r="F7" s="220">
        <v>30228</v>
      </c>
      <c r="G7" s="220">
        <v>30318</v>
      </c>
      <c r="H7" s="220">
        <v>30499</v>
      </c>
      <c r="I7" s="220">
        <v>30457</v>
      </c>
      <c r="J7" s="220">
        <v>30435</v>
      </c>
      <c r="K7" s="220">
        <v>30647</v>
      </c>
      <c r="L7" s="220" t="s">
        <v>18</v>
      </c>
      <c r="M7" s="10"/>
      <c r="N7" s="10"/>
      <c r="O7" s="10"/>
      <c r="P7" s="10"/>
      <c r="Q7" s="10"/>
      <c r="R7" s="10"/>
      <c r="S7" s="10"/>
      <c r="T7" s="10"/>
      <c r="U7" s="10"/>
      <c r="V7" s="10"/>
      <c r="W7" s="10"/>
      <c r="X7" s="10"/>
      <c r="Y7" s="10"/>
      <c r="Z7" s="11"/>
    </row>
    <row r="8" spans="1:32" x14ac:dyDescent="0.25">
      <c r="A8" s="221" t="s">
        <v>54</v>
      </c>
      <c r="B8" s="67"/>
      <c r="C8" s="67"/>
      <c r="D8" s="67"/>
      <c r="E8" s="67"/>
      <c r="F8" s="67"/>
      <c r="G8" s="67"/>
      <c r="H8" s="67"/>
      <c r="I8" s="222"/>
      <c r="J8" s="67"/>
      <c r="K8" s="67"/>
      <c r="L8" s="67"/>
      <c r="M8" s="10"/>
      <c r="N8" s="10"/>
      <c r="O8" s="10"/>
      <c r="P8" s="10"/>
      <c r="Q8" s="10"/>
      <c r="R8" s="10"/>
      <c r="S8" s="10"/>
      <c r="T8" s="10"/>
      <c r="U8" s="10"/>
      <c r="V8" s="10"/>
      <c r="W8" s="10"/>
      <c r="X8" s="10"/>
      <c r="Y8" s="10"/>
      <c r="Z8" s="11"/>
    </row>
    <row r="9" spans="1:32" ht="15.75" customHeight="1" x14ac:dyDescent="0.25">
      <c r="A9" s="9"/>
      <c r="B9" s="10"/>
      <c r="C9" s="10"/>
      <c r="D9" s="10"/>
      <c r="E9" s="10"/>
      <c r="F9" s="10"/>
      <c r="G9" s="10"/>
      <c r="H9" s="10"/>
      <c r="I9" s="10"/>
      <c r="J9" s="10"/>
      <c r="K9" s="10"/>
      <c r="L9" s="10"/>
      <c r="M9" s="10"/>
      <c r="N9" s="10"/>
      <c r="O9" s="10"/>
      <c r="P9" s="10"/>
      <c r="Q9" s="10"/>
      <c r="R9" s="10"/>
      <c r="S9" s="10"/>
      <c r="T9" s="10"/>
      <c r="U9" s="10"/>
      <c r="V9" s="10"/>
      <c r="W9" s="10"/>
      <c r="X9" s="10"/>
      <c r="Y9" s="10"/>
      <c r="Z9" s="11"/>
    </row>
    <row r="10" spans="1:32" ht="21" x14ac:dyDescent="0.25">
      <c r="A10" s="223" t="s">
        <v>55</v>
      </c>
      <c r="B10" s="224"/>
      <c r="C10" s="224"/>
      <c r="D10" s="224"/>
      <c r="E10" s="224"/>
      <c r="F10" s="224"/>
      <c r="G10" s="224"/>
      <c r="H10" s="224"/>
      <c r="I10" s="224"/>
      <c r="J10" s="224"/>
      <c r="K10" s="224"/>
      <c r="L10" s="224"/>
      <c r="M10" s="224"/>
      <c r="N10" s="224"/>
      <c r="O10" s="224"/>
      <c r="P10" s="224"/>
      <c r="Q10" s="224"/>
      <c r="R10" s="224"/>
      <c r="S10" s="224"/>
      <c r="T10" s="224"/>
      <c r="U10" s="224"/>
      <c r="V10" s="224"/>
      <c r="W10" s="224"/>
      <c r="X10" s="224"/>
      <c r="Y10" s="224"/>
      <c r="Z10" s="225"/>
    </row>
    <row r="11" spans="1:32" x14ac:dyDescent="0.25">
      <c r="A11" s="9"/>
      <c r="B11" s="10"/>
      <c r="C11" s="10"/>
      <c r="D11" s="10"/>
      <c r="E11" s="10"/>
      <c r="F11" s="10"/>
      <c r="G11" s="10"/>
      <c r="H11" s="10"/>
      <c r="I11" s="10"/>
      <c r="J11" s="10"/>
      <c r="K11" s="10"/>
      <c r="L11" s="10"/>
      <c r="M11" s="10"/>
      <c r="N11" s="10"/>
      <c r="O11" s="10"/>
      <c r="P11" s="10"/>
      <c r="Q11" s="10"/>
      <c r="R11" s="10"/>
      <c r="S11" s="10"/>
      <c r="T11" s="10"/>
      <c r="U11" s="226"/>
      <c r="V11" s="226"/>
      <c r="W11" s="226"/>
      <c r="X11" s="226"/>
      <c r="Y11" s="226"/>
      <c r="Z11" s="227"/>
    </row>
    <row r="12" spans="1:32" x14ac:dyDescent="0.25">
      <c r="A12" s="228" t="s">
        <v>56</v>
      </c>
      <c r="B12" s="229"/>
      <c r="C12" s="230" t="s">
        <v>57</v>
      </c>
      <c r="D12" s="231"/>
      <c r="E12" s="231"/>
      <c r="F12" s="231"/>
      <c r="G12" s="231"/>
      <c r="H12" s="231"/>
      <c r="I12" s="231"/>
      <c r="J12" s="231"/>
      <c r="K12" s="231"/>
      <c r="L12" s="231"/>
      <c r="M12" s="232"/>
      <c r="N12" s="67"/>
      <c r="O12" s="67"/>
      <c r="P12" s="233" t="s">
        <v>58</v>
      </c>
      <c r="Q12" s="234"/>
      <c r="R12" s="234"/>
      <c r="S12" s="234"/>
      <c r="T12" s="234"/>
      <c r="U12" s="234"/>
      <c r="V12" s="234"/>
      <c r="W12" s="234"/>
      <c r="X12" s="234"/>
      <c r="Y12" s="234"/>
      <c r="Z12" s="235"/>
      <c r="AA12" s="236"/>
    </row>
    <row r="13" spans="1:32" x14ac:dyDescent="0.25">
      <c r="A13" s="237"/>
      <c r="B13" s="238"/>
      <c r="C13" s="239">
        <v>2005</v>
      </c>
      <c r="D13" s="239">
        <v>2006</v>
      </c>
      <c r="E13" s="239">
        <v>2007</v>
      </c>
      <c r="F13" s="239">
        <v>2008</v>
      </c>
      <c r="G13" s="239">
        <v>2009</v>
      </c>
      <c r="H13" s="239">
        <v>2010</v>
      </c>
      <c r="I13" s="239">
        <v>2011</v>
      </c>
      <c r="J13" s="239">
        <v>2012</v>
      </c>
      <c r="K13" s="240">
        <v>2013</v>
      </c>
      <c r="L13" s="241">
        <v>2014</v>
      </c>
      <c r="M13" s="242">
        <v>2015</v>
      </c>
      <c r="N13" s="67"/>
      <c r="O13" s="67"/>
      <c r="P13" s="243">
        <v>2005</v>
      </c>
      <c r="Q13" s="243">
        <v>2006</v>
      </c>
      <c r="R13" s="243">
        <v>2007</v>
      </c>
      <c r="S13" s="243">
        <v>2008</v>
      </c>
      <c r="T13" s="243">
        <v>2009</v>
      </c>
      <c r="U13" s="243">
        <v>2010</v>
      </c>
      <c r="V13" s="243">
        <v>2011</v>
      </c>
      <c r="W13" s="243">
        <v>2012</v>
      </c>
      <c r="X13" s="244">
        <v>2013</v>
      </c>
      <c r="Y13" s="241">
        <v>2014</v>
      </c>
      <c r="Z13" s="245">
        <v>2015</v>
      </c>
      <c r="AA13" s="246"/>
      <c r="AB13" s="246"/>
      <c r="AC13" s="246"/>
      <c r="AD13" s="246"/>
      <c r="AE13" s="246"/>
      <c r="AF13" s="246"/>
    </row>
    <row r="14" spans="1:32" ht="15" customHeight="1" x14ac:dyDescent="0.25">
      <c r="A14" s="247" t="s">
        <v>59</v>
      </c>
      <c r="B14" s="248"/>
      <c r="C14" s="249"/>
      <c r="D14" s="249"/>
      <c r="E14" s="249"/>
      <c r="F14" s="250">
        <v>465.11654580177446</v>
      </c>
      <c r="G14" s="250"/>
      <c r="H14" s="250">
        <v>473.63412168233185</v>
      </c>
      <c r="I14" s="250"/>
      <c r="J14" s="250">
        <v>406.9287514489352</v>
      </c>
      <c r="K14" s="250"/>
      <c r="L14" s="250">
        <v>414.14765854367039</v>
      </c>
      <c r="M14" s="251"/>
      <c r="N14" s="10"/>
      <c r="O14" s="252" t="s">
        <v>60</v>
      </c>
      <c r="P14" s="253"/>
      <c r="Q14" s="253"/>
      <c r="R14" s="253"/>
      <c r="S14" s="254">
        <v>15.54637829406292</v>
      </c>
      <c r="T14" s="254"/>
      <c r="U14" s="254">
        <v>15.622208644446596</v>
      </c>
      <c r="V14" s="254"/>
      <c r="W14" s="254">
        <v>13.360762762220022</v>
      </c>
      <c r="X14" s="254"/>
      <c r="Y14" s="254">
        <v>13.513481206763155</v>
      </c>
      <c r="Z14" s="255"/>
    </row>
    <row r="15" spans="1:32" ht="15" customHeight="1" x14ac:dyDescent="0.25">
      <c r="A15" s="247" t="s">
        <v>61</v>
      </c>
      <c r="B15" s="248"/>
      <c r="C15" s="249"/>
      <c r="D15" s="249"/>
      <c r="E15" s="249"/>
      <c r="F15" s="250">
        <v>446.45537231778491</v>
      </c>
      <c r="G15" s="250"/>
      <c r="H15" s="250">
        <v>392.64680461726476</v>
      </c>
      <c r="I15" s="250"/>
      <c r="J15" s="250">
        <v>432.16019844779555</v>
      </c>
      <c r="K15" s="250"/>
      <c r="L15" s="250">
        <v>514.70757474999834</v>
      </c>
      <c r="M15" s="251"/>
      <c r="N15" s="10"/>
      <c r="O15" s="252" t="s">
        <v>62</v>
      </c>
      <c r="P15" s="253"/>
      <c r="Q15" s="253"/>
      <c r="R15" s="253"/>
      <c r="S15" s="254">
        <v>14.92263427761832</v>
      </c>
      <c r="T15" s="254"/>
      <c r="U15" s="254">
        <v>12.950946784658116</v>
      </c>
      <c r="V15" s="254"/>
      <c r="W15" s="254">
        <v>14.189191267944826</v>
      </c>
      <c r="X15" s="254"/>
      <c r="Y15" s="254">
        <v>16.794713177472456</v>
      </c>
      <c r="Z15" s="255"/>
    </row>
    <row r="16" spans="1:32" ht="15" customHeight="1" x14ac:dyDescent="0.25">
      <c r="A16" s="256" t="s">
        <v>63</v>
      </c>
      <c r="B16" s="257"/>
      <c r="C16" s="249"/>
      <c r="D16" s="249"/>
      <c r="E16" s="249"/>
      <c r="F16" s="250">
        <v>980.5753160179961</v>
      </c>
      <c r="G16" s="250"/>
      <c r="H16" s="250">
        <v>860.87813795825457</v>
      </c>
      <c r="I16" s="250"/>
      <c r="J16" s="250">
        <v>633.84791983832736</v>
      </c>
      <c r="K16" s="250"/>
      <c r="L16" s="250">
        <v>729.48879008976439</v>
      </c>
      <c r="M16" s="251"/>
      <c r="N16" s="10"/>
      <c r="O16" s="252" t="s">
        <v>64</v>
      </c>
      <c r="P16" s="253"/>
      <c r="Q16" s="253"/>
      <c r="R16" s="253"/>
      <c r="S16" s="254">
        <v>32.775430042716629</v>
      </c>
      <c r="T16" s="254"/>
      <c r="U16" s="254">
        <v>28.394951446607777</v>
      </c>
      <c r="V16" s="254"/>
      <c r="W16" s="254">
        <v>20.811239447034421</v>
      </c>
      <c r="X16" s="254"/>
      <c r="Y16" s="254">
        <v>23.80294286846231</v>
      </c>
      <c r="Z16" s="255"/>
      <c r="AA16" s="258"/>
    </row>
    <row r="17" spans="1:32" ht="15" customHeight="1" x14ac:dyDescent="0.25">
      <c r="A17" s="247" t="s">
        <v>65</v>
      </c>
      <c r="B17" s="248"/>
      <c r="C17" s="249"/>
      <c r="D17" s="249"/>
      <c r="E17" s="249"/>
      <c r="F17" s="250">
        <v>534.24183607743578</v>
      </c>
      <c r="G17" s="250"/>
      <c r="H17" s="250">
        <v>426.95591171563643</v>
      </c>
      <c r="I17" s="250"/>
      <c r="J17" s="250">
        <v>354.23279737106725</v>
      </c>
      <c r="K17" s="250"/>
      <c r="L17" s="250">
        <v>364.19244096754528</v>
      </c>
      <c r="M17" s="251"/>
      <c r="N17" s="10"/>
      <c r="O17" s="252" t="s">
        <v>66</v>
      </c>
      <c r="P17" s="253"/>
      <c r="Q17" s="253"/>
      <c r="R17" s="253"/>
      <c r="S17" s="254">
        <v>17.856869980527968</v>
      </c>
      <c r="T17" s="254"/>
      <c r="U17" s="254">
        <v>14.08258828800173</v>
      </c>
      <c r="V17" s="254"/>
      <c r="W17" s="254">
        <v>11.630587299178096</v>
      </c>
      <c r="X17" s="254"/>
      <c r="Y17" s="254">
        <v>11.883461381784361</v>
      </c>
      <c r="Z17" s="255"/>
    </row>
    <row r="18" spans="1:32" ht="15" customHeight="1" x14ac:dyDescent="0.25">
      <c r="A18" s="259" t="s">
        <v>67</v>
      </c>
      <c r="B18" s="260"/>
      <c r="C18" s="249"/>
      <c r="D18" s="249"/>
      <c r="E18" s="249"/>
      <c r="F18" s="250">
        <v>402.05655612083484</v>
      </c>
      <c r="G18" s="250"/>
      <c r="H18" s="250">
        <v>242.78743599729378</v>
      </c>
      <c r="I18" s="250"/>
      <c r="J18" s="250">
        <v>191.53593359049464</v>
      </c>
      <c r="K18" s="250"/>
      <c r="L18" s="250">
        <v>225.06421231451668</v>
      </c>
      <c r="M18" s="251"/>
      <c r="N18" s="10"/>
      <c r="O18" s="252" t="s">
        <v>68</v>
      </c>
      <c r="P18" s="253"/>
      <c r="Q18" s="253"/>
      <c r="R18" s="253"/>
      <c r="S18" s="254">
        <v>13.438617424989465</v>
      </c>
      <c r="T18" s="254"/>
      <c r="U18" s="254">
        <v>8.0080294213765342</v>
      </c>
      <c r="V18" s="254"/>
      <c r="W18" s="254">
        <v>6.2887327573462466</v>
      </c>
      <c r="X18" s="254"/>
      <c r="Y18" s="254">
        <v>7.3437599867692329</v>
      </c>
      <c r="Z18" s="255"/>
      <c r="AB18" s="261"/>
    </row>
    <row r="19" spans="1:32" x14ac:dyDescent="0.25">
      <c r="A19" s="247" t="s">
        <v>69</v>
      </c>
      <c r="B19" s="248"/>
      <c r="C19" s="249"/>
      <c r="D19" s="249"/>
      <c r="E19" s="249"/>
      <c r="F19" s="250">
        <v>776.42905965682485</v>
      </c>
      <c r="G19" s="250"/>
      <c r="H19" s="250">
        <v>646.61700913890138</v>
      </c>
      <c r="I19" s="250"/>
      <c r="J19" s="250">
        <v>690.6337124134368</v>
      </c>
      <c r="K19" s="250"/>
      <c r="L19" s="250">
        <v>935.69865702073457</v>
      </c>
      <c r="M19" s="251"/>
      <c r="N19" s="10"/>
      <c r="O19" s="262" t="s">
        <v>70</v>
      </c>
      <c r="P19" s="253"/>
      <c r="Q19" s="253"/>
      <c r="R19" s="253"/>
      <c r="S19" s="254">
        <v>25.951903859109059</v>
      </c>
      <c r="T19" s="254"/>
      <c r="U19" s="254">
        <v>21.327825355857954</v>
      </c>
      <c r="V19" s="254"/>
      <c r="W19" s="254">
        <v>22.675697291704267</v>
      </c>
      <c r="X19" s="254"/>
      <c r="Y19" s="254">
        <v>30.531492707956229</v>
      </c>
      <c r="Z19" s="255"/>
    </row>
    <row r="20" spans="1:32" ht="15" customHeight="1" x14ac:dyDescent="0.25">
      <c r="A20" s="263"/>
      <c r="B20" s="264"/>
      <c r="C20" s="264"/>
      <c r="D20" s="264"/>
      <c r="E20" s="264"/>
      <c r="F20" s="264"/>
      <c r="G20" s="264"/>
      <c r="H20" s="264"/>
      <c r="I20" s="264"/>
      <c r="J20" s="264"/>
      <c r="K20" s="264"/>
      <c r="L20" s="264"/>
      <c r="M20" s="10"/>
      <c r="N20" s="265"/>
      <c r="O20" s="265"/>
      <c r="P20" s="266"/>
      <c r="Q20" s="266"/>
      <c r="R20" s="266"/>
      <c r="S20" s="266"/>
      <c r="T20" s="266"/>
      <c r="U20" s="266"/>
      <c r="V20" s="266"/>
      <c r="W20" s="266"/>
      <c r="X20" s="266"/>
      <c r="Y20" s="266"/>
      <c r="Z20" s="267"/>
    </row>
    <row r="21" spans="1:32" ht="20.25" customHeight="1" x14ac:dyDescent="0.25">
      <c r="A21" s="223" t="s">
        <v>71</v>
      </c>
      <c r="B21" s="224"/>
      <c r="C21" s="224"/>
      <c r="D21" s="224"/>
      <c r="E21" s="224"/>
      <c r="F21" s="224"/>
      <c r="G21" s="224"/>
      <c r="H21" s="224"/>
      <c r="I21" s="224"/>
      <c r="J21" s="224"/>
      <c r="K21" s="224"/>
      <c r="L21" s="224"/>
      <c r="M21" s="224"/>
      <c r="N21" s="224"/>
      <c r="O21" s="224"/>
      <c r="P21" s="224"/>
      <c r="Q21" s="224"/>
      <c r="R21" s="224"/>
      <c r="S21" s="224"/>
      <c r="T21" s="224"/>
      <c r="U21" s="224"/>
      <c r="V21" s="224"/>
      <c r="W21" s="224"/>
      <c r="X21" s="224"/>
      <c r="Y21" s="224"/>
      <c r="Z21" s="225"/>
    </row>
    <row r="22" spans="1:32" ht="15" customHeight="1" x14ac:dyDescent="0.25">
      <c r="A22" s="263"/>
      <c r="B22" s="264"/>
      <c r="C22" s="264"/>
      <c r="D22" s="264"/>
      <c r="E22" s="264"/>
      <c r="F22" s="264"/>
      <c r="G22" s="264"/>
      <c r="H22" s="264"/>
      <c r="I22" s="264"/>
      <c r="J22" s="264"/>
      <c r="K22" s="264"/>
      <c r="L22" s="264"/>
      <c r="M22" s="10"/>
      <c r="N22" s="10"/>
      <c r="O22" s="10"/>
      <c r="P22" s="10"/>
      <c r="Q22" s="10"/>
      <c r="R22" s="10"/>
      <c r="S22" s="10"/>
      <c r="T22" s="10"/>
      <c r="U22" s="10"/>
      <c r="V22" s="10"/>
      <c r="W22" s="10"/>
      <c r="X22" s="10"/>
      <c r="Y22" s="10"/>
      <c r="Z22" s="11"/>
      <c r="AA22" s="268"/>
      <c r="AB22" s="268"/>
      <c r="AC22" s="268"/>
      <c r="AD22" s="268"/>
      <c r="AE22" s="268"/>
      <c r="AF22" s="268"/>
    </row>
    <row r="23" spans="1:32" s="10" customFormat="1" x14ac:dyDescent="0.25">
      <c r="A23" s="228"/>
      <c r="B23" s="229"/>
      <c r="C23" s="230" t="s">
        <v>57</v>
      </c>
      <c r="D23" s="231"/>
      <c r="E23" s="231"/>
      <c r="F23" s="231"/>
      <c r="G23" s="231"/>
      <c r="H23" s="231"/>
      <c r="I23" s="231"/>
      <c r="J23" s="231"/>
      <c r="K23" s="231"/>
      <c r="L23" s="231"/>
      <c r="M23" s="232"/>
      <c r="Z23" s="11"/>
    </row>
    <row r="24" spans="1:32" s="10" customFormat="1" ht="15" customHeight="1" x14ac:dyDescent="0.25">
      <c r="A24" s="237"/>
      <c r="B24" s="238"/>
      <c r="C24" s="239">
        <v>2005</v>
      </c>
      <c r="D24" s="239">
        <v>2006</v>
      </c>
      <c r="E24" s="239">
        <v>2007</v>
      </c>
      <c r="F24" s="239">
        <v>2008</v>
      </c>
      <c r="G24" s="239">
        <v>2009</v>
      </c>
      <c r="H24" s="239">
        <v>2010</v>
      </c>
      <c r="I24" s="239">
        <v>2011</v>
      </c>
      <c r="J24" s="239">
        <v>2012</v>
      </c>
      <c r="K24" s="240">
        <v>2013</v>
      </c>
      <c r="L24" s="241">
        <v>2014</v>
      </c>
      <c r="M24" s="242">
        <v>2015</v>
      </c>
      <c r="Z24" s="11"/>
    </row>
    <row r="25" spans="1:32" s="10" customFormat="1" x14ac:dyDescent="0.25">
      <c r="A25" s="269" t="s">
        <v>63</v>
      </c>
      <c r="B25" s="270"/>
      <c r="C25" s="271"/>
      <c r="D25" s="271"/>
      <c r="E25" s="271"/>
      <c r="F25" s="272">
        <v>980.57531601799667</v>
      </c>
      <c r="G25" s="272"/>
      <c r="H25" s="272">
        <v>860.87813795825468</v>
      </c>
      <c r="I25" s="272"/>
      <c r="J25" s="272">
        <v>633.8479198383277</v>
      </c>
      <c r="K25" s="272"/>
      <c r="L25" s="272">
        <v>729.48879008976451</v>
      </c>
      <c r="M25" s="271"/>
      <c r="Z25" s="11"/>
    </row>
    <row r="26" spans="1:32" s="10" customFormat="1" x14ac:dyDescent="0.25">
      <c r="A26" s="273" t="s">
        <v>72</v>
      </c>
      <c r="B26" s="274"/>
      <c r="C26" s="275"/>
      <c r="D26" s="275"/>
      <c r="E26" s="275"/>
      <c r="F26" s="276">
        <v>29.4306408473843</v>
      </c>
      <c r="G26" s="276"/>
      <c r="H26" s="276">
        <v>30.711426042074994</v>
      </c>
      <c r="I26" s="276"/>
      <c r="J26" s="276">
        <v>28.089545689673926</v>
      </c>
      <c r="K26" s="276"/>
      <c r="L26" s="276">
        <v>24.606903265129656</v>
      </c>
      <c r="M26" s="275"/>
      <c r="Z26" s="11"/>
    </row>
    <row r="27" spans="1:32" s="10" customFormat="1" x14ac:dyDescent="0.25">
      <c r="A27" s="273" t="s">
        <v>19</v>
      </c>
      <c r="B27" s="274"/>
      <c r="C27" s="275"/>
      <c r="D27" s="275"/>
      <c r="E27" s="275"/>
      <c r="F27" s="276">
        <v>11.053131997233899</v>
      </c>
      <c r="G27" s="276"/>
      <c r="H27" s="276">
        <v>10.761452519060203</v>
      </c>
      <c r="I27" s="276"/>
      <c r="J27" s="276">
        <v>10.055768448435895</v>
      </c>
      <c r="K27" s="276"/>
      <c r="L27" s="276">
        <v>6.8025771389571279</v>
      </c>
      <c r="M27" s="275"/>
      <c r="Z27" s="11"/>
    </row>
    <row r="28" spans="1:32" s="10" customFormat="1" x14ac:dyDescent="0.25">
      <c r="A28" s="273" t="s">
        <v>25</v>
      </c>
      <c r="B28" s="274"/>
      <c r="C28" s="275"/>
      <c r="D28" s="275"/>
      <c r="E28" s="275"/>
      <c r="F28" s="276">
        <v>330.53359547905706</v>
      </c>
      <c r="G28" s="276"/>
      <c r="H28" s="276">
        <v>317.93606988031121</v>
      </c>
      <c r="I28" s="276"/>
      <c r="J28" s="276">
        <v>157.84673298547708</v>
      </c>
      <c r="K28" s="276"/>
      <c r="L28" s="276">
        <v>182.66098274783215</v>
      </c>
      <c r="M28" s="275"/>
      <c r="Z28" s="11"/>
    </row>
    <row r="29" spans="1:32" s="10" customFormat="1" x14ac:dyDescent="0.25">
      <c r="A29" s="273" t="s">
        <v>73</v>
      </c>
      <c r="B29" s="274"/>
      <c r="C29" s="275"/>
      <c r="D29" s="275"/>
      <c r="E29" s="275"/>
      <c r="F29" s="276">
        <v>332.81814509567221</v>
      </c>
      <c r="G29" s="276"/>
      <c r="H29" s="276">
        <v>275.59788593663467</v>
      </c>
      <c r="I29" s="276"/>
      <c r="J29" s="276">
        <v>286.29552751258836</v>
      </c>
      <c r="K29" s="276"/>
      <c r="L29" s="276">
        <v>363.72887939415193</v>
      </c>
      <c r="M29" s="275"/>
      <c r="Z29" s="11"/>
    </row>
    <row r="30" spans="1:32" s="10" customFormat="1" x14ac:dyDescent="0.25">
      <c r="A30" s="273" t="s">
        <v>74</v>
      </c>
      <c r="B30" s="274"/>
      <c r="C30" s="275"/>
      <c r="D30" s="275"/>
      <c r="E30" s="275"/>
      <c r="F30" s="276">
        <v>0</v>
      </c>
      <c r="G30" s="276"/>
      <c r="H30" s="276">
        <v>0</v>
      </c>
      <c r="I30" s="276"/>
      <c r="J30" s="276">
        <v>0</v>
      </c>
      <c r="K30" s="276"/>
      <c r="L30" s="276">
        <v>0</v>
      </c>
      <c r="M30" s="275"/>
      <c r="Z30" s="11"/>
    </row>
    <row r="31" spans="1:32" s="10" customFormat="1" x14ac:dyDescent="0.25">
      <c r="A31" s="273" t="s">
        <v>75</v>
      </c>
      <c r="B31" s="274"/>
      <c r="C31" s="275"/>
      <c r="D31" s="275"/>
      <c r="E31" s="275"/>
      <c r="F31" s="276">
        <v>274.6613499596491</v>
      </c>
      <c r="G31" s="276"/>
      <c r="H31" s="276">
        <v>225.15697482917363</v>
      </c>
      <c r="I31" s="276"/>
      <c r="J31" s="276">
        <v>150.92782284915248</v>
      </c>
      <c r="K31" s="276"/>
      <c r="L31" s="276">
        <v>151.05692519069362</v>
      </c>
      <c r="M31" s="275"/>
      <c r="Z31" s="11"/>
    </row>
    <row r="32" spans="1:32" s="10" customFormat="1" x14ac:dyDescent="0.25">
      <c r="A32" s="273" t="s">
        <v>76</v>
      </c>
      <c r="B32" s="274"/>
      <c r="C32" s="275"/>
      <c r="D32" s="275"/>
      <c r="E32" s="275"/>
      <c r="F32" s="276">
        <v>1.5723493310000001</v>
      </c>
      <c r="G32" s="276"/>
      <c r="H32" s="276">
        <v>0.20964657799999997</v>
      </c>
      <c r="I32" s="276"/>
      <c r="J32" s="276">
        <v>0.20964657799999997</v>
      </c>
      <c r="K32" s="276"/>
      <c r="L32" s="276">
        <v>0.20964657799999997</v>
      </c>
      <c r="M32" s="275"/>
      <c r="Z32" s="11"/>
    </row>
    <row r="33" spans="1:26" s="10" customFormat="1" x14ac:dyDescent="0.25">
      <c r="A33" s="273" t="s">
        <v>77</v>
      </c>
      <c r="B33" s="274"/>
      <c r="C33" s="275"/>
      <c r="D33" s="275"/>
      <c r="E33" s="275"/>
      <c r="F33" s="276">
        <v>0.50610330800000003</v>
      </c>
      <c r="G33" s="276"/>
      <c r="H33" s="276">
        <v>0.50468217300000007</v>
      </c>
      <c r="I33" s="276"/>
      <c r="J33" s="276">
        <v>0.4228757749999999</v>
      </c>
      <c r="K33" s="276"/>
      <c r="L33" s="276">
        <v>0.4228757749999999</v>
      </c>
      <c r="M33" s="275"/>
      <c r="Z33" s="11"/>
    </row>
    <row r="34" spans="1:26" s="10" customFormat="1" x14ac:dyDescent="0.25">
      <c r="A34" s="273" t="s">
        <v>78</v>
      </c>
      <c r="B34" s="274"/>
      <c r="C34" s="275"/>
      <c r="D34" s="275"/>
      <c r="E34" s="275"/>
      <c r="F34" s="276">
        <v>0</v>
      </c>
      <c r="G34" s="276"/>
      <c r="H34" s="276">
        <v>0</v>
      </c>
      <c r="I34" s="276"/>
      <c r="J34" s="276">
        <v>0</v>
      </c>
      <c r="K34" s="276"/>
      <c r="L34" s="276">
        <v>0</v>
      </c>
      <c r="M34" s="275"/>
      <c r="Z34" s="11"/>
    </row>
    <row r="35" spans="1:26" s="10" customFormat="1" x14ac:dyDescent="0.25">
      <c r="A35" s="269" t="s">
        <v>65</v>
      </c>
      <c r="B35" s="270"/>
      <c r="C35" s="271"/>
      <c r="D35" s="271"/>
      <c r="E35" s="271"/>
      <c r="F35" s="272">
        <v>534.24183607743555</v>
      </c>
      <c r="G35" s="272"/>
      <c r="H35" s="272">
        <v>426.95591171563655</v>
      </c>
      <c r="I35" s="272"/>
      <c r="J35" s="272">
        <v>354.23279737106782</v>
      </c>
      <c r="K35" s="272"/>
      <c r="L35" s="272">
        <v>364.19244096754545</v>
      </c>
      <c r="M35" s="271"/>
      <c r="Z35" s="11"/>
    </row>
    <row r="36" spans="1:26" s="10" customFormat="1" x14ac:dyDescent="0.25">
      <c r="A36" s="273" t="s">
        <v>72</v>
      </c>
      <c r="B36" s="274"/>
      <c r="C36" s="275"/>
      <c r="D36" s="275"/>
      <c r="E36" s="275"/>
      <c r="F36" s="276">
        <v>55.457072700710633</v>
      </c>
      <c r="G36" s="276"/>
      <c r="H36" s="276">
        <v>57.422947017883104</v>
      </c>
      <c r="I36" s="276"/>
      <c r="J36" s="276">
        <v>49.687001518099351</v>
      </c>
      <c r="K36" s="276"/>
      <c r="L36" s="276">
        <v>51.974279027714459</v>
      </c>
      <c r="M36" s="275"/>
      <c r="Z36" s="11"/>
    </row>
    <row r="37" spans="1:26" s="10" customFormat="1" x14ac:dyDescent="0.25">
      <c r="A37" s="273" t="s">
        <v>19</v>
      </c>
      <c r="B37" s="274"/>
      <c r="C37" s="275"/>
      <c r="D37" s="275"/>
      <c r="E37" s="275"/>
      <c r="F37" s="276">
        <v>0.28179775011314401</v>
      </c>
      <c r="G37" s="276"/>
      <c r="H37" s="276">
        <v>0.27394564271592586</v>
      </c>
      <c r="I37" s="276"/>
      <c r="J37" s="276">
        <v>0.23381136936290994</v>
      </c>
      <c r="K37" s="276"/>
      <c r="L37" s="276">
        <v>0.16967485506655167</v>
      </c>
      <c r="M37" s="275"/>
      <c r="Z37" s="11"/>
    </row>
    <row r="38" spans="1:26" s="10" customFormat="1" x14ac:dyDescent="0.25">
      <c r="A38" s="273" t="s">
        <v>25</v>
      </c>
      <c r="B38" s="274"/>
      <c r="C38" s="275"/>
      <c r="D38" s="275"/>
      <c r="E38" s="275"/>
      <c r="F38" s="276">
        <v>115.05783245874437</v>
      </c>
      <c r="G38" s="276"/>
      <c r="H38" s="276">
        <v>117.70430130776415</v>
      </c>
      <c r="I38" s="276"/>
      <c r="J38" s="276">
        <v>106.47146749335592</v>
      </c>
      <c r="K38" s="276"/>
      <c r="L38" s="276">
        <v>97.179031614090874</v>
      </c>
      <c r="M38" s="275"/>
      <c r="Z38" s="11"/>
    </row>
    <row r="39" spans="1:26" s="10" customFormat="1" x14ac:dyDescent="0.25">
      <c r="A39" s="273" t="s">
        <v>73</v>
      </c>
      <c r="B39" s="274"/>
      <c r="C39" s="275"/>
      <c r="D39" s="275"/>
      <c r="E39" s="275"/>
      <c r="F39" s="276">
        <v>313.15691256069988</v>
      </c>
      <c r="G39" s="276"/>
      <c r="H39" s="276">
        <v>207.22239332062429</v>
      </c>
      <c r="I39" s="276"/>
      <c r="J39" s="276">
        <v>161.87727365702804</v>
      </c>
      <c r="K39" s="276"/>
      <c r="L39" s="276">
        <v>178.90606161982561</v>
      </c>
      <c r="M39" s="275"/>
      <c r="Z39" s="11"/>
    </row>
    <row r="40" spans="1:26" s="10" customFormat="1" x14ac:dyDescent="0.25">
      <c r="A40" s="273" t="s">
        <v>74</v>
      </c>
      <c r="B40" s="274"/>
      <c r="C40" s="275"/>
      <c r="D40" s="275"/>
      <c r="E40" s="275"/>
      <c r="F40" s="276">
        <v>0</v>
      </c>
      <c r="G40" s="276"/>
      <c r="H40" s="276">
        <v>0</v>
      </c>
      <c r="I40" s="276"/>
      <c r="J40" s="276">
        <v>0</v>
      </c>
      <c r="K40" s="276"/>
      <c r="L40" s="276">
        <v>0</v>
      </c>
      <c r="M40" s="275"/>
      <c r="Z40" s="11"/>
    </row>
    <row r="41" spans="1:26" s="10" customFormat="1" x14ac:dyDescent="0.25">
      <c r="A41" s="273" t="s">
        <v>75</v>
      </c>
      <c r="B41" s="274"/>
      <c r="C41" s="275"/>
      <c r="D41" s="275"/>
      <c r="E41" s="275"/>
      <c r="F41" s="276">
        <v>45.366600489167539</v>
      </c>
      <c r="G41" s="276"/>
      <c r="H41" s="276">
        <v>39.522691942649111</v>
      </c>
      <c r="I41" s="276"/>
      <c r="J41" s="276">
        <v>31.930771655221591</v>
      </c>
      <c r="K41" s="276"/>
      <c r="L41" s="276">
        <v>31.930922172847865</v>
      </c>
      <c r="M41" s="275"/>
      <c r="Z41" s="11"/>
    </row>
    <row r="42" spans="1:26" s="10" customFormat="1" x14ac:dyDescent="0.25">
      <c r="A42" s="273" t="s">
        <v>76</v>
      </c>
      <c r="B42" s="274"/>
      <c r="C42" s="275"/>
      <c r="D42" s="275"/>
      <c r="E42" s="275"/>
      <c r="F42" s="276">
        <v>0.11363870500000001</v>
      </c>
      <c r="G42" s="276"/>
      <c r="H42" s="276">
        <v>1.5151827E-2</v>
      </c>
      <c r="I42" s="276"/>
      <c r="J42" s="276">
        <v>1.5151827E-2</v>
      </c>
      <c r="K42" s="276"/>
      <c r="L42" s="276">
        <v>1.5151827E-2</v>
      </c>
      <c r="M42" s="275"/>
      <c r="Z42" s="11"/>
    </row>
    <row r="43" spans="1:26" s="10" customFormat="1" x14ac:dyDescent="0.25">
      <c r="A43" s="273" t="s">
        <v>77</v>
      </c>
      <c r="B43" s="274"/>
      <c r="C43" s="275"/>
      <c r="D43" s="275"/>
      <c r="E43" s="275"/>
      <c r="F43" s="276">
        <v>4.8079814130000011</v>
      </c>
      <c r="G43" s="276"/>
      <c r="H43" s="276">
        <v>4.7944806569999994</v>
      </c>
      <c r="I43" s="276"/>
      <c r="J43" s="276">
        <v>4.0173198509999999</v>
      </c>
      <c r="K43" s="276"/>
      <c r="L43" s="276">
        <v>4.0173198509999999</v>
      </c>
      <c r="M43" s="275"/>
      <c r="Z43" s="11"/>
    </row>
    <row r="44" spans="1:26" s="10" customFormat="1" x14ac:dyDescent="0.25">
      <c r="A44" s="273" t="s">
        <v>78</v>
      </c>
      <c r="B44" s="274"/>
      <c r="C44" s="275"/>
      <c r="D44" s="275"/>
      <c r="E44" s="275"/>
      <c r="F44" s="276">
        <v>0</v>
      </c>
      <c r="G44" s="276"/>
      <c r="H44" s="276">
        <v>0</v>
      </c>
      <c r="I44" s="276"/>
      <c r="J44" s="276">
        <v>0</v>
      </c>
      <c r="K44" s="276"/>
      <c r="L44" s="276">
        <v>0</v>
      </c>
      <c r="M44" s="275"/>
      <c r="Z44" s="11"/>
    </row>
    <row r="45" spans="1:26" s="10" customFormat="1" x14ac:dyDescent="0.25">
      <c r="A45" s="269" t="s">
        <v>67</v>
      </c>
      <c r="B45" s="270"/>
      <c r="C45" s="271"/>
      <c r="D45" s="271"/>
      <c r="E45" s="271"/>
      <c r="F45" s="272">
        <v>402.05655612083513</v>
      </c>
      <c r="G45" s="272"/>
      <c r="H45" s="272">
        <v>242.78743599729376</v>
      </c>
      <c r="I45" s="272"/>
      <c r="J45" s="272">
        <v>191.53593359049464</v>
      </c>
      <c r="K45" s="272"/>
      <c r="L45" s="272">
        <v>225.06421231451668</v>
      </c>
      <c r="M45" s="271"/>
      <c r="Z45" s="11"/>
    </row>
    <row r="46" spans="1:26" s="10" customFormat="1" x14ac:dyDescent="0.25">
      <c r="A46" s="273" t="s">
        <v>72</v>
      </c>
      <c r="B46" s="274"/>
      <c r="C46" s="275"/>
      <c r="D46" s="275"/>
      <c r="E46" s="275"/>
      <c r="F46" s="276">
        <v>54.151021493931978</v>
      </c>
      <c r="G46" s="276"/>
      <c r="H46" s="276">
        <v>56.070877947373582</v>
      </c>
      <c r="I46" s="276"/>
      <c r="J46" s="276">
        <v>48.493948682448782</v>
      </c>
      <c r="K46" s="276"/>
      <c r="L46" s="276">
        <v>50.730931876106411</v>
      </c>
      <c r="M46" s="275"/>
      <c r="Z46" s="11"/>
    </row>
    <row r="47" spans="1:26" s="10" customFormat="1" x14ac:dyDescent="0.25">
      <c r="A47" s="273" t="s">
        <v>19</v>
      </c>
      <c r="B47" s="274"/>
      <c r="C47" s="275"/>
      <c r="D47" s="275"/>
      <c r="E47" s="275"/>
      <c r="F47" s="276">
        <v>0.28179775011314401</v>
      </c>
      <c r="G47" s="276"/>
      <c r="H47" s="276">
        <v>0.27394564271592586</v>
      </c>
      <c r="I47" s="276"/>
      <c r="J47" s="276">
        <v>0.23381136936290994</v>
      </c>
      <c r="K47" s="276"/>
      <c r="L47" s="276">
        <v>0.16967485506655167</v>
      </c>
      <c r="M47" s="275"/>
      <c r="Z47" s="11"/>
    </row>
    <row r="48" spans="1:26" s="10" customFormat="1" x14ac:dyDescent="0.25">
      <c r="A48" s="273" t="s">
        <v>25</v>
      </c>
      <c r="B48" s="274"/>
      <c r="C48" s="275"/>
      <c r="D48" s="275"/>
      <c r="E48" s="275"/>
      <c r="F48" s="276">
        <v>46.285158534895857</v>
      </c>
      <c r="G48" s="276"/>
      <c r="H48" s="276">
        <v>46.722671283758977</v>
      </c>
      <c r="I48" s="276"/>
      <c r="J48" s="276">
        <v>35.419003431730054</v>
      </c>
      <c r="K48" s="276"/>
      <c r="L48" s="276">
        <v>33.391804774785797</v>
      </c>
      <c r="M48" s="275"/>
      <c r="Z48" s="11"/>
    </row>
    <row r="49" spans="1:26" s="10" customFormat="1" x14ac:dyDescent="0.25">
      <c r="A49" s="273" t="s">
        <v>73</v>
      </c>
      <c r="B49" s="274"/>
      <c r="C49" s="275"/>
      <c r="D49" s="275"/>
      <c r="E49" s="275"/>
      <c r="F49" s="276">
        <v>265.94415339104057</v>
      </c>
      <c r="G49" s="276"/>
      <c r="H49" s="276">
        <v>108.75058065126987</v>
      </c>
      <c r="I49" s="276"/>
      <c r="J49" s="276">
        <v>82.743365843009144</v>
      </c>
      <c r="K49" s="276"/>
      <c r="L49" s="276">
        <v>116.1258460269879</v>
      </c>
      <c r="M49" s="275"/>
      <c r="Z49" s="11"/>
    </row>
    <row r="50" spans="1:26" s="10" customFormat="1" x14ac:dyDescent="0.25">
      <c r="A50" s="273" t="s">
        <v>74</v>
      </c>
      <c r="B50" s="274"/>
      <c r="C50" s="275"/>
      <c r="D50" s="275"/>
      <c r="E50" s="275"/>
      <c r="F50" s="276">
        <v>0</v>
      </c>
      <c r="G50" s="276"/>
      <c r="H50" s="276">
        <v>0</v>
      </c>
      <c r="I50" s="276"/>
      <c r="J50" s="276">
        <v>0</v>
      </c>
      <c r="K50" s="276"/>
      <c r="L50" s="276">
        <v>0</v>
      </c>
      <c r="M50" s="275"/>
      <c r="Z50" s="11"/>
    </row>
    <row r="51" spans="1:26" s="10" customFormat="1" x14ac:dyDescent="0.25">
      <c r="A51" s="273" t="s">
        <v>75</v>
      </c>
      <c r="B51" s="274"/>
      <c r="C51" s="275"/>
      <c r="D51" s="275"/>
      <c r="E51" s="275"/>
      <c r="F51" s="276">
        <v>30.625437698853535</v>
      </c>
      <c r="G51" s="276"/>
      <c r="H51" s="276">
        <v>26.267519384175408</v>
      </c>
      <c r="I51" s="276"/>
      <c r="J51" s="276">
        <v>20.70476269794375</v>
      </c>
      <c r="K51" s="276"/>
      <c r="L51" s="276">
        <v>20.704913215570034</v>
      </c>
      <c r="M51" s="275"/>
      <c r="Z51" s="11"/>
    </row>
    <row r="52" spans="1:26" s="10" customFormat="1" x14ac:dyDescent="0.25">
      <c r="A52" s="273" t="s">
        <v>76</v>
      </c>
      <c r="B52" s="274"/>
      <c r="C52" s="275"/>
      <c r="D52" s="275"/>
      <c r="E52" s="275"/>
      <c r="F52" s="276">
        <v>6.2226499000000005E-2</v>
      </c>
      <c r="G52" s="276"/>
      <c r="H52" s="276">
        <v>8.296866E-3</v>
      </c>
      <c r="I52" s="276"/>
      <c r="J52" s="276">
        <v>8.296866E-3</v>
      </c>
      <c r="K52" s="276"/>
      <c r="L52" s="276">
        <v>8.296866E-3</v>
      </c>
      <c r="M52" s="275"/>
      <c r="Z52" s="11"/>
    </row>
    <row r="53" spans="1:26" s="10" customFormat="1" x14ac:dyDescent="0.25">
      <c r="A53" s="273" t="s">
        <v>77</v>
      </c>
      <c r="B53" s="274"/>
      <c r="C53" s="275"/>
      <c r="D53" s="275"/>
      <c r="E53" s="275"/>
      <c r="F53" s="276">
        <v>4.7067607529999993</v>
      </c>
      <c r="G53" s="276"/>
      <c r="H53" s="276">
        <v>4.6935442219999999</v>
      </c>
      <c r="I53" s="276"/>
      <c r="J53" s="276">
        <v>3.9327446999999993</v>
      </c>
      <c r="K53" s="276"/>
      <c r="L53" s="276">
        <v>3.9327446999999993</v>
      </c>
      <c r="M53" s="275"/>
      <c r="Z53" s="11"/>
    </row>
    <row r="54" spans="1:26" s="10" customFormat="1" x14ac:dyDescent="0.25">
      <c r="A54" s="273" t="s">
        <v>78</v>
      </c>
      <c r="B54" s="274"/>
      <c r="C54" s="275"/>
      <c r="D54" s="275"/>
      <c r="E54" s="275"/>
      <c r="F54" s="276">
        <v>0</v>
      </c>
      <c r="G54" s="276"/>
      <c r="H54" s="276">
        <v>0</v>
      </c>
      <c r="I54" s="276"/>
      <c r="J54" s="276">
        <v>0</v>
      </c>
      <c r="K54" s="276"/>
      <c r="L54" s="276">
        <v>0</v>
      </c>
      <c r="M54" s="275"/>
      <c r="Z54" s="11"/>
    </row>
    <row r="55" spans="1:26" x14ac:dyDescent="0.25">
      <c r="A55" s="277"/>
      <c r="B55" s="264"/>
      <c r="C55" s="264"/>
      <c r="D55" s="264"/>
      <c r="E55" s="264"/>
      <c r="F55" s="264"/>
      <c r="G55" s="264"/>
      <c r="H55" s="264"/>
      <c r="I55" s="264"/>
      <c r="J55" s="264"/>
      <c r="K55" s="264"/>
      <c r="L55" s="264"/>
      <c r="M55" s="278"/>
      <c r="N55" s="278"/>
      <c r="O55" s="278"/>
      <c r="P55" s="278"/>
      <c r="Q55" s="278"/>
      <c r="R55" s="278"/>
      <c r="S55" s="278"/>
      <c r="T55" s="278"/>
      <c r="U55" s="278"/>
      <c r="V55" s="278"/>
      <c r="W55" s="278"/>
      <c r="X55" s="278"/>
      <c r="Y55" s="278"/>
      <c r="Z55" s="279"/>
    </row>
    <row r="56" spans="1:26" ht="15.75" thickBot="1" x14ac:dyDescent="0.3">
      <c r="A56" s="198"/>
      <c r="B56" s="199"/>
      <c r="C56" s="199"/>
      <c r="D56" s="199"/>
      <c r="E56" s="280"/>
      <c r="F56" s="280"/>
      <c r="G56" s="280"/>
      <c r="H56" s="280"/>
      <c r="I56" s="280"/>
      <c r="J56" s="280"/>
      <c r="K56" s="280"/>
      <c r="L56" s="281"/>
      <c r="M56" s="199"/>
      <c r="N56" s="199"/>
      <c r="O56" s="199"/>
      <c r="P56" s="199"/>
      <c r="Q56" s="199"/>
      <c r="R56" s="199"/>
      <c r="S56" s="282"/>
      <c r="T56" s="282"/>
      <c r="U56" s="282"/>
      <c r="V56" s="282"/>
      <c r="W56" s="282"/>
      <c r="X56" s="282"/>
      <c r="Y56" s="282"/>
      <c r="Z56" s="200"/>
    </row>
    <row r="57" spans="1:26" x14ac:dyDescent="0.25">
      <c r="E57" s="283"/>
      <c r="F57" s="283"/>
      <c r="G57" s="283"/>
      <c r="H57" s="283"/>
      <c r="I57" s="283"/>
      <c r="J57" s="283"/>
      <c r="K57" s="283"/>
    </row>
    <row r="58" spans="1:26" x14ac:dyDescent="0.25">
      <c r="A58" s="214"/>
      <c r="E58" s="236"/>
      <c r="F58" s="236"/>
      <c r="G58" s="236"/>
      <c r="H58" s="236"/>
      <c r="I58" s="236"/>
      <c r="J58" s="236"/>
      <c r="K58" s="236"/>
      <c r="L58" s="236"/>
      <c r="M58" s="236"/>
      <c r="N58" s="236"/>
      <c r="O58" s="236"/>
      <c r="P58" s="236"/>
      <c r="Q58" s="236"/>
      <c r="R58" s="236"/>
      <c r="S58" s="236"/>
      <c r="T58" s="236"/>
      <c r="U58" s="236"/>
      <c r="V58" s="236"/>
      <c r="W58" s="236"/>
      <c r="X58" s="236"/>
      <c r="Y58" s="236"/>
    </row>
    <row r="59" spans="1:26" x14ac:dyDescent="0.25">
      <c r="A59" s="214"/>
    </row>
    <row r="60" spans="1:26" x14ac:dyDescent="0.25">
      <c r="A60" s="284"/>
    </row>
    <row r="61" spans="1:26" x14ac:dyDescent="0.25">
      <c r="A61" s="285"/>
    </row>
    <row r="62" spans="1:26" x14ac:dyDescent="0.25">
      <c r="A62" s="285"/>
    </row>
    <row r="63" spans="1:26" x14ac:dyDescent="0.25">
      <c r="A63" s="285"/>
    </row>
    <row r="64" spans="1:26" x14ac:dyDescent="0.25">
      <c r="A64" s="285"/>
    </row>
    <row r="65" spans="1:1" x14ac:dyDescent="0.25">
      <c r="A65" s="285"/>
    </row>
    <row r="66" spans="1:1" x14ac:dyDescent="0.25">
      <c r="A66" s="285"/>
    </row>
    <row r="67" spans="1:1" x14ac:dyDescent="0.25">
      <c r="A67" s="285"/>
    </row>
    <row r="68" spans="1:1" x14ac:dyDescent="0.25">
      <c r="A68" s="285"/>
    </row>
    <row r="69" spans="1:1" x14ac:dyDescent="0.25">
      <c r="A69" s="285"/>
    </row>
    <row r="70" spans="1:1" x14ac:dyDescent="0.25">
      <c r="A70" s="285"/>
    </row>
    <row r="71" spans="1:1" x14ac:dyDescent="0.25">
      <c r="A71" s="214"/>
    </row>
    <row r="72" spans="1:1" x14ac:dyDescent="0.25">
      <c r="A72" s="214"/>
    </row>
  </sheetData>
  <mergeCells count="48">
    <mergeCell ref="A51:B51"/>
    <mergeCell ref="A52:B52"/>
    <mergeCell ref="A53:B53"/>
    <mergeCell ref="A54:B54"/>
    <mergeCell ref="A45:B45"/>
    <mergeCell ref="A46:B46"/>
    <mergeCell ref="A47:B47"/>
    <mergeCell ref="A48:B48"/>
    <mergeCell ref="A49:B49"/>
    <mergeCell ref="A50:B50"/>
    <mergeCell ref="A39:B39"/>
    <mergeCell ref="A40:B40"/>
    <mergeCell ref="A41:B41"/>
    <mergeCell ref="A42:B42"/>
    <mergeCell ref="A43:B43"/>
    <mergeCell ref="A44:B44"/>
    <mergeCell ref="A33:B33"/>
    <mergeCell ref="A34:B34"/>
    <mergeCell ref="A35:B35"/>
    <mergeCell ref="A36:B36"/>
    <mergeCell ref="A37:B37"/>
    <mergeCell ref="A38:B38"/>
    <mergeCell ref="A27:B27"/>
    <mergeCell ref="A28:B28"/>
    <mergeCell ref="A29:B29"/>
    <mergeCell ref="A30:B30"/>
    <mergeCell ref="A31:B31"/>
    <mergeCell ref="A32:B32"/>
    <mergeCell ref="N20:O20"/>
    <mergeCell ref="A21:Z21"/>
    <mergeCell ref="A23:B24"/>
    <mergeCell ref="C23:M23"/>
    <mergeCell ref="A25:B25"/>
    <mergeCell ref="A26:B26"/>
    <mergeCell ref="A14:B14"/>
    <mergeCell ref="A15:B15"/>
    <mergeCell ref="A16:B16"/>
    <mergeCell ref="A17:B17"/>
    <mergeCell ref="A18:B18"/>
    <mergeCell ref="A19:B19"/>
    <mergeCell ref="A1:Z1"/>
    <mergeCell ref="V3:X3"/>
    <mergeCell ref="V4:X4"/>
    <mergeCell ref="B5:L5"/>
    <mergeCell ref="A10:Z10"/>
    <mergeCell ref="A12:B13"/>
    <mergeCell ref="C12:M12"/>
    <mergeCell ref="P12:Z12"/>
  </mergeCells>
  <pageMargins left="0.7" right="0.7" top="0.75" bottom="0.75" header="0.3" footer="0.3"/>
  <pageSetup paperSize="9"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9">
    <tabColor rgb="FFFFFF00"/>
    <pageSetUpPr fitToPage="1"/>
  </sheetPr>
  <dimension ref="A1:N84"/>
  <sheetViews>
    <sheetView zoomScale="55" zoomScaleNormal="55" workbookViewId="0">
      <selection activeCell="A30" sqref="A30"/>
    </sheetView>
  </sheetViews>
  <sheetFormatPr baseColWidth="10" defaultRowHeight="15" x14ac:dyDescent="0.25"/>
  <cols>
    <col min="4" max="4" width="29.140625" customWidth="1"/>
    <col min="5" max="5" width="12.85546875" customWidth="1"/>
    <col min="13" max="13" width="22.42578125" customWidth="1"/>
  </cols>
  <sheetData>
    <row r="1" spans="1:14" ht="112.5" customHeight="1" thickBot="1" x14ac:dyDescent="0.3">
      <c r="A1" s="1"/>
      <c r="B1" s="2"/>
      <c r="C1" s="2"/>
      <c r="D1" s="2"/>
      <c r="E1" s="2"/>
      <c r="F1" s="2"/>
      <c r="G1" s="2"/>
      <c r="H1" s="2"/>
      <c r="I1" s="2"/>
      <c r="J1" s="2"/>
      <c r="K1" s="2"/>
      <c r="L1" s="2"/>
      <c r="M1" s="2"/>
      <c r="N1" s="3"/>
    </row>
    <row r="2" spans="1:14" ht="24" thickBot="1" x14ac:dyDescent="0.3">
      <c r="A2" s="1" t="str">
        <f ca="1">"Objectifs SRCAE de la région "</f>
        <v xml:space="preserve">Objectifs SRCAE de la région </v>
      </c>
      <c r="B2" s="2"/>
      <c r="C2" s="2"/>
      <c r="D2" s="2"/>
      <c r="E2" s="2"/>
      <c r="F2" s="2"/>
      <c r="G2" s="2"/>
      <c r="H2" s="2"/>
      <c r="I2" s="2"/>
      <c r="J2" s="2"/>
      <c r="K2" s="2"/>
      <c r="L2" s="2"/>
      <c r="M2" s="2"/>
      <c r="N2" s="3"/>
    </row>
    <row r="3" spans="1:14" x14ac:dyDescent="0.25">
      <c r="A3" s="4" t="s">
        <v>0</v>
      </c>
      <c r="B3" s="5">
        <v>42887</v>
      </c>
      <c r="C3" s="6"/>
      <c r="D3" s="6"/>
      <c r="E3" s="6"/>
      <c r="F3" s="6"/>
      <c r="G3" s="6"/>
      <c r="H3" s="6"/>
      <c r="I3" s="6"/>
      <c r="J3" s="6"/>
      <c r="K3" s="6"/>
      <c r="L3" s="7" t="s">
        <v>1</v>
      </c>
      <c r="M3" s="7"/>
      <c r="N3" s="8" t="s">
        <v>50</v>
      </c>
    </row>
    <row r="4" spans="1:14" ht="15.75" thickBot="1" x14ac:dyDescent="0.3">
      <c r="A4" s="9"/>
      <c r="B4" s="10"/>
      <c r="C4" s="10"/>
      <c r="D4" s="10"/>
      <c r="E4" s="10"/>
      <c r="F4" s="10"/>
      <c r="G4" s="10"/>
      <c r="H4" s="10"/>
      <c r="I4" s="10"/>
      <c r="J4" s="10"/>
      <c r="K4" s="10"/>
      <c r="L4" s="10"/>
      <c r="M4" s="10"/>
      <c r="N4" s="11"/>
    </row>
    <row r="5" spans="1:14" x14ac:dyDescent="0.25">
      <c r="A5" s="9"/>
      <c r="B5" s="12" t="s">
        <v>2</v>
      </c>
      <c r="C5" s="13"/>
      <c r="D5" s="14" t="s">
        <v>3</v>
      </c>
      <c r="E5" s="15" t="s">
        <v>4</v>
      </c>
      <c r="F5" s="16"/>
      <c r="G5" s="16"/>
      <c r="H5" s="16"/>
      <c r="I5" s="17"/>
      <c r="J5" s="15" t="s">
        <v>5</v>
      </c>
      <c r="K5" s="16"/>
      <c r="L5" s="17"/>
      <c r="M5" s="18" t="s">
        <v>5</v>
      </c>
      <c r="N5" s="19"/>
    </row>
    <row r="6" spans="1:14" ht="15.75" thickBot="1" x14ac:dyDescent="0.3">
      <c r="A6" s="9"/>
      <c r="B6" s="20"/>
      <c r="C6" s="21"/>
      <c r="D6" s="22"/>
      <c r="E6" s="23">
        <v>2009</v>
      </c>
      <c r="F6" s="24">
        <v>2020</v>
      </c>
      <c r="G6" s="25">
        <v>2030</v>
      </c>
      <c r="H6" s="23">
        <v>2005</v>
      </c>
      <c r="I6" s="24">
        <v>2020</v>
      </c>
      <c r="J6" s="23" t="s">
        <v>6</v>
      </c>
      <c r="K6" s="24" t="s">
        <v>7</v>
      </c>
      <c r="L6" s="25" t="s">
        <v>8</v>
      </c>
      <c r="M6" s="26" t="s">
        <v>9</v>
      </c>
      <c r="N6" s="19"/>
    </row>
    <row r="7" spans="1:14" ht="15.6" customHeight="1" thickBot="1" x14ac:dyDescent="0.3">
      <c r="A7" s="9"/>
      <c r="B7" s="6"/>
      <c r="C7" s="6"/>
      <c r="D7" s="6"/>
      <c r="E7" s="27" t="s">
        <v>10</v>
      </c>
      <c r="F7" s="27"/>
      <c r="G7" s="27"/>
      <c r="H7" s="27" t="s">
        <v>11</v>
      </c>
      <c r="I7" s="27"/>
      <c r="J7" s="27" t="s">
        <v>12</v>
      </c>
      <c r="K7" s="27"/>
      <c r="L7" s="27"/>
      <c r="M7" s="28" t="s">
        <v>13</v>
      </c>
      <c r="N7" s="11"/>
    </row>
    <row r="8" spans="1:14" x14ac:dyDescent="0.25">
      <c r="A8" s="9"/>
      <c r="B8" s="29" t="s">
        <v>14</v>
      </c>
      <c r="C8" s="30"/>
      <c r="D8" s="31" t="s">
        <v>15</v>
      </c>
      <c r="E8" s="32">
        <v>13267</v>
      </c>
      <c r="F8" s="33">
        <v>14136</v>
      </c>
      <c r="G8" s="34">
        <v>14976</v>
      </c>
      <c r="H8" s="32">
        <v>16200</v>
      </c>
      <c r="I8" s="33">
        <v>15200</v>
      </c>
      <c r="J8" s="35">
        <v>6.5500866812391645E-2</v>
      </c>
      <c r="K8" s="36">
        <v>5.9422750424448216E-2</v>
      </c>
      <c r="L8" s="37">
        <v>0.12881585889801764</v>
      </c>
      <c r="M8" s="38">
        <v>-6.1728395061728392E-2</v>
      </c>
      <c r="N8" s="11"/>
    </row>
    <row r="9" spans="1:14" x14ac:dyDescent="0.25">
      <c r="A9" s="9"/>
      <c r="B9" s="39"/>
      <c r="C9" s="40"/>
      <c r="D9" s="41" t="s">
        <v>16</v>
      </c>
      <c r="E9" s="42">
        <v>13267</v>
      </c>
      <c r="F9" s="43">
        <v>11887</v>
      </c>
      <c r="G9" s="44">
        <v>11248</v>
      </c>
      <c r="H9" s="42">
        <v>16200</v>
      </c>
      <c r="I9" s="43">
        <v>12800</v>
      </c>
      <c r="J9" s="45">
        <v>-0.10401748699781413</v>
      </c>
      <c r="K9" s="46">
        <v>-5.3756204256751074E-2</v>
      </c>
      <c r="L9" s="47">
        <v>-0.15218210597723675</v>
      </c>
      <c r="M9" s="48">
        <v>-0.20987654320987653</v>
      </c>
      <c r="N9" s="11"/>
    </row>
    <row r="10" spans="1:14" ht="15.75" thickBot="1" x14ac:dyDescent="0.3">
      <c r="A10" s="9"/>
      <c r="B10" s="49"/>
      <c r="C10" s="50"/>
      <c r="D10" s="51" t="s">
        <v>17</v>
      </c>
      <c r="E10" s="52">
        <v>0</v>
      </c>
      <c r="F10" s="53">
        <v>-2249</v>
      </c>
      <c r="G10" s="53">
        <v>-3728</v>
      </c>
      <c r="H10" s="52">
        <v>0</v>
      </c>
      <c r="I10" s="53">
        <v>-2400</v>
      </c>
      <c r="J10" s="54" t="s">
        <v>18</v>
      </c>
      <c r="K10" s="55" t="s">
        <v>18</v>
      </c>
      <c r="L10" s="56" t="s">
        <v>18</v>
      </c>
      <c r="M10" s="57" t="s">
        <v>18</v>
      </c>
      <c r="N10" s="11"/>
    </row>
    <row r="11" spans="1:14" x14ac:dyDescent="0.25">
      <c r="A11" s="9"/>
      <c r="B11" s="29" t="s">
        <v>19</v>
      </c>
      <c r="C11" s="30"/>
      <c r="D11" s="31" t="s">
        <v>20</v>
      </c>
      <c r="E11" s="32">
        <v>7592</v>
      </c>
      <c r="F11" s="33">
        <v>9629</v>
      </c>
      <c r="G11" s="34">
        <v>11951</v>
      </c>
      <c r="H11" s="32">
        <v>6100</v>
      </c>
      <c r="I11" s="33">
        <v>6900</v>
      </c>
      <c r="J11" s="35">
        <v>0.2683087460484721</v>
      </c>
      <c r="K11" s="36">
        <v>0.24114653650430989</v>
      </c>
      <c r="L11" s="37">
        <v>0.57415700737618547</v>
      </c>
      <c r="M11" s="38">
        <v>0.13114754098360656</v>
      </c>
      <c r="N11" s="11"/>
    </row>
    <row r="12" spans="1:14" x14ac:dyDescent="0.25">
      <c r="A12" s="9"/>
      <c r="B12" s="39"/>
      <c r="C12" s="40"/>
      <c r="D12" s="41" t="s">
        <v>21</v>
      </c>
      <c r="E12" s="42">
        <v>7592</v>
      </c>
      <c r="F12" s="43">
        <v>7946</v>
      </c>
      <c r="G12" s="44">
        <v>6663</v>
      </c>
      <c r="H12" s="42">
        <v>6100</v>
      </c>
      <c r="I12" s="43">
        <v>5700</v>
      </c>
      <c r="J12" s="45">
        <v>4.6628029504741833E-2</v>
      </c>
      <c r="K12" s="46">
        <v>-0.16146488799395922</v>
      </c>
      <c r="L12" s="47">
        <v>-0.12236564805057956</v>
      </c>
      <c r="M12" s="48">
        <v>-6.5573770491803282E-2</v>
      </c>
      <c r="N12" s="11"/>
    </row>
    <row r="13" spans="1:14" ht="15.75" thickBot="1" x14ac:dyDescent="0.3">
      <c r="A13" s="9"/>
      <c r="B13" s="49"/>
      <c r="C13" s="50"/>
      <c r="D13" s="51" t="s">
        <v>22</v>
      </c>
      <c r="E13" s="52">
        <v>0</v>
      </c>
      <c r="F13" s="53">
        <v>-1683</v>
      </c>
      <c r="G13" s="53">
        <v>-5288</v>
      </c>
      <c r="H13" s="52">
        <v>0</v>
      </c>
      <c r="I13" s="53">
        <v>-1200</v>
      </c>
      <c r="J13" s="58" t="s">
        <v>18</v>
      </c>
      <c r="K13" s="59" t="s">
        <v>18</v>
      </c>
      <c r="L13" s="60" t="s">
        <v>18</v>
      </c>
      <c r="M13" s="61" t="s">
        <v>18</v>
      </c>
      <c r="N13" s="11"/>
    </row>
    <row r="14" spans="1:14" x14ac:dyDescent="0.25">
      <c r="A14" s="9"/>
      <c r="B14" s="29" t="s">
        <v>23</v>
      </c>
      <c r="C14" s="30"/>
      <c r="D14" s="31" t="s">
        <v>20</v>
      </c>
      <c r="E14" s="32">
        <v>12226</v>
      </c>
      <c r="F14" s="33">
        <v>12968</v>
      </c>
      <c r="G14" s="34">
        <v>13682</v>
      </c>
      <c r="H14" s="32">
        <v>13100</v>
      </c>
      <c r="I14" s="33">
        <v>12500</v>
      </c>
      <c r="J14" s="62">
        <v>6.0690332079175527E-2</v>
      </c>
      <c r="K14" s="63">
        <v>5.5058605798889576E-2</v>
      </c>
      <c r="L14" s="64">
        <v>0.11909046294781613</v>
      </c>
      <c r="M14" s="65">
        <v>-4.5801526717557252E-2</v>
      </c>
      <c r="N14" s="11"/>
    </row>
    <row r="15" spans="1:14" x14ac:dyDescent="0.25">
      <c r="A15" s="9"/>
      <c r="B15" s="39"/>
      <c r="C15" s="40"/>
      <c r="D15" s="41" t="s">
        <v>21</v>
      </c>
      <c r="E15" s="42">
        <v>12226</v>
      </c>
      <c r="F15" s="43">
        <v>10823</v>
      </c>
      <c r="G15" s="44">
        <v>10591</v>
      </c>
      <c r="H15" s="42">
        <v>13100</v>
      </c>
      <c r="I15" s="43">
        <v>10750</v>
      </c>
      <c r="J15" s="45">
        <v>-0.11475543922787503</v>
      </c>
      <c r="K15" s="46">
        <v>-2.1435831100434261E-2</v>
      </c>
      <c r="L15" s="47">
        <v>-0.13373139211516441</v>
      </c>
      <c r="M15" s="48">
        <v>-0.17938931297709923</v>
      </c>
      <c r="N15" s="11"/>
    </row>
    <row r="16" spans="1:14" ht="15.75" thickBot="1" x14ac:dyDescent="0.3">
      <c r="A16" s="9"/>
      <c r="B16" s="49"/>
      <c r="C16" s="50"/>
      <c r="D16" s="51" t="s">
        <v>22</v>
      </c>
      <c r="E16" s="52">
        <v>0</v>
      </c>
      <c r="F16" s="53">
        <v>-2145</v>
      </c>
      <c r="G16" s="53">
        <v>-3091</v>
      </c>
      <c r="H16" s="52">
        <v>0</v>
      </c>
      <c r="I16" s="53">
        <v>-1750</v>
      </c>
      <c r="J16" s="54" t="s">
        <v>18</v>
      </c>
      <c r="K16" s="55" t="s">
        <v>18</v>
      </c>
      <c r="L16" s="56" t="s">
        <v>18</v>
      </c>
      <c r="M16" s="57" t="s">
        <v>18</v>
      </c>
      <c r="N16" s="11"/>
    </row>
    <row r="17" spans="1:14" x14ac:dyDescent="0.25">
      <c r="A17" s="9"/>
      <c r="B17" s="29" t="s">
        <v>24</v>
      </c>
      <c r="C17" s="30"/>
      <c r="D17" s="31" t="s">
        <v>20</v>
      </c>
      <c r="E17" s="32">
        <v>5293</v>
      </c>
      <c r="F17" s="33">
        <v>5439</v>
      </c>
      <c r="G17" s="34">
        <v>5575</v>
      </c>
      <c r="H17" s="32">
        <v>38000</v>
      </c>
      <c r="I17" s="33">
        <v>28500</v>
      </c>
      <c r="J17" s="35">
        <v>2.7583600982429624E-2</v>
      </c>
      <c r="K17" s="36">
        <v>2.5004596433167863E-2</v>
      </c>
      <c r="L17" s="37">
        <v>5.3277914226336674E-2</v>
      </c>
      <c r="M17" s="35">
        <v>-0.25</v>
      </c>
      <c r="N17" s="11"/>
    </row>
    <row r="18" spans="1:14" x14ac:dyDescent="0.25">
      <c r="A18" s="9"/>
      <c r="B18" s="39"/>
      <c r="C18" s="40"/>
      <c r="D18" s="41" t="s">
        <v>21</v>
      </c>
      <c r="E18" s="42">
        <v>5293</v>
      </c>
      <c r="F18" s="43">
        <v>5188</v>
      </c>
      <c r="G18" s="44">
        <v>4773</v>
      </c>
      <c r="H18" s="42">
        <v>38000</v>
      </c>
      <c r="I18" s="43">
        <v>26500</v>
      </c>
      <c r="J18" s="45">
        <v>-1.9837521254487057E-2</v>
      </c>
      <c r="K18" s="46">
        <v>-7.9992289899768698E-2</v>
      </c>
      <c r="L18" s="47">
        <v>-9.8242962403173997E-2</v>
      </c>
      <c r="M18" s="45">
        <v>-0.30263157894736842</v>
      </c>
      <c r="N18" s="11"/>
    </row>
    <row r="19" spans="1:14" ht="15.75" thickBot="1" x14ac:dyDescent="0.3">
      <c r="A19" s="9"/>
      <c r="B19" s="49"/>
      <c r="C19" s="50"/>
      <c r="D19" s="51" t="s">
        <v>22</v>
      </c>
      <c r="E19" s="52">
        <v>0</v>
      </c>
      <c r="F19" s="53">
        <v>-251</v>
      </c>
      <c r="G19" s="53">
        <v>-802</v>
      </c>
      <c r="H19" s="52">
        <v>0</v>
      </c>
      <c r="I19" s="53">
        <v>-2000</v>
      </c>
      <c r="J19" s="58" t="s">
        <v>18</v>
      </c>
      <c r="K19" s="59" t="s">
        <v>18</v>
      </c>
      <c r="L19" s="60" t="s">
        <v>18</v>
      </c>
      <c r="M19" s="61" t="s">
        <v>18</v>
      </c>
      <c r="N19" s="11"/>
    </row>
    <row r="20" spans="1:14" x14ac:dyDescent="0.25">
      <c r="A20" s="9"/>
      <c r="B20" s="29" t="s">
        <v>25</v>
      </c>
      <c r="C20" s="30"/>
      <c r="D20" s="31" t="s">
        <v>20</v>
      </c>
      <c r="E20" s="32">
        <v>2044</v>
      </c>
      <c r="F20" s="33">
        <v>1897</v>
      </c>
      <c r="G20" s="34">
        <v>1774</v>
      </c>
      <c r="H20" s="32">
        <v>800</v>
      </c>
      <c r="I20" s="33">
        <v>780</v>
      </c>
      <c r="J20" s="62">
        <v>-7.1917808219178078E-2</v>
      </c>
      <c r="K20" s="63">
        <v>-6.4839219820769636E-2</v>
      </c>
      <c r="L20" s="64">
        <v>-0.13209393346379647</v>
      </c>
      <c r="M20" s="65">
        <v>-2.5000000000000001E-2</v>
      </c>
      <c r="N20" s="11"/>
    </row>
    <row r="21" spans="1:14" x14ac:dyDescent="0.25">
      <c r="A21" s="9"/>
      <c r="B21" s="39"/>
      <c r="C21" s="40"/>
      <c r="D21" s="41" t="s">
        <v>21</v>
      </c>
      <c r="E21" s="42">
        <v>2044</v>
      </c>
      <c r="F21" s="43">
        <v>1897</v>
      </c>
      <c r="G21" s="44">
        <v>1772</v>
      </c>
      <c r="H21" s="42">
        <v>800</v>
      </c>
      <c r="I21" s="43">
        <v>650</v>
      </c>
      <c r="J21" s="45">
        <v>-7.1917808219178078E-2</v>
      </c>
      <c r="K21" s="46">
        <v>-6.5893516078017925E-2</v>
      </c>
      <c r="L21" s="47">
        <v>-0.13307240704500978</v>
      </c>
      <c r="M21" s="48">
        <v>-0.1875</v>
      </c>
      <c r="N21" s="11"/>
    </row>
    <row r="22" spans="1:14" ht="15.75" thickBot="1" x14ac:dyDescent="0.3">
      <c r="A22" s="9"/>
      <c r="B22" s="49"/>
      <c r="C22" s="50"/>
      <c r="D22" s="51" t="s">
        <v>22</v>
      </c>
      <c r="E22" s="66">
        <v>0</v>
      </c>
      <c r="F22" s="53">
        <v>0</v>
      </c>
      <c r="G22" s="53">
        <v>-2</v>
      </c>
      <c r="H22" s="66">
        <v>0</v>
      </c>
      <c r="I22" s="53">
        <v>-130</v>
      </c>
      <c r="J22" s="58" t="s">
        <v>18</v>
      </c>
      <c r="K22" s="59" t="s">
        <v>18</v>
      </c>
      <c r="L22" s="60" t="s">
        <v>18</v>
      </c>
      <c r="M22" s="61" t="s">
        <v>18</v>
      </c>
      <c r="N22" s="11"/>
    </row>
    <row r="23" spans="1:14" ht="15.6" customHeight="1" thickBot="1" x14ac:dyDescent="0.3">
      <c r="A23" s="9"/>
      <c r="B23" s="67"/>
      <c r="C23" s="67"/>
      <c r="D23" s="67"/>
      <c r="E23" s="67"/>
      <c r="F23" s="67"/>
      <c r="G23" s="67"/>
      <c r="H23" s="67"/>
      <c r="I23" s="67"/>
      <c r="J23" s="68"/>
      <c r="K23" s="68"/>
      <c r="L23" s="68"/>
      <c r="M23" s="68"/>
      <c r="N23" s="11"/>
    </row>
    <row r="24" spans="1:14" x14ac:dyDescent="0.25">
      <c r="A24" s="9"/>
      <c r="B24" s="69" t="s">
        <v>26</v>
      </c>
      <c r="C24" s="70"/>
      <c r="D24" s="71" t="s">
        <v>20</v>
      </c>
      <c r="E24" s="72">
        <v>40422</v>
      </c>
      <c r="F24" s="73">
        <v>44069</v>
      </c>
      <c r="G24" s="74">
        <v>47958</v>
      </c>
      <c r="H24" s="75">
        <v>74200</v>
      </c>
      <c r="I24" s="74">
        <v>63880</v>
      </c>
      <c r="J24" s="76">
        <v>9.0223145811686709E-2</v>
      </c>
      <c r="K24" s="77">
        <v>8.8247974766842902E-2</v>
      </c>
      <c r="L24" s="78">
        <v>0.18643313047350452</v>
      </c>
      <c r="M24" s="79">
        <v>-0.14000000000000001</v>
      </c>
      <c r="N24" s="19"/>
    </row>
    <row r="25" spans="1:14" x14ac:dyDescent="0.25">
      <c r="A25" s="9"/>
      <c r="B25" s="80"/>
      <c r="C25" s="81"/>
      <c r="D25" s="82" t="s">
        <v>21</v>
      </c>
      <c r="E25" s="83">
        <v>40422</v>
      </c>
      <c r="F25" s="84">
        <v>37741</v>
      </c>
      <c r="G25" s="85">
        <v>35047</v>
      </c>
      <c r="H25" s="86">
        <v>74200</v>
      </c>
      <c r="I25" s="85">
        <v>56400</v>
      </c>
      <c r="J25" s="87">
        <v>-6.6325268418188116E-2</v>
      </c>
      <c r="K25" s="88">
        <v>-7.1381256458493414E-2</v>
      </c>
      <c r="L25" s="89">
        <v>-0.13297214388204442</v>
      </c>
      <c r="M25" s="90">
        <v>-0.24</v>
      </c>
      <c r="N25" s="11"/>
    </row>
    <row r="26" spans="1:14" ht="15.75" thickBot="1" x14ac:dyDescent="0.3">
      <c r="A26" s="9"/>
      <c r="B26" s="91"/>
      <c r="C26" s="92"/>
      <c r="D26" s="93" t="s">
        <v>22</v>
      </c>
      <c r="E26" s="94">
        <v>0</v>
      </c>
      <c r="F26" s="95">
        <v>-6328</v>
      </c>
      <c r="G26" s="96">
        <v>-12911</v>
      </c>
      <c r="H26" s="97">
        <v>0</v>
      </c>
      <c r="I26" s="96">
        <v>-7480</v>
      </c>
      <c r="J26" s="98" t="s">
        <v>27</v>
      </c>
      <c r="K26" s="99" t="s">
        <v>27</v>
      </c>
      <c r="L26" s="100" t="s">
        <v>27</v>
      </c>
      <c r="M26" s="101" t="s">
        <v>27</v>
      </c>
      <c r="N26" s="19"/>
    </row>
    <row r="27" spans="1:14" ht="15" customHeight="1" x14ac:dyDescent="0.25">
      <c r="A27" s="9"/>
      <c r="B27" s="67"/>
      <c r="C27" s="67"/>
      <c r="D27" s="67"/>
      <c r="E27" s="67"/>
      <c r="F27" s="67"/>
      <c r="G27" s="67"/>
      <c r="H27" s="67"/>
      <c r="I27" s="67"/>
      <c r="J27" s="67"/>
      <c r="K27" s="67"/>
      <c r="L27" s="67"/>
      <c r="M27" s="67"/>
      <c r="N27" s="102"/>
    </row>
    <row r="28" spans="1:14" ht="15.6" customHeight="1" thickBot="1" x14ac:dyDescent="0.3">
      <c r="A28" s="9"/>
      <c r="B28" s="67"/>
      <c r="C28" s="67"/>
      <c r="D28" s="67"/>
      <c r="E28" s="67"/>
      <c r="F28" s="67"/>
      <c r="G28" s="67"/>
      <c r="H28" s="67"/>
      <c r="I28" s="67"/>
      <c r="J28" s="67"/>
      <c r="K28" s="67"/>
      <c r="L28" s="67"/>
      <c r="M28" s="67"/>
      <c r="N28" s="102"/>
    </row>
    <row r="29" spans="1:14" ht="26.25" customHeight="1" x14ac:dyDescent="0.25">
      <c r="A29" s="9"/>
      <c r="B29" s="12" t="s">
        <v>28</v>
      </c>
      <c r="C29" s="103"/>
      <c r="D29" s="13"/>
      <c r="E29" s="104" t="s">
        <v>29</v>
      </c>
      <c r="F29" s="105"/>
      <c r="G29" s="105"/>
      <c r="H29" s="105"/>
      <c r="I29" s="106"/>
      <c r="J29" s="15" t="s">
        <v>5</v>
      </c>
      <c r="K29" s="16"/>
      <c r="L29" s="17"/>
      <c r="M29" s="107" t="s">
        <v>5</v>
      </c>
      <c r="N29" s="11"/>
    </row>
    <row r="30" spans="1:14" ht="15.75" thickBot="1" x14ac:dyDescent="0.3">
      <c r="A30" s="9"/>
      <c r="B30" s="20"/>
      <c r="C30" s="108"/>
      <c r="D30" s="21"/>
      <c r="E30" s="23">
        <v>2009</v>
      </c>
      <c r="F30" s="24">
        <v>2020</v>
      </c>
      <c r="G30" s="25">
        <v>2030</v>
      </c>
      <c r="H30" s="23">
        <v>2005</v>
      </c>
      <c r="I30" s="24">
        <v>2020</v>
      </c>
      <c r="J30" s="23" t="s">
        <v>6</v>
      </c>
      <c r="K30" s="24" t="s">
        <v>7</v>
      </c>
      <c r="L30" s="25" t="s">
        <v>8</v>
      </c>
      <c r="M30" s="109" t="s">
        <v>6</v>
      </c>
      <c r="N30" s="11"/>
    </row>
    <row r="31" spans="1:14" ht="15.6" customHeight="1" thickBot="1" x14ac:dyDescent="0.3">
      <c r="A31" s="9"/>
      <c r="B31" s="6"/>
      <c r="C31" s="6"/>
      <c r="D31" s="6"/>
      <c r="E31" s="27" t="s">
        <v>10</v>
      </c>
      <c r="F31" s="27"/>
      <c r="G31" s="27"/>
      <c r="H31" s="27" t="s">
        <v>11</v>
      </c>
      <c r="I31" s="27"/>
      <c r="J31" s="27" t="s">
        <v>12</v>
      </c>
      <c r="K31" s="27"/>
      <c r="L31" s="27"/>
      <c r="M31" s="28" t="s">
        <v>13</v>
      </c>
      <c r="N31" s="11"/>
    </row>
    <row r="32" spans="1:14" x14ac:dyDescent="0.25">
      <c r="A32" s="9"/>
      <c r="B32" s="110" t="s">
        <v>30</v>
      </c>
      <c r="C32" s="111" t="s">
        <v>31</v>
      </c>
      <c r="D32" s="112"/>
      <c r="E32" s="113">
        <v>1.35</v>
      </c>
      <c r="F32" s="33">
        <v>105</v>
      </c>
      <c r="G32" s="34">
        <v>105</v>
      </c>
      <c r="H32" s="113">
        <v>82</v>
      </c>
      <c r="I32" s="33">
        <v>640</v>
      </c>
      <c r="J32" s="114" t="s">
        <v>18</v>
      </c>
      <c r="K32" s="115" t="s">
        <v>18</v>
      </c>
      <c r="L32" s="116" t="s">
        <v>18</v>
      </c>
      <c r="M32" s="38" t="s">
        <v>18</v>
      </c>
      <c r="N32" s="11"/>
    </row>
    <row r="33" spans="1:14" x14ac:dyDescent="0.25">
      <c r="A33" s="9"/>
      <c r="B33" s="117"/>
      <c r="C33" s="118" t="s">
        <v>32</v>
      </c>
      <c r="D33" s="119"/>
      <c r="E33" s="42">
        <v>4.5999999999999996</v>
      </c>
      <c r="F33" s="43">
        <v>264</v>
      </c>
      <c r="G33" s="44">
        <v>292</v>
      </c>
      <c r="H33" s="42">
        <v>6</v>
      </c>
      <c r="I33" s="43">
        <v>153</v>
      </c>
      <c r="J33" s="120" t="s">
        <v>18</v>
      </c>
      <c r="K33" s="121" t="s">
        <v>18</v>
      </c>
      <c r="L33" s="122" t="s">
        <v>18</v>
      </c>
      <c r="M33" s="48" t="s">
        <v>18</v>
      </c>
      <c r="N33" s="11"/>
    </row>
    <row r="34" spans="1:14" x14ac:dyDescent="0.25">
      <c r="A34" s="9"/>
      <c r="B34" s="117"/>
      <c r="C34" s="123" t="s">
        <v>33</v>
      </c>
      <c r="D34" s="124" t="s">
        <v>34</v>
      </c>
      <c r="E34" s="42">
        <v>2638</v>
      </c>
      <c r="F34" s="43">
        <v>3245</v>
      </c>
      <c r="G34" s="44">
        <v>3917</v>
      </c>
      <c r="H34" s="42">
        <v>2089</v>
      </c>
      <c r="I34" s="43">
        <v>2089</v>
      </c>
      <c r="J34" s="120" t="s">
        <v>18</v>
      </c>
      <c r="K34" s="121" t="s">
        <v>18</v>
      </c>
      <c r="L34" s="122" t="s">
        <v>18</v>
      </c>
      <c r="M34" s="48" t="s">
        <v>18</v>
      </c>
      <c r="N34" s="11"/>
    </row>
    <row r="35" spans="1:14" x14ac:dyDescent="0.25">
      <c r="A35" s="9"/>
      <c r="B35" s="117"/>
      <c r="C35" s="125"/>
      <c r="D35" s="124" t="s">
        <v>35</v>
      </c>
      <c r="E35" s="42">
        <v>180</v>
      </c>
      <c r="F35" s="43">
        <v>386</v>
      </c>
      <c r="G35" s="44">
        <v>562</v>
      </c>
      <c r="H35" s="126">
        <v>1377</v>
      </c>
      <c r="I35" s="127">
        <v>2589</v>
      </c>
      <c r="J35" s="120" t="s">
        <v>18</v>
      </c>
      <c r="K35" s="121" t="s">
        <v>18</v>
      </c>
      <c r="L35" s="122" t="s">
        <v>18</v>
      </c>
      <c r="M35" s="128" t="s">
        <v>18</v>
      </c>
      <c r="N35" s="11"/>
    </row>
    <row r="36" spans="1:14" x14ac:dyDescent="0.25">
      <c r="A36" s="9"/>
      <c r="B36" s="117"/>
      <c r="C36" s="125"/>
      <c r="D36" s="124" t="s">
        <v>24</v>
      </c>
      <c r="E36" s="42">
        <v>197.7</v>
      </c>
      <c r="F36" s="43">
        <v>565</v>
      </c>
      <c r="G36" s="44">
        <v>718</v>
      </c>
      <c r="H36" s="129"/>
      <c r="I36" s="130"/>
      <c r="J36" s="120" t="s">
        <v>18</v>
      </c>
      <c r="K36" s="121" t="s">
        <v>18</v>
      </c>
      <c r="L36" s="122" t="s">
        <v>18</v>
      </c>
      <c r="M36" s="131"/>
      <c r="N36" s="11"/>
    </row>
    <row r="37" spans="1:14" x14ac:dyDescent="0.25">
      <c r="A37" s="9"/>
      <c r="B37" s="117"/>
      <c r="C37" s="132"/>
      <c r="D37" s="124" t="s">
        <v>25</v>
      </c>
      <c r="E37" s="42">
        <v>0</v>
      </c>
      <c r="F37" s="43">
        <v>45</v>
      </c>
      <c r="G37" s="44">
        <v>90</v>
      </c>
      <c r="H37" s="42" t="s">
        <v>18</v>
      </c>
      <c r="I37" s="43" t="s">
        <v>18</v>
      </c>
      <c r="J37" s="120" t="s">
        <v>18</v>
      </c>
      <c r="K37" s="121" t="s">
        <v>18</v>
      </c>
      <c r="L37" s="122" t="s">
        <v>18</v>
      </c>
      <c r="M37" s="48" t="s">
        <v>18</v>
      </c>
      <c r="N37" s="11"/>
    </row>
    <row r="38" spans="1:14" x14ac:dyDescent="0.25">
      <c r="A38" s="9"/>
      <c r="B38" s="117"/>
      <c r="C38" s="118" t="s">
        <v>36</v>
      </c>
      <c r="D38" s="119"/>
      <c r="E38" s="42">
        <v>7</v>
      </c>
      <c r="F38" s="43">
        <v>243</v>
      </c>
      <c r="G38" s="44">
        <v>324</v>
      </c>
      <c r="H38" s="42">
        <v>19</v>
      </c>
      <c r="I38" s="43">
        <v>515</v>
      </c>
      <c r="J38" s="120" t="s">
        <v>18</v>
      </c>
      <c r="K38" s="121" t="s">
        <v>18</v>
      </c>
      <c r="L38" s="122" t="s">
        <v>18</v>
      </c>
      <c r="M38" s="48" t="s">
        <v>18</v>
      </c>
      <c r="N38" s="11"/>
    </row>
    <row r="39" spans="1:14" x14ac:dyDescent="0.25">
      <c r="A39" s="9"/>
      <c r="B39" s="117"/>
      <c r="C39" s="118" t="s">
        <v>37</v>
      </c>
      <c r="D39" s="119"/>
      <c r="E39" s="42">
        <v>146</v>
      </c>
      <c r="F39" s="43">
        <v>186</v>
      </c>
      <c r="G39" s="44">
        <v>250</v>
      </c>
      <c r="H39" s="42">
        <v>99</v>
      </c>
      <c r="I39" s="43">
        <v>99</v>
      </c>
      <c r="J39" s="120" t="s">
        <v>18</v>
      </c>
      <c r="K39" s="121" t="s">
        <v>18</v>
      </c>
      <c r="L39" s="122" t="s">
        <v>18</v>
      </c>
      <c r="M39" s="48" t="s">
        <v>18</v>
      </c>
      <c r="N39" s="11"/>
    </row>
    <row r="40" spans="1:14" ht="15.75" thickBot="1" x14ac:dyDescent="0.3">
      <c r="A40" s="9"/>
      <c r="B40" s="133"/>
      <c r="C40" s="134" t="s">
        <v>26</v>
      </c>
      <c r="D40" s="135"/>
      <c r="E40" s="94">
        <v>3174.6499999999996</v>
      </c>
      <c r="F40" s="95">
        <v>5039</v>
      </c>
      <c r="G40" s="96">
        <v>6258</v>
      </c>
      <c r="H40" s="94">
        <v>3672</v>
      </c>
      <c r="I40" s="95">
        <v>6085</v>
      </c>
      <c r="J40" s="136" t="s">
        <v>18</v>
      </c>
      <c r="K40" s="137" t="s">
        <v>18</v>
      </c>
      <c r="L40" s="138" t="s">
        <v>18</v>
      </c>
      <c r="M40" s="139" t="s">
        <v>18</v>
      </c>
      <c r="N40" s="11"/>
    </row>
    <row r="41" spans="1:14" ht="15.6" customHeight="1" thickBot="1" x14ac:dyDescent="0.3">
      <c r="A41" s="9"/>
      <c r="B41" s="67"/>
      <c r="C41" s="67"/>
      <c r="D41" s="67"/>
      <c r="E41" s="67"/>
      <c r="F41" s="67"/>
      <c r="G41" s="67"/>
      <c r="H41" s="67"/>
      <c r="I41" s="67"/>
      <c r="J41" s="67"/>
      <c r="K41" s="67"/>
      <c r="L41" s="67"/>
      <c r="M41" s="67"/>
      <c r="N41" s="11"/>
    </row>
    <row r="42" spans="1:14" x14ac:dyDescent="0.25">
      <c r="A42" s="9"/>
      <c r="B42" s="140" t="s">
        <v>38</v>
      </c>
      <c r="C42" s="111" t="s">
        <v>39</v>
      </c>
      <c r="D42" s="112"/>
      <c r="E42" s="32">
        <v>48</v>
      </c>
      <c r="F42" s="33">
        <v>24</v>
      </c>
      <c r="G42" s="34">
        <v>24</v>
      </c>
      <c r="H42" s="32">
        <v>91</v>
      </c>
      <c r="I42" s="33">
        <v>102</v>
      </c>
      <c r="J42" s="114" t="s">
        <v>18</v>
      </c>
      <c r="K42" s="115" t="s">
        <v>18</v>
      </c>
      <c r="L42" s="116" t="s">
        <v>18</v>
      </c>
      <c r="M42" s="141" t="s">
        <v>18</v>
      </c>
      <c r="N42" s="11"/>
    </row>
    <row r="43" spans="1:14" x14ac:dyDescent="0.25">
      <c r="A43" s="9"/>
      <c r="B43" s="142"/>
      <c r="C43" s="118" t="s">
        <v>40</v>
      </c>
      <c r="D43" s="119"/>
      <c r="E43" s="42">
        <v>3</v>
      </c>
      <c r="F43" s="43">
        <v>86.4</v>
      </c>
      <c r="G43" s="44">
        <v>204.3</v>
      </c>
      <c r="H43" s="42">
        <v>31</v>
      </c>
      <c r="I43" s="43">
        <v>349</v>
      </c>
      <c r="J43" s="120" t="s">
        <v>18</v>
      </c>
      <c r="K43" s="121" t="s">
        <v>18</v>
      </c>
      <c r="L43" s="122" t="s">
        <v>18</v>
      </c>
      <c r="M43" s="143" t="s">
        <v>18</v>
      </c>
      <c r="N43" s="11"/>
    </row>
    <row r="44" spans="1:14" x14ac:dyDescent="0.25">
      <c r="A44" s="9"/>
      <c r="B44" s="142"/>
      <c r="C44" s="144" t="s">
        <v>41</v>
      </c>
      <c r="D44" s="124" t="s">
        <v>42</v>
      </c>
      <c r="E44" s="42">
        <v>251.25</v>
      </c>
      <c r="F44" s="43">
        <v>1801.8</v>
      </c>
      <c r="G44" s="44">
        <v>2490</v>
      </c>
      <c r="H44" s="42">
        <v>697</v>
      </c>
      <c r="I44" s="43">
        <v>1932</v>
      </c>
      <c r="J44" s="120" t="s">
        <v>18</v>
      </c>
      <c r="K44" s="121" t="s">
        <v>18</v>
      </c>
      <c r="L44" s="122" t="s">
        <v>18</v>
      </c>
      <c r="M44" s="143" t="s">
        <v>18</v>
      </c>
      <c r="N44" s="11"/>
    </row>
    <row r="45" spans="1:14" x14ac:dyDescent="0.25">
      <c r="A45" s="9"/>
      <c r="B45" s="142"/>
      <c r="C45" s="145"/>
      <c r="D45" s="124" t="s">
        <v>43</v>
      </c>
      <c r="E45" s="42">
        <v>0.1</v>
      </c>
      <c r="F45" s="43">
        <v>1080</v>
      </c>
      <c r="G45" s="44">
        <v>3600</v>
      </c>
      <c r="H45" s="42">
        <v>0</v>
      </c>
      <c r="I45" s="43">
        <v>4624</v>
      </c>
      <c r="J45" s="120" t="s">
        <v>18</v>
      </c>
      <c r="K45" s="121" t="s">
        <v>18</v>
      </c>
      <c r="L45" s="122" t="s">
        <v>18</v>
      </c>
      <c r="M45" s="143" t="s">
        <v>18</v>
      </c>
      <c r="N45" s="11"/>
    </row>
    <row r="46" spans="1:14" x14ac:dyDescent="0.25">
      <c r="A46" s="9"/>
      <c r="B46" s="142"/>
      <c r="C46" s="118" t="s">
        <v>44</v>
      </c>
      <c r="D46" s="119"/>
      <c r="E46" s="42">
        <v>0.1</v>
      </c>
      <c r="F46" s="43">
        <v>2400</v>
      </c>
      <c r="G46" s="44">
        <v>9000</v>
      </c>
      <c r="H46" s="42"/>
      <c r="I46" s="43"/>
      <c r="J46" s="120" t="s">
        <v>18</v>
      </c>
      <c r="K46" s="121" t="s">
        <v>18</v>
      </c>
      <c r="L46" s="122" t="s">
        <v>18</v>
      </c>
      <c r="M46" s="143" t="s">
        <v>18</v>
      </c>
      <c r="N46" s="11"/>
    </row>
    <row r="47" spans="1:14" x14ac:dyDescent="0.25">
      <c r="A47" s="9"/>
      <c r="B47" s="142"/>
      <c r="C47" s="118" t="s">
        <v>45</v>
      </c>
      <c r="D47" s="119"/>
      <c r="E47" s="42">
        <v>7.4</v>
      </c>
      <c r="F47" s="43" t="s">
        <v>18</v>
      </c>
      <c r="G47" s="44">
        <v>120</v>
      </c>
      <c r="H47" s="42"/>
      <c r="I47" s="43"/>
      <c r="J47" s="120" t="s">
        <v>18</v>
      </c>
      <c r="K47" s="121" t="s">
        <v>18</v>
      </c>
      <c r="L47" s="122" t="s">
        <v>18</v>
      </c>
      <c r="M47" s="143" t="s">
        <v>18</v>
      </c>
      <c r="N47" s="11"/>
    </row>
    <row r="48" spans="1:14" ht="15.75" thickBot="1" x14ac:dyDescent="0.3">
      <c r="A48" s="9"/>
      <c r="B48" s="146"/>
      <c r="C48" s="134" t="s">
        <v>26</v>
      </c>
      <c r="D48" s="135"/>
      <c r="E48" s="94">
        <v>309.85000000000002</v>
      </c>
      <c r="F48" s="95">
        <v>5409.7</v>
      </c>
      <c r="G48" s="96">
        <v>15438.3</v>
      </c>
      <c r="H48" s="94">
        <v>819</v>
      </c>
      <c r="I48" s="95">
        <v>7007</v>
      </c>
      <c r="J48" s="136" t="s">
        <v>18</v>
      </c>
      <c r="K48" s="137" t="s">
        <v>18</v>
      </c>
      <c r="L48" s="138" t="s">
        <v>18</v>
      </c>
      <c r="M48" s="139" t="s">
        <v>18</v>
      </c>
      <c r="N48" s="11"/>
    </row>
    <row r="49" spans="1:14" ht="15.75" thickBot="1" x14ac:dyDescent="0.3">
      <c r="A49" s="9"/>
      <c r="B49" s="67"/>
      <c r="C49" s="67"/>
      <c r="D49" s="67"/>
      <c r="E49" s="67"/>
      <c r="F49" s="67"/>
      <c r="G49" s="67"/>
      <c r="H49" s="67"/>
      <c r="I49" s="67"/>
      <c r="J49" s="67"/>
      <c r="K49" s="67"/>
      <c r="L49" s="67"/>
      <c r="M49" s="67"/>
      <c r="N49" s="11"/>
    </row>
    <row r="50" spans="1:14" ht="15.75" thickBot="1" x14ac:dyDescent="0.3">
      <c r="A50" s="9"/>
      <c r="B50" s="147" t="s">
        <v>46</v>
      </c>
      <c r="C50" s="148"/>
      <c r="D50" s="149"/>
      <c r="E50" s="150">
        <v>767</v>
      </c>
      <c r="F50" s="151">
        <v>1336</v>
      </c>
      <c r="G50" s="152">
        <v>1334</v>
      </c>
      <c r="H50" s="150">
        <v>286</v>
      </c>
      <c r="I50" s="151">
        <v>352</v>
      </c>
      <c r="J50" s="153" t="s">
        <v>18</v>
      </c>
      <c r="K50" s="154" t="s">
        <v>18</v>
      </c>
      <c r="L50" s="155" t="s">
        <v>18</v>
      </c>
      <c r="M50" s="156" t="s">
        <v>18</v>
      </c>
      <c r="N50" s="11"/>
    </row>
    <row r="51" spans="1:14" ht="15.75" thickBot="1" x14ac:dyDescent="0.3">
      <c r="A51" s="9"/>
      <c r="B51" s="67"/>
      <c r="C51" s="67"/>
      <c r="D51" s="67"/>
      <c r="E51" s="67"/>
      <c r="F51" s="67"/>
      <c r="G51" s="67"/>
      <c r="H51" s="67"/>
      <c r="I51" s="67"/>
      <c r="J51" s="67"/>
      <c r="K51" s="67"/>
      <c r="L51" s="67"/>
      <c r="M51" s="67"/>
      <c r="N51" s="11"/>
    </row>
    <row r="52" spans="1:14" ht="15.75" thickBot="1" x14ac:dyDescent="0.3">
      <c r="A52" s="9"/>
      <c r="B52" s="157" t="s">
        <v>26</v>
      </c>
      <c r="C52" s="158"/>
      <c r="D52" s="159"/>
      <c r="E52" s="160">
        <v>4251.5</v>
      </c>
      <c r="F52" s="160">
        <v>11784.7</v>
      </c>
      <c r="G52" s="160">
        <v>23030.3</v>
      </c>
      <c r="H52" s="160">
        <v>4777</v>
      </c>
      <c r="I52" s="160">
        <v>13444</v>
      </c>
      <c r="J52" s="161" t="s">
        <v>18</v>
      </c>
      <c r="K52" s="161" t="s">
        <v>18</v>
      </c>
      <c r="L52" s="161" t="s">
        <v>18</v>
      </c>
      <c r="M52" s="162" t="s">
        <v>18</v>
      </c>
      <c r="N52" s="19"/>
    </row>
    <row r="53" spans="1:14" ht="15.75" thickBot="1" x14ac:dyDescent="0.3">
      <c r="A53" s="9"/>
      <c r="B53" s="10"/>
      <c r="C53" s="10"/>
      <c r="D53" s="10"/>
      <c r="E53" s="10"/>
      <c r="F53" s="10"/>
      <c r="G53" s="10"/>
      <c r="H53" s="10"/>
      <c r="I53" s="10"/>
      <c r="J53" s="163"/>
      <c r="K53" s="163"/>
      <c r="L53" s="163"/>
      <c r="M53" s="10"/>
      <c r="N53" s="11"/>
    </row>
    <row r="54" spans="1:14" x14ac:dyDescent="0.25">
      <c r="A54" s="9"/>
      <c r="B54" s="164" t="s">
        <v>47</v>
      </c>
      <c r="C54" s="165"/>
      <c r="D54" s="165"/>
      <c r="E54" s="36">
        <v>0.10517787343525803</v>
      </c>
      <c r="F54" s="36">
        <v>0.31225192761188098</v>
      </c>
      <c r="G54" s="36">
        <v>0.65712614489114618</v>
      </c>
      <c r="H54" s="36">
        <v>4.5495238095238096E-2</v>
      </c>
      <c r="I54" s="36">
        <v>0.15928909952606635</v>
      </c>
      <c r="J54" s="10"/>
      <c r="K54" s="10"/>
      <c r="L54" s="10"/>
      <c r="M54" s="10"/>
      <c r="N54" s="11"/>
    </row>
    <row r="55" spans="1:14" ht="15.75" thickBot="1" x14ac:dyDescent="0.3">
      <c r="A55" s="9"/>
      <c r="B55" s="166" t="s">
        <v>48</v>
      </c>
      <c r="C55" s="167"/>
      <c r="D55" s="167"/>
      <c r="E55" s="59">
        <v>0.89482212656474203</v>
      </c>
      <c r="F55" s="59">
        <v>0.68774807238811908</v>
      </c>
      <c r="G55" s="59">
        <v>0.34287385510885382</v>
      </c>
      <c r="H55" s="59">
        <v>0.95450476190476186</v>
      </c>
      <c r="I55" s="59">
        <v>0.84071090047393371</v>
      </c>
      <c r="J55" s="10"/>
      <c r="K55" s="10"/>
      <c r="L55" s="10"/>
      <c r="M55" s="10"/>
      <c r="N55" s="11"/>
    </row>
    <row r="56" spans="1:14" x14ac:dyDescent="0.25">
      <c r="A56" s="9"/>
      <c r="B56" s="10"/>
      <c r="C56" s="10"/>
      <c r="D56" s="10"/>
      <c r="E56" s="168"/>
      <c r="F56" s="168"/>
      <c r="G56" s="10"/>
      <c r="H56" s="10"/>
      <c r="I56" s="10"/>
      <c r="J56" s="10"/>
      <c r="K56" s="10"/>
      <c r="L56" s="10"/>
      <c r="M56" s="10"/>
      <c r="N56" s="11"/>
    </row>
    <row r="57" spans="1:14" x14ac:dyDescent="0.25">
      <c r="A57" s="9"/>
      <c r="B57" s="10"/>
      <c r="C57" s="10"/>
      <c r="D57" s="10"/>
      <c r="E57" s="10"/>
      <c r="F57" s="10"/>
      <c r="G57" s="10"/>
      <c r="H57" s="10"/>
      <c r="I57" s="10"/>
      <c r="J57" s="10"/>
      <c r="K57" s="10"/>
      <c r="L57" s="10"/>
      <c r="M57" s="10"/>
      <c r="N57" s="11"/>
    </row>
    <row r="58" spans="1:14" ht="15.75" thickBot="1" x14ac:dyDescent="0.3">
      <c r="A58" s="9"/>
      <c r="B58" s="10"/>
      <c r="C58" s="10"/>
      <c r="D58" s="10"/>
      <c r="E58" s="10"/>
      <c r="F58" s="10"/>
      <c r="G58" s="10"/>
      <c r="H58" s="10"/>
      <c r="I58" s="10"/>
      <c r="J58" s="10"/>
      <c r="K58" s="10"/>
      <c r="L58" s="10"/>
      <c r="M58" s="10"/>
      <c r="N58" s="11"/>
    </row>
    <row r="59" spans="1:14" x14ac:dyDescent="0.25">
      <c r="A59" s="9"/>
      <c r="B59" s="12" t="s">
        <v>2</v>
      </c>
      <c r="C59" s="13"/>
      <c r="D59" s="14" t="s">
        <v>3</v>
      </c>
      <c r="E59" s="15" t="s">
        <v>49</v>
      </c>
      <c r="F59" s="16"/>
      <c r="G59" s="16"/>
      <c r="H59" s="16"/>
      <c r="I59" s="17"/>
      <c r="J59" s="15" t="s">
        <v>5</v>
      </c>
      <c r="K59" s="16"/>
      <c r="L59" s="17"/>
      <c r="M59" s="107" t="s">
        <v>5</v>
      </c>
      <c r="N59" s="11"/>
    </row>
    <row r="60" spans="1:14" ht="15.75" thickBot="1" x14ac:dyDescent="0.3">
      <c r="A60" s="9"/>
      <c r="B60" s="20"/>
      <c r="C60" s="21"/>
      <c r="D60" s="22"/>
      <c r="E60" s="23">
        <v>2009</v>
      </c>
      <c r="F60" s="24">
        <v>2020</v>
      </c>
      <c r="G60" s="25">
        <v>2030</v>
      </c>
      <c r="H60" s="23">
        <v>2005</v>
      </c>
      <c r="I60" s="24">
        <v>2020</v>
      </c>
      <c r="J60" s="23" t="s">
        <v>6</v>
      </c>
      <c r="K60" s="24" t="s">
        <v>7</v>
      </c>
      <c r="L60" s="25" t="s">
        <v>8</v>
      </c>
      <c r="M60" s="109" t="s">
        <v>6</v>
      </c>
      <c r="N60" s="11"/>
    </row>
    <row r="61" spans="1:14" ht="15.75" thickBot="1" x14ac:dyDescent="0.3">
      <c r="A61" s="9"/>
      <c r="B61" s="6"/>
      <c r="C61" s="6"/>
      <c r="D61" s="6"/>
      <c r="E61" s="27" t="s">
        <v>10</v>
      </c>
      <c r="F61" s="27"/>
      <c r="G61" s="27"/>
      <c r="H61" s="27" t="s">
        <v>11</v>
      </c>
      <c r="I61" s="27"/>
      <c r="J61" s="27" t="s">
        <v>12</v>
      </c>
      <c r="K61" s="27"/>
      <c r="L61" s="27"/>
      <c r="M61" s="28" t="s">
        <v>13</v>
      </c>
      <c r="N61" s="11"/>
    </row>
    <row r="62" spans="1:14" x14ac:dyDescent="0.25">
      <c r="A62" s="9"/>
      <c r="B62" s="29" t="s">
        <v>14</v>
      </c>
      <c r="C62" s="30"/>
      <c r="D62" s="31" t="s">
        <v>15</v>
      </c>
      <c r="E62" s="169">
        <v>2.1</v>
      </c>
      <c r="F62" s="170">
        <v>2.4</v>
      </c>
      <c r="G62" s="171">
        <v>2.5</v>
      </c>
      <c r="H62" s="169">
        <v>2.6</v>
      </c>
      <c r="I62" s="170"/>
      <c r="J62" s="35">
        <v>0.14285714285714277</v>
      </c>
      <c r="K62" s="36">
        <v>4.1666666666666706E-2</v>
      </c>
      <c r="L62" s="37">
        <v>0.19047619047619044</v>
      </c>
      <c r="M62" s="38" t="s">
        <v>18</v>
      </c>
      <c r="N62" s="11"/>
    </row>
    <row r="63" spans="1:14" x14ac:dyDescent="0.25">
      <c r="A63" s="9"/>
      <c r="B63" s="39"/>
      <c r="C63" s="40"/>
      <c r="D63" s="41" t="s">
        <v>16</v>
      </c>
      <c r="E63" s="172">
        <v>2.1</v>
      </c>
      <c r="F63" s="173">
        <v>1.9</v>
      </c>
      <c r="G63" s="174">
        <v>1.8</v>
      </c>
      <c r="H63" s="172">
        <v>2.6</v>
      </c>
      <c r="I63" s="173">
        <v>1.74</v>
      </c>
      <c r="J63" s="45">
        <v>-9.5238095238095316E-2</v>
      </c>
      <c r="K63" s="46">
        <v>-5.2631578947368356E-2</v>
      </c>
      <c r="L63" s="47">
        <v>-0.14285714285714288</v>
      </c>
      <c r="M63" s="48">
        <v>-0.33076923076923082</v>
      </c>
      <c r="N63" s="11"/>
    </row>
    <row r="64" spans="1:14" ht="15.75" thickBot="1" x14ac:dyDescent="0.3">
      <c r="A64" s="9"/>
      <c r="B64" s="49"/>
      <c r="C64" s="50"/>
      <c r="D64" s="51" t="s">
        <v>17</v>
      </c>
      <c r="E64" s="52">
        <v>0</v>
      </c>
      <c r="F64" s="175">
        <v>-0.5</v>
      </c>
      <c r="G64" s="176">
        <v>-0.7</v>
      </c>
      <c r="H64" s="52">
        <v>0</v>
      </c>
      <c r="I64" s="175">
        <v>1.74</v>
      </c>
      <c r="J64" s="54" t="s">
        <v>18</v>
      </c>
      <c r="K64" s="55" t="s">
        <v>18</v>
      </c>
      <c r="L64" s="56" t="s">
        <v>18</v>
      </c>
      <c r="M64" s="57" t="s">
        <v>18</v>
      </c>
      <c r="N64" s="11"/>
    </row>
    <row r="65" spans="1:14" x14ac:dyDescent="0.25">
      <c r="A65" s="9"/>
      <c r="B65" s="29" t="s">
        <v>19</v>
      </c>
      <c r="C65" s="30"/>
      <c r="D65" s="31" t="s">
        <v>20</v>
      </c>
      <c r="E65" s="169">
        <v>1.67</v>
      </c>
      <c r="F65" s="170">
        <v>1.74</v>
      </c>
      <c r="G65" s="171">
        <v>1.78</v>
      </c>
      <c r="H65" s="169">
        <v>0.84</v>
      </c>
      <c r="I65" s="170"/>
      <c r="J65" s="35">
        <v>4.1916167664670698E-2</v>
      </c>
      <c r="K65" s="36">
        <v>2.2988505747126457E-2</v>
      </c>
      <c r="L65" s="37">
        <v>6.5868263473053953E-2</v>
      </c>
      <c r="M65" s="38" t="s">
        <v>18</v>
      </c>
      <c r="N65" s="11"/>
    </row>
    <row r="66" spans="1:14" x14ac:dyDescent="0.25">
      <c r="A66" s="9"/>
      <c r="B66" s="39"/>
      <c r="C66" s="40"/>
      <c r="D66" s="41" t="s">
        <v>21</v>
      </c>
      <c r="E66" s="172">
        <v>1.67</v>
      </c>
      <c r="F66" s="173">
        <v>1.3</v>
      </c>
      <c r="G66" s="174">
        <v>1.05</v>
      </c>
      <c r="H66" s="172">
        <v>0.84</v>
      </c>
      <c r="I66" s="173">
        <v>0.65500000000000003</v>
      </c>
      <c r="J66" s="45">
        <v>-0.22155688622754485</v>
      </c>
      <c r="K66" s="46">
        <v>-0.19230769230769229</v>
      </c>
      <c r="L66" s="47">
        <v>-0.37125748502994005</v>
      </c>
      <c r="M66" s="48">
        <v>-0.22023809523809518</v>
      </c>
      <c r="N66" s="11"/>
    </row>
    <row r="67" spans="1:14" ht="15.75" thickBot="1" x14ac:dyDescent="0.3">
      <c r="A67" s="9"/>
      <c r="B67" s="49"/>
      <c r="C67" s="50"/>
      <c r="D67" s="51" t="s">
        <v>22</v>
      </c>
      <c r="E67" s="177">
        <v>0</v>
      </c>
      <c r="F67" s="175">
        <v>-0.43999999999999995</v>
      </c>
      <c r="G67" s="176">
        <v>-0.73</v>
      </c>
      <c r="H67" s="177">
        <v>0</v>
      </c>
      <c r="I67" s="175">
        <v>0.65500000000000003</v>
      </c>
      <c r="J67" s="58" t="s">
        <v>18</v>
      </c>
      <c r="K67" s="59" t="s">
        <v>18</v>
      </c>
      <c r="L67" s="60" t="s">
        <v>18</v>
      </c>
      <c r="M67" s="61" t="s">
        <v>18</v>
      </c>
      <c r="N67" s="11"/>
    </row>
    <row r="68" spans="1:14" x14ac:dyDescent="0.25">
      <c r="A68" s="9"/>
      <c r="B68" s="29" t="s">
        <v>23</v>
      </c>
      <c r="C68" s="30"/>
      <c r="D68" s="31" t="s">
        <v>20</v>
      </c>
      <c r="E68" s="169">
        <v>3.3</v>
      </c>
      <c r="F68" s="170">
        <v>3.14</v>
      </c>
      <c r="G68" s="171">
        <v>3.2</v>
      </c>
      <c r="H68" s="169">
        <v>4</v>
      </c>
      <c r="I68" s="170"/>
      <c r="J68" s="62">
        <v>-4.8484848484848395E-2</v>
      </c>
      <c r="K68" s="63">
        <v>1.9108280254777087E-2</v>
      </c>
      <c r="L68" s="64">
        <v>-3.0303030303030196E-2</v>
      </c>
      <c r="M68" s="65" t="s">
        <v>18</v>
      </c>
      <c r="N68" s="11"/>
    </row>
    <row r="69" spans="1:14" x14ac:dyDescent="0.25">
      <c r="A69" s="9"/>
      <c r="B69" s="39"/>
      <c r="C69" s="40"/>
      <c r="D69" s="41" t="s">
        <v>21</v>
      </c>
      <c r="E69" s="172">
        <v>3.3</v>
      </c>
      <c r="F69" s="173">
        <v>2.56</v>
      </c>
      <c r="G69" s="174">
        <v>2.35</v>
      </c>
      <c r="H69" s="172">
        <v>4</v>
      </c>
      <c r="I69" s="173">
        <v>3.1799999999999997</v>
      </c>
      <c r="J69" s="45">
        <v>-0.22424242424242419</v>
      </c>
      <c r="K69" s="46">
        <v>-8.2031249999999986E-2</v>
      </c>
      <c r="L69" s="47">
        <v>-0.28787878787878779</v>
      </c>
      <c r="M69" s="48">
        <v>-0.20500000000000007</v>
      </c>
      <c r="N69" s="11"/>
    </row>
    <row r="70" spans="1:14" ht="15.75" thickBot="1" x14ac:dyDescent="0.3">
      <c r="A70" s="9"/>
      <c r="B70" s="49"/>
      <c r="C70" s="50"/>
      <c r="D70" s="51" t="s">
        <v>22</v>
      </c>
      <c r="E70" s="177">
        <v>0</v>
      </c>
      <c r="F70" s="175">
        <v>-0.58000000000000007</v>
      </c>
      <c r="G70" s="176">
        <v>-0.85000000000000009</v>
      </c>
      <c r="H70" s="177">
        <v>0</v>
      </c>
      <c r="I70" s="175">
        <v>3.1799999999999997</v>
      </c>
      <c r="J70" s="54" t="s">
        <v>18</v>
      </c>
      <c r="K70" s="55" t="s">
        <v>18</v>
      </c>
      <c r="L70" s="56" t="s">
        <v>18</v>
      </c>
      <c r="M70" s="57" t="s">
        <v>18</v>
      </c>
      <c r="N70" s="11"/>
    </row>
    <row r="71" spans="1:14" x14ac:dyDescent="0.25">
      <c r="A71" s="9"/>
      <c r="B71" s="29" t="s">
        <v>24</v>
      </c>
      <c r="C71" s="30"/>
      <c r="D71" s="31" t="s">
        <v>20</v>
      </c>
      <c r="E71" s="169">
        <v>1.1000000000000001</v>
      </c>
      <c r="F71" s="170">
        <v>1.01</v>
      </c>
      <c r="G71" s="171">
        <v>1.03</v>
      </c>
      <c r="H71" s="169">
        <v>10.45</v>
      </c>
      <c r="I71" s="170"/>
      <c r="J71" s="35">
        <v>-8.1818181818181887E-2</v>
      </c>
      <c r="K71" s="36">
        <v>1.980198019801982E-2</v>
      </c>
      <c r="L71" s="37">
        <v>-6.3636363636363685E-2</v>
      </c>
      <c r="M71" s="38" t="s">
        <v>18</v>
      </c>
      <c r="N71" s="11"/>
    </row>
    <row r="72" spans="1:14" x14ac:dyDescent="0.25">
      <c r="A72" s="9"/>
      <c r="B72" s="39"/>
      <c r="C72" s="40"/>
      <c r="D72" s="41" t="s">
        <v>21</v>
      </c>
      <c r="E72" s="172">
        <v>1.1000000000000001</v>
      </c>
      <c r="F72" s="178">
        <v>0.95</v>
      </c>
      <c r="G72" s="179">
        <v>0.84</v>
      </c>
      <c r="H72" s="172">
        <v>10.45</v>
      </c>
      <c r="I72" s="178">
        <v>6.58</v>
      </c>
      <c r="J72" s="45">
        <v>-0.13636363636363646</v>
      </c>
      <c r="K72" s="46">
        <v>-0.11578947368421051</v>
      </c>
      <c r="L72" s="47">
        <v>-0.23636363636363644</v>
      </c>
      <c r="M72" s="48">
        <v>-0.37</v>
      </c>
      <c r="N72" s="11"/>
    </row>
    <row r="73" spans="1:14" ht="15.75" thickBot="1" x14ac:dyDescent="0.3">
      <c r="A73" s="9"/>
      <c r="B73" s="49"/>
      <c r="C73" s="50"/>
      <c r="D73" s="51" t="s">
        <v>22</v>
      </c>
      <c r="E73" s="177">
        <v>0</v>
      </c>
      <c r="F73" s="175">
        <v>-6.0000000000000053E-2</v>
      </c>
      <c r="G73" s="176">
        <v>-0.19000000000000006</v>
      </c>
      <c r="H73" s="177">
        <v>0</v>
      </c>
      <c r="I73" s="175">
        <v>6.58</v>
      </c>
      <c r="J73" s="58" t="s">
        <v>18</v>
      </c>
      <c r="K73" s="59" t="s">
        <v>18</v>
      </c>
      <c r="L73" s="60" t="s">
        <v>18</v>
      </c>
      <c r="M73" s="61" t="s">
        <v>18</v>
      </c>
      <c r="N73" s="11"/>
    </row>
    <row r="74" spans="1:14" x14ac:dyDescent="0.25">
      <c r="A74" s="9"/>
      <c r="B74" s="29" t="s">
        <v>25</v>
      </c>
      <c r="C74" s="30"/>
      <c r="D74" s="31" t="s">
        <v>20</v>
      </c>
      <c r="E74" s="169">
        <v>7.6</v>
      </c>
      <c r="F74" s="170">
        <v>7.53</v>
      </c>
      <c r="G74" s="171">
        <v>7.48</v>
      </c>
      <c r="H74" s="169">
        <v>3.06</v>
      </c>
      <c r="I74" s="170"/>
      <c r="J74" s="62">
        <v>-9.2105263157893948E-3</v>
      </c>
      <c r="K74" s="63">
        <v>-6.6401062416998431E-3</v>
      </c>
      <c r="L74" s="64">
        <v>-1.5789473684210423E-2</v>
      </c>
      <c r="M74" s="65" t="s">
        <v>18</v>
      </c>
      <c r="N74" s="11"/>
    </row>
    <row r="75" spans="1:14" x14ac:dyDescent="0.25">
      <c r="A75" s="9"/>
      <c r="B75" s="39"/>
      <c r="C75" s="40"/>
      <c r="D75" s="41" t="s">
        <v>21</v>
      </c>
      <c r="E75" s="172">
        <v>7.6</v>
      </c>
      <c r="F75" s="173">
        <v>7.1</v>
      </c>
      <c r="G75" s="174">
        <v>6.63</v>
      </c>
      <c r="H75" s="172">
        <v>3.06</v>
      </c>
      <c r="I75" s="173">
        <v>2.65</v>
      </c>
      <c r="J75" s="45">
        <v>-6.5789473684210523E-2</v>
      </c>
      <c r="K75" s="46">
        <v>-6.6197183098591517E-2</v>
      </c>
      <c r="L75" s="47">
        <v>-0.1276315789473684</v>
      </c>
      <c r="M75" s="48">
        <v>-0.13398692810457521</v>
      </c>
      <c r="N75" s="11"/>
    </row>
    <row r="76" spans="1:14" ht="15.75" thickBot="1" x14ac:dyDescent="0.3">
      <c r="A76" s="9"/>
      <c r="B76" s="49"/>
      <c r="C76" s="50"/>
      <c r="D76" s="51" t="s">
        <v>22</v>
      </c>
      <c r="E76" s="180">
        <v>0</v>
      </c>
      <c r="F76" s="175">
        <v>-0.4300000000000006</v>
      </c>
      <c r="G76" s="176">
        <v>-0.85000000000000053</v>
      </c>
      <c r="H76" s="180">
        <v>0</v>
      </c>
      <c r="I76" s="175">
        <v>2.65</v>
      </c>
      <c r="J76" s="58" t="s">
        <v>18</v>
      </c>
      <c r="K76" s="59" t="s">
        <v>18</v>
      </c>
      <c r="L76" s="60" t="s">
        <v>18</v>
      </c>
      <c r="M76" s="61" t="s">
        <v>18</v>
      </c>
      <c r="N76" s="11"/>
    </row>
    <row r="77" spans="1:14" ht="15.75" thickBot="1" x14ac:dyDescent="0.3">
      <c r="A77" s="9"/>
      <c r="B77" s="67"/>
      <c r="C77" s="67"/>
      <c r="D77" s="67"/>
      <c r="E77" s="67"/>
      <c r="F77" s="67"/>
      <c r="G77" s="67"/>
      <c r="H77" s="67"/>
      <c r="I77" s="67"/>
      <c r="J77" s="68"/>
      <c r="K77" s="68"/>
      <c r="L77" s="68"/>
      <c r="M77" s="68"/>
      <c r="N77" s="11"/>
    </row>
    <row r="78" spans="1:14" x14ac:dyDescent="0.25">
      <c r="A78" s="9"/>
      <c r="B78" s="69" t="s">
        <v>26</v>
      </c>
      <c r="C78" s="70"/>
      <c r="D78" s="181" t="s">
        <v>20</v>
      </c>
      <c r="E78" s="182">
        <v>15.8</v>
      </c>
      <c r="F78" s="183">
        <v>15.8</v>
      </c>
      <c r="G78" s="184">
        <v>16</v>
      </c>
      <c r="H78" s="182">
        <v>21</v>
      </c>
      <c r="I78" s="183" t="s">
        <v>18</v>
      </c>
      <c r="J78" s="185">
        <v>0</v>
      </c>
      <c r="K78" s="77">
        <v>0.01</v>
      </c>
      <c r="L78" s="78">
        <v>0.01</v>
      </c>
      <c r="M78" s="186" t="s">
        <v>18</v>
      </c>
      <c r="N78" s="11"/>
    </row>
    <row r="79" spans="1:14" x14ac:dyDescent="0.25">
      <c r="A79" s="9"/>
      <c r="B79" s="80"/>
      <c r="C79" s="81"/>
      <c r="D79" s="187" t="s">
        <v>21</v>
      </c>
      <c r="E79" s="188">
        <v>15.8</v>
      </c>
      <c r="F79" s="189">
        <v>13.8</v>
      </c>
      <c r="G79" s="190">
        <v>12.7</v>
      </c>
      <c r="H79" s="188">
        <v>21</v>
      </c>
      <c r="I79" s="189">
        <v>14.8</v>
      </c>
      <c r="J79" s="191">
        <v>-0.12</v>
      </c>
      <c r="K79" s="88">
        <v>-0.08</v>
      </c>
      <c r="L79" s="89">
        <v>-0.2</v>
      </c>
      <c r="M79" s="90">
        <v>-0.28999999999999998</v>
      </c>
      <c r="N79" s="11"/>
    </row>
    <row r="80" spans="1:14" ht="15.75" thickBot="1" x14ac:dyDescent="0.3">
      <c r="A80" s="9"/>
      <c r="B80" s="91"/>
      <c r="C80" s="92"/>
      <c r="D80" s="192" t="s">
        <v>22</v>
      </c>
      <c r="E80" s="193">
        <v>0</v>
      </c>
      <c r="F80" s="194">
        <v>-2</v>
      </c>
      <c r="G80" s="195">
        <v>-3.3</v>
      </c>
      <c r="H80" s="193">
        <v>0</v>
      </c>
      <c r="I80" s="194" t="s">
        <v>18</v>
      </c>
      <c r="J80" s="196" t="s">
        <v>27</v>
      </c>
      <c r="K80" s="99" t="s">
        <v>27</v>
      </c>
      <c r="L80" s="100" t="s">
        <v>27</v>
      </c>
      <c r="M80" s="197" t="s">
        <v>27</v>
      </c>
      <c r="N80" s="11"/>
    </row>
    <row r="81" spans="1:14" x14ac:dyDescent="0.25">
      <c r="A81" s="9"/>
      <c r="B81" s="10"/>
      <c r="C81" s="10"/>
      <c r="D81" s="10"/>
      <c r="E81" s="10"/>
      <c r="F81" s="10"/>
      <c r="G81" s="10"/>
      <c r="H81" s="10"/>
      <c r="I81" s="10"/>
      <c r="J81" s="10"/>
      <c r="K81" s="10"/>
      <c r="L81" s="10"/>
      <c r="M81" s="10"/>
      <c r="N81" s="11"/>
    </row>
    <row r="82" spans="1:14" x14ac:dyDescent="0.25">
      <c r="A82" s="9"/>
      <c r="B82" s="10"/>
      <c r="C82" s="10"/>
      <c r="D82" s="10"/>
      <c r="E82" s="10"/>
      <c r="F82" s="10"/>
      <c r="G82" s="10"/>
      <c r="H82" s="10"/>
      <c r="I82" s="10"/>
      <c r="J82" s="10"/>
      <c r="K82" s="10"/>
      <c r="L82" s="10"/>
      <c r="M82" s="10"/>
      <c r="N82" s="11"/>
    </row>
    <row r="83" spans="1:14" x14ac:dyDescent="0.25">
      <c r="A83" s="9"/>
      <c r="B83" s="10"/>
      <c r="C83" s="10"/>
      <c r="D83" s="10"/>
      <c r="E83" s="10"/>
      <c r="F83" s="10"/>
      <c r="G83" s="10"/>
      <c r="H83" s="10"/>
      <c r="I83" s="10"/>
      <c r="J83" s="10"/>
      <c r="K83" s="10"/>
      <c r="L83" s="10"/>
      <c r="M83" s="10"/>
      <c r="N83" s="11"/>
    </row>
    <row r="84" spans="1:14" ht="15.75" thickBot="1" x14ac:dyDescent="0.3">
      <c r="A84" s="198"/>
      <c r="B84" s="199"/>
      <c r="C84" s="199"/>
      <c r="D84" s="199"/>
      <c r="E84" s="199"/>
      <c r="F84" s="199"/>
      <c r="G84" s="199"/>
      <c r="H84" s="199"/>
      <c r="I84" s="199"/>
      <c r="J84" s="199"/>
      <c r="K84" s="199"/>
      <c r="L84" s="199"/>
      <c r="M84" s="199"/>
      <c r="N84" s="200"/>
    </row>
  </sheetData>
  <mergeCells count="56">
    <mergeCell ref="B71:C73"/>
    <mergeCell ref="B74:C76"/>
    <mergeCell ref="B78:C80"/>
    <mergeCell ref="E61:G61"/>
    <mergeCell ref="H61:I61"/>
    <mergeCell ref="J61:L61"/>
    <mergeCell ref="B62:C64"/>
    <mergeCell ref="B65:C67"/>
    <mergeCell ref="B68:C70"/>
    <mergeCell ref="C48:D48"/>
    <mergeCell ref="B50:D50"/>
    <mergeCell ref="B52:D52"/>
    <mergeCell ref="J53:L53"/>
    <mergeCell ref="B54:D54"/>
    <mergeCell ref="B59:C60"/>
    <mergeCell ref="D59:D60"/>
    <mergeCell ref="E59:I59"/>
    <mergeCell ref="J59:L59"/>
    <mergeCell ref="M35:M36"/>
    <mergeCell ref="C38:D38"/>
    <mergeCell ref="C39:D39"/>
    <mergeCell ref="C40:D40"/>
    <mergeCell ref="B42:B48"/>
    <mergeCell ref="C42:D42"/>
    <mergeCell ref="C43:D43"/>
    <mergeCell ref="C44:C45"/>
    <mergeCell ref="C46:D46"/>
    <mergeCell ref="C47:D47"/>
    <mergeCell ref="E31:G31"/>
    <mergeCell ref="H31:I31"/>
    <mergeCell ref="J31:L31"/>
    <mergeCell ref="B32:B40"/>
    <mergeCell ref="C32:D32"/>
    <mergeCell ref="C33:D33"/>
    <mergeCell ref="C34:C37"/>
    <mergeCell ref="H35:H36"/>
    <mergeCell ref="I35:I36"/>
    <mergeCell ref="B17:C19"/>
    <mergeCell ref="B20:C22"/>
    <mergeCell ref="B24:C26"/>
    <mergeCell ref="B29:D30"/>
    <mergeCell ref="E29:I29"/>
    <mergeCell ref="J29:L29"/>
    <mergeCell ref="E7:G7"/>
    <mergeCell ref="H7:I7"/>
    <mergeCell ref="J7:L7"/>
    <mergeCell ref="B8:C10"/>
    <mergeCell ref="B11:C13"/>
    <mergeCell ref="B14:C16"/>
    <mergeCell ref="A1:N1"/>
    <mergeCell ref="A2:N2"/>
    <mergeCell ref="L3:M3"/>
    <mergeCell ref="B5:C6"/>
    <mergeCell ref="D5:D6"/>
    <mergeCell ref="E5:I5"/>
    <mergeCell ref="J5:L5"/>
  </mergeCells>
  <pageMargins left="0.7" right="0.7" top="0.75" bottom="0.75" header="0.3" footer="0.3"/>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Préliminaires</vt:lpstr>
      <vt:lpstr>Conso - Ensemble</vt:lpstr>
      <vt:lpstr>ENR - Ensemble</vt:lpstr>
      <vt:lpstr>GES - Ensemble</vt:lpstr>
      <vt:lpstr>Polluant - Ensemble</vt:lpstr>
      <vt:lpstr>Objectifs SRCAE</vt:lpstr>
      <vt:lpstr>Feuil1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VIEIRA</dc:creator>
  <cp:lastModifiedBy>Guillaume VIEIRA</cp:lastModifiedBy>
  <dcterms:created xsi:type="dcterms:W3CDTF">2017-07-21T09:35:08Z</dcterms:created>
  <dcterms:modified xsi:type="dcterms:W3CDTF">2017-07-21T09:35:20Z</dcterms:modified>
</cp:coreProperties>
</file>