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470\Desktop\Datactuary\AKI Data V3\Combined Datasets\Individual Life Insurance\"/>
    </mc:Choice>
  </mc:AlternateContent>
  <xr:revisionPtr revIDLastSave="0" documentId="8_{06579DAC-FA91-4193-AF29-55F014D43A33}" xr6:coauthVersionLast="46" xr6:coauthVersionMax="46" xr10:uidLastSave="{00000000-0000-0000-0000-000000000000}"/>
  <bookViews>
    <workbookView xWindow="-108" yWindow="-108" windowWidth="23256" windowHeight="12576" xr2:uid="{9ADBCA90-73EE-4304-B405-DA08C7BDAD70}"/>
  </bookViews>
  <sheets>
    <sheet name="Sheet1" sheetId="1" r:id="rId1"/>
  </sheets>
  <externalReferences>
    <externalReference r:id="rId2"/>
  </externalReferences>
  <calcPr calcId="18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14" i="1" l="1"/>
  <c r="P1114" i="1"/>
  <c r="O1114" i="1"/>
  <c r="Q1113" i="1"/>
  <c r="P1113" i="1"/>
  <c r="O1113" i="1"/>
  <c r="Q1112" i="1"/>
  <c r="P1112" i="1"/>
  <c r="O1112" i="1"/>
  <c r="Q1111" i="1"/>
  <c r="P1111" i="1"/>
  <c r="O1111" i="1"/>
  <c r="Q1110" i="1"/>
  <c r="P1110" i="1"/>
  <c r="O1110" i="1"/>
  <c r="Q1109" i="1"/>
  <c r="P1109" i="1"/>
  <c r="O1109" i="1"/>
  <c r="Q1108" i="1"/>
  <c r="P1108" i="1"/>
  <c r="O1108" i="1"/>
  <c r="Q1107" i="1"/>
  <c r="P1107" i="1"/>
  <c r="O1107" i="1"/>
  <c r="Q1106" i="1"/>
  <c r="P1106" i="1"/>
  <c r="O1106" i="1"/>
  <c r="Q1105" i="1"/>
  <c r="P1105" i="1"/>
  <c r="O1105" i="1"/>
  <c r="Q1104" i="1"/>
  <c r="P1104" i="1"/>
  <c r="O1104" i="1"/>
  <c r="Q1103" i="1"/>
  <c r="P1103" i="1"/>
  <c r="O1103" i="1"/>
  <c r="Q1102" i="1"/>
  <c r="P1102" i="1"/>
  <c r="O1102" i="1"/>
  <c r="Q1101" i="1"/>
  <c r="O1101" i="1"/>
  <c r="Q1100" i="1"/>
  <c r="P1100" i="1"/>
  <c r="O1100" i="1"/>
  <c r="Q1099" i="1"/>
  <c r="P1099" i="1"/>
  <c r="O1099" i="1"/>
  <c r="Q1098" i="1"/>
  <c r="P1098" i="1"/>
  <c r="O1098" i="1"/>
  <c r="Q1097" i="1"/>
  <c r="P1097" i="1"/>
  <c r="O1097" i="1"/>
  <c r="Q1096" i="1"/>
  <c r="P1096" i="1"/>
  <c r="O1096" i="1"/>
  <c r="Q1095" i="1"/>
  <c r="P1095" i="1"/>
  <c r="O1095" i="1"/>
  <c r="Q1094" i="1"/>
  <c r="P1094" i="1"/>
  <c r="O1094" i="1"/>
  <c r="Q1093" i="1"/>
  <c r="P1093" i="1"/>
  <c r="O1093" i="1"/>
  <c r="Q1092" i="1"/>
  <c r="P1092" i="1"/>
  <c r="O1092" i="1"/>
  <c r="Q1091" i="1"/>
  <c r="P1091" i="1"/>
  <c r="O1091" i="1"/>
  <c r="Q1090" i="1"/>
  <c r="P1090" i="1"/>
  <c r="O1090" i="1"/>
  <c r="Q1089" i="1"/>
  <c r="P1089" i="1"/>
  <c r="O1089" i="1"/>
  <c r="Q1088" i="1"/>
  <c r="P1088" i="1"/>
  <c r="O1088" i="1"/>
  <c r="Q1087" i="1"/>
  <c r="P1087" i="1"/>
  <c r="O1087" i="1"/>
  <c r="Q1086" i="1"/>
  <c r="P1086" i="1"/>
  <c r="O1086" i="1"/>
  <c r="Q1085" i="1"/>
  <c r="P1085" i="1"/>
  <c r="O1085" i="1"/>
  <c r="Q1084" i="1"/>
  <c r="P1084" i="1"/>
  <c r="O1084" i="1"/>
  <c r="Q1083" i="1"/>
  <c r="P1083" i="1"/>
  <c r="O1083" i="1"/>
  <c r="Q1082" i="1"/>
  <c r="P1082" i="1"/>
  <c r="O1082" i="1"/>
  <c r="Q1081" i="1"/>
  <c r="P1081" i="1"/>
  <c r="O1081" i="1"/>
  <c r="Q1080" i="1"/>
  <c r="P1080" i="1"/>
  <c r="O1080" i="1"/>
  <c r="Q1079" i="1"/>
  <c r="P1079" i="1"/>
  <c r="O1079" i="1"/>
  <c r="Q1078" i="1"/>
  <c r="P1078" i="1"/>
  <c r="O1078" i="1"/>
  <c r="Q1077" i="1"/>
  <c r="P1077" i="1"/>
  <c r="O1077" i="1"/>
  <c r="Q1076" i="1"/>
  <c r="P1076" i="1"/>
  <c r="O1076" i="1"/>
  <c r="Q1075" i="1"/>
  <c r="O1075" i="1"/>
  <c r="Q1074" i="1"/>
  <c r="P1074" i="1"/>
  <c r="O1074" i="1"/>
  <c r="Q1073" i="1"/>
  <c r="P1073" i="1"/>
  <c r="O1073" i="1"/>
  <c r="Q1072" i="1"/>
  <c r="P1072" i="1"/>
  <c r="O1072" i="1"/>
  <c r="Q1071" i="1"/>
  <c r="P1071" i="1"/>
  <c r="O1071" i="1"/>
  <c r="Q1070" i="1"/>
  <c r="P1070" i="1"/>
  <c r="O1070" i="1"/>
  <c r="Q1069" i="1"/>
  <c r="P1069" i="1"/>
  <c r="O1069" i="1"/>
  <c r="Q1068" i="1"/>
  <c r="P1068" i="1"/>
  <c r="O1068" i="1"/>
  <c r="Q1067" i="1"/>
  <c r="P1067" i="1"/>
  <c r="O1067" i="1"/>
  <c r="Q1066" i="1"/>
  <c r="P1066" i="1"/>
  <c r="O1066" i="1"/>
  <c r="Q1065" i="1"/>
  <c r="P1065" i="1"/>
  <c r="O1065" i="1"/>
  <c r="Q1064" i="1"/>
  <c r="P1064" i="1"/>
  <c r="O1064" i="1"/>
  <c r="Q1063" i="1"/>
  <c r="O1063" i="1"/>
  <c r="Q1062" i="1"/>
  <c r="P1062" i="1"/>
  <c r="O1062" i="1"/>
  <c r="Q1061" i="1"/>
  <c r="P1061" i="1"/>
  <c r="O1061" i="1"/>
  <c r="Q1060" i="1"/>
  <c r="P1060" i="1"/>
  <c r="O1060" i="1"/>
  <c r="Q1059" i="1"/>
  <c r="P1059" i="1"/>
  <c r="O1059" i="1"/>
  <c r="Q1058" i="1"/>
  <c r="P1058" i="1"/>
  <c r="O1058" i="1"/>
  <c r="Q1057" i="1"/>
  <c r="P1057" i="1"/>
  <c r="O1057" i="1"/>
  <c r="Q1056" i="1"/>
  <c r="P1056" i="1"/>
  <c r="O1056" i="1"/>
  <c r="Q1055" i="1"/>
  <c r="P1055" i="1"/>
  <c r="O1055" i="1"/>
  <c r="Q1054" i="1"/>
  <c r="P1054" i="1"/>
  <c r="O1054" i="1"/>
  <c r="Q1053" i="1"/>
  <c r="O1053" i="1"/>
  <c r="Q1052" i="1"/>
  <c r="P1052" i="1"/>
  <c r="O1052" i="1"/>
  <c r="Q1051" i="1"/>
  <c r="P1051" i="1"/>
  <c r="O1051" i="1"/>
  <c r="Q1050" i="1"/>
  <c r="P1050" i="1"/>
  <c r="O1050" i="1"/>
  <c r="Q1049" i="1"/>
  <c r="P1049" i="1"/>
  <c r="O1049" i="1"/>
  <c r="Q1048" i="1"/>
  <c r="P1048" i="1"/>
  <c r="O1048" i="1"/>
  <c r="Q1047" i="1"/>
  <c r="P1047" i="1"/>
  <c r="O1047" i="1"/>
  <c r="Q1046" i="1"/>
  <c r="P1046" i="1"/>
  <c r="O1046" i="1"/>
  <c r="Q1045" i="1"/>
  <c r="P1045" i="1"/>
  <c r="O1045" i="1"/>
  <c r="Q1044" i="1"/>
  <c r="P1044" i="1"/>
  <c r="O1044" i="1"/>
  <c r="Q1043" i="1"/>
  <c r="P1043" i="1"/>
  <c r="O1043" i="1"/>
  <c r="Q1042" i="1"/>
  <c r="P1042" i="1"/>
  <c r="O1042" i="1"/>
  <c r="Q1041" i="1"/>
  <c r="P1041" i="1"/>
  <c r="O1041" i="1"/>
  <c r="Q1040" i="1"/>
  <c r="P1040" i="1"/>
  <c r="O1040" i="1"/>
  <c r="Q1039" i="1"/>
  <c r="P1039" i="1"/>
  <c r="O1039" i="1"/>
  <c r="Q1038" i="1"/>
  <c r="P1038" i="1"/>
  <c r="O1038" i="1"/>
  <c r="Q1037" i="1"/>
  <c r="P1037" i="1"/>
  <c r="O1037" i="1"/>
  <c r="Q1036" i="1"/>
  <c r="P1036" i="1"/>
  <c r="O1036" i="1"/>
  <c r="Q1035" i="1"/>
  <c r="O1035" i="1"/>
  <c r="Q1034" i="1"/>
  <c r="P1034" i="1"/>
  <c r="O1034" i="1"/>
  <c r="Q1033" i="1"/>
  <c r="O1033" i="1"/>
  <c r="Q1032" i="1"/>
  <c r="P1032" i="1"/>
  <c r="O1032" i="1"/>
  <c r="Q1031" i="1"/>
  <c r="P1031" i="1"/>
  <c r="O1031" i="1"/>
  <c r="Q1030" i="1"/>
  <c r="P1030" i="1"/>
  <c r="O1030" i="1"/>
  <c r="Q1029" i="1"/>
  <c r="P1029" i="1"/>
  <c r="O1029" i="1"/>
  <c r="Q1028" i="1"/>
  <c r="P1028" i="1"/>
  <c r="O1028" i="1"/>
  <c r="Q1027" i="1"/>
  <c r="P1027" i="1"/>
  <c r="O1027" i="1"/>
  <c r="Q1026" i="1"/>
  <c r="P1026" i="1"/>
  <c r="O1026" i="1"/>
  <c r="H307" i="1" l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</calcChain>
</file>

<file path=xl/sharedStrings.xml><?xml version="1.0" encoding="utf-8"?>
<sst xmlns="http://schemas.openxmlformats.org/spreadsheetml/2006/main" count="2641" uniqueCount="267">
  <si>
    <t>ORDINARY LIFE - STANDARD CLAIMS DATA FORMAT</t>
  </si>
  <si>
    <t xml:space="preserve">NAME OF COMPANY :   </t>
  </si>
  <si>
    <t>PERIOD : 1ST JAN 2015 TO 31ST DEC 2016</t>
  </si>
  <si>
    <t>POLICY NUMBER</t>
  </si>
  <si>
    <t>I. D CARD NO.</t>
  </si>
  <si>
    <t>RIDER</t>
  </si>
  <si>
    <t>GENDER</t>
  </si>
  <si>
    <t>POLICY TYPE</t>
  </si>
  <si>
    <t>AGE</t>
  </si>
  <si>
    <t>CLAIM AMOUNT</t>
  </si>
  <si>
    <t>TOTAL AMOUNT</t>
  </si>
  <si>
    <t xml:space="preserve">CLAIM </t>
  </si>
  <si>
    <t>DATE OF</t>
  </si>
  <si>
    <t>ISSUE</t>
  </si>
  <si>
    <t>EFFECTIVE</t>
  </si>
  <si>
    <t>MATURITY</t>
  </si>
  <si>
    <t xml:space="preserve">DATE </t>
  </si>
  <si>
    <t>DATE CLAIM</t>
  </si>
  <si>
    <t xml:space="preserve">CAUSE OF </t>
  </si>
  <si>
    <t>DIFFERENCE</t>
  </si>
  <si>
    <t>FOR BASIC POLICY</t>
  </si>
  <si>
    <t>OF CLAIM</t>
  </si>
  <si>
    <t>PAYABLE</t>
  </si>
  <si>
    <t>BIRTH</t>
  </si>
  <si>
    <t>DATE</t>
  </si>
  <si>
    <t>DEATH</t>
  </si>
  <si>
    <t>REPORTED</t>
  </si>
  <si>
    <t>PAID</t>
  </si>
  <si>
    <t>Funeral Plan Cover</t>
  </si>
  <si>
    <t>F</t>
  </si>
  <si>
    <t>28-Oct-1960</t>
  </si>
  <si>
    <t>25-Mar-2015</t>
  </si>
  <si>
    <t>07-Jun-2015</t>
  </si>
  <si>
    <t>16-Jun-2015</t>
  </si>
  <si>
    <t>Normal Death</t>
  </si>
  <si>
    <t>Endowment Plan</t>
  </si>
  <si>
    <t>01-Jan-1958</t>
  </si>
  <si>
    <t>08-Aug-2014</t>
  </si>
  <si>
    <t>10-Jan-2016</t>
  </si>
  <si>
    <t>31-Mar-2016</t>
  </si>
  <si>
    <t>Funeral Plan - Mother</t>
  </si>
  <si>
    <t>11-Apr-1980</t>
  </si>
  <si>
    <t>10-Oct-2014</t>
  </si>
  <si>
    <t>02-Oct-2015</t>
  </si>
  <si>
    <t>09-Oct-2015</t>
  </si>
  <si>
    <t>Death of Mother</t>
  </si>
  <si>
    <t>Return Of Purchase Price</t>
  </si>
  <si>
    <t>M</t>
  </si>
  <si>
    <t>24-Nov-1953</t>
  </si>
  <si>
    <t>01-Jul-2010</t>
  </si>
  <si>
    <t>10-Aug-2016</t>
  </si>
  <si>
    <t>05-Sep-2016</t>
  </si>
  <si>
    <t>01-Jan-1969</t>
  </si>
  <si>
    <t>18-May-2016</t>
  </si>
  <si>
    <t>14-Sep-2016</t>
  </si>
  <si>
    <t>22-Sep-2016</t>
  </si>
  <si>
    <t>01-Jan-1979</t>
  </si>
  <si>
    <t>14-May-2015</t>
  </si>
  <si>
    <t>22-Jun-2016</t>
  </si>
  <si>
    <t>27-Jun-2016</t>
  </si>
  <si>
    <t>26-Aug-1986</t>
  </si>
  <si>
    <t>15-Jul-2015</t>
  </si>
  <si>
    <t>24-Feb-2016</t>
  </si>
  <si>
    <t>27-Mar-2016</t>
  </si>
  <si>
    <t>Funeral Plan - Father</t>
  </si>
  <si>
    <t>01-Jan-1955</t>
  </si>
  <si>
    <t>15-Sep-2014</t>
  </si>
  <si>
    <t>16-Aug-2015</t>
  </si>
  <si>
    <t>20-Aug-2015</t>
  </si>
  <si>
    <t>Death of Father</t>
  </si>
  <si>
    <t>Funeral Plan - Child</t>
  </si>
  <si>
    <t>22-Jun-1968</t>
  </si>
  <si>
    <t>09-Feb-2014</t>
  </si>
  <si>
    <t>19-Dec-2015</t>
  </si>
  <si>
    <t>04-Jan-2016</t>
  </si>
  <si>
    <t>Death Of Child</t>
  </si>
  <si>
    <t>09-Sep-1964</t>
  </si>
  <si>
    <t>21-Apr-2015</t>
  </si>
  <si>
    <t>31-May-2015</t>
  </si>
  <si>
    <t>03-Jun-2015</t>
  </si>
  <si>
    <t>17-Jun-2015</t>
  </si>
  <si>
    <t>02-Nov-2015</t>
  </si>
  <si>
    <t>29-Sep-2016</t>
  </si>
  <si>
    <t>25-Oct-2016</t>
  </si>
  <si>
    <t>29-Jun-2016</t>
  </si>
  <si>
    <t>14-Sep-2015</t>
  </si>
  <si>
    <t>22-Jan-2016</t>
  </si>
  <si>
    <t>22-Jun-2015</t>
  </si>
  <si>
    <t>NAME OF COMPANY :   ABC COMPANY LTD</t>
  </si>
  <si>
    <t>Conventional</t>
  </si>
  <si>
    <t>R</t>
  </si>
  <si>
    <t/>
  </si>
  <si>
    <t>W</t>
  </si>
  <si>
    <t>S</t>
  </si>
  <si>
    <t>Q</t>
  </si>
  <si>
    <t>UL</t>
  </si>
  <si>
    <t>Term</t>
  </si>
  <si>
    <t xml:space="preserve">NAME OF COMPANY :  </t>
  </si>
  <si>
    <t>Anticipated Endowment</t>
  </si>
  <si>
    <t>N/A</t>
  </si>
  <si>
    <t>ACCIDENTAL DEATH</t>
  </si>
  <si>
    <t>Board</t>
  </si>
  <si>
    <t>NORMAL DEATH</t>
  </si>
  <si>
    <t>Academia</t>
  </si>
  <si>
    <t>Last Expense</t>
  </si>
  <si>
    <t>CIC LAST EXPENSE PLAN DEATH</t>
  </si>
  <si>
    <t>DEATH OF CHILD</t>
  </si>
  <si>
    <t>DEATH OF DEPENDANT</t>
  </si>
  <si>
    <t>PERIOD : 1ST JAN 2015 TO 31ST DEC 2015</t>
  </si>
  <si>
    <t>NA</t>
  </si>
  <si>
    <t>Endowment</t>
  </si>
  <si>
    <t>19/10/2002</t>
  </si>
  <si>
    <t>31/10/2009</t>
  </si>
  <si>
    <t>31/10/2019</t>
  </si>
  <si>
    <t>13/9/2015</t>
  </si>
  <si>
    <t>23/9/2015</t>
  </si>
  <si>
    <t>30/11/2015</t>
  </si>
  <si>
    <t>hypertension</t>
  </si>
  <si>
    <t>Education policy</t>
  </si>
  <si>
    <t>23/11/1977</t>
  </si>
  <si>
    <t>17/8/2010</t>
  </si>
  <si>
    <t>30/8/2010</t>
  </si>
  <si>
    <t>30/8/2017</t>
  </si>
  <si>
    <t>20/12/2015</t>
  </si>
  <si>
    <t>Accident</t>
  </si>
  <si>
    <t>27/8/2015</t>
  </si>
  <si>
    <t>29/8/2015</t>
  </si>
  <si>
    <t>13/11/2015</t>
  </si>
  <si>
    <t>ISS</t>
  </si>
  <si>
    <t>13/3/2015</t>
  </si>
  <si>
    <t>25/11/2015</t>
  </si>
  <si>
    <t>25/1/2016</t>
  </si>
  <si>
    <t>PTD</t>
  </si>
  <si>
    <t>NOTE</t>
  </si>
  <si>
    <t>the 'Age Difference column is only applicable for Joint Lives</t>
  </si>
  <si>
    <t>Data is strictly for RisK insurance policies only. Pure Investment policies are excluded.</t>
  </si>
  <si>
    <t>KEY (RIDERS)</t>
  </si>
  <si>
    <t>Example</t>
  </si>
  <si>
    <t>01 - Funeral Cover</t>
  </si>
  <si>
    <t xml:space="preserve">NAME OF COMPANY : </t>
  </si>
  <si>
    <t>PERIOD : 1ST JAN 2016 TO 31ST DEC 2016</t>
  </si>
  <si>
    <t>3//1/2016</t>
  </si>
  <si>
    <t>R.T.A</t>
  </si>
  <si>
    <t>31/7/2016</t>
  </si>
  <si>
    <t>A.Endowment</t>
  </si>
  <si>
    <t>29/8/2016</t>
  </si>
  <si>
    <t>13/11/2016</t>
  </si>
  <si>
    <t>Lapse</t>
  </si>
  <si>
    <t>13/3/2016</t>
  </si>
  <si>
    <t>25/11/2016</t>
  </si>
  <si>
    <t>25/1/2017</t>
  </si>
  <si>
    <t>ORDINARY LIFE -  MOVEMENT DATA FORMAT</t>
  </si>
  <si>
    <t>NAME OF COMPANY :   ____________________________________</t>
  </si>
  <si>
    <t>PERIOD</t>
  </si>
  <si>
    <t>1ST JAN 2015 TO 31ST DEC 2016</t>
  </si>
  <si>
    <t>PLAN</t>
  </si>
  <si>
    <t>MALE</t>
  </si>
  <si>
    <t>FEMALE</t>
  </si>
  <si>
    <t>Female</t>
  </si>
  <si>
    <t>4/27/2006</t>
  </si>
  <si>
    <t>Cancer</t>
  </si>
  <si>
    <t>Male</t>
  </si>
  <si>
    <t>3/27/2007</t>
  </si>
  <si>
    <t>SEPSIS/PTB-HIV</t>
  </si>
  <si>
    <t>5/27/2007</t>
  </si>
  <si>
    <t>Pneumonia</t>
  </si>
  <si>
    <t>5/4/2007</t>
  </si>
  <si>
    <t>Suicide</t>
  </si>
  <si>
    <t>1/25/2007</t>
  </si>
  <si>
    <t>Blood pressure and Stroke</t>
  </si>
  <si>
    <t>9/8/2008</t>
  </si>
  <si>
    <t>AIDS</t>
  </si>
  <si>
    <t>7/12/2009</t>
  </si>
  <si>
    <t>ALCOHOL INTOXICATION</t>
  </si>
  <si>
    <t>3/10/2010</t>
  </si>
  <si>
    <t>LOBAR PNEUMONIA</t>
  </si>
  <si>
    <t>10/17/2011</t>
  </si>
  <si>
    <t>TUBERCULOSIS</t>
  </si>
  <si>
    <t>8/20/2011</t>
  </si>
  <si>
    <t>2/22/2012</t>
  </si>
  <si>
    <t>ACCIDENT</t>
  </si>
  <si>
    <t>8/2/2012</t>
  </si>
  <si>
    <t>10/14/2013</t>
  </si>
  <si>
    <t>1/9/2014</t>
  </si>
  <si>
    <t>Malaria</t>
  </si>
  <si>
    <t>3/26/2014</t>
  </si>
  <si>
    <t>9/15/2014</t>
  </si>
  <si>
    <t>5/27/2003</t>
  </si>
  <si>
    <t>Heart Failure due to Pulmonary Embolism</t>
  </si>
  <si>
    <t>01/27/2004</t>
  </si>
  <si>
    <t>11/27/2004</t>
  </si>
  <si>
    <t>Explosion</t>
  </si>
  <si>
    <t>4/3/2007</t>
  </si>
  <si>
    <t>Menengitis</t>
  </si>
  <si>
    <t>5/4/2008</t>
  </si>
  <si>
    <t>Circulatory System Disease</t>
  </si>
  <si>
    <t>Tuberculosis</t>
  </si>
  <si>
    <t>Diabetes Mellitus</t>
  </si>
  <si>
    <t>Blood Diseases</t>
  </si>
  <si>
    <t>Digestive System Diseases</t>
  </si>
  <si>
    <t>To Be Advised</t>
  </si>
  <si>
    <t>CPA/Policy Owner</t>
  </si>
  <si>
    <t>This is a premium waiver</t>
  </si>
  <si>
    <t>Income Bulider</t>
  </si>
  <si>
    <t>CPA</t>
  </si>
  <si>
    <t>NO</t>
  </si>
  <si>
    <t>Blood Pressure</t>
  </si>
  <si>
    <t>Sepsis</t>
  </si>
  <si>
    <t>WP</t>
  </si>
  <si>
    <t>Liver Cancer</t>
  </si>
  <si>
    <t>Cardiac Arrest</t>
  </si>
  <si>
    <t>None</t>
  </si>
  <si>
    <t>Anaemia</t>
  </si>
  <si>
    <t>Assault</t>
  </si>
  <si>
    <t>Gun Shot Wounds</t>
  </si>
  <si>
    <t>AI/WP/IH</t>
  </si>
  <si>
    <t>Road Traffic Accident</t>
  </si>
  <si>
    <t>Drowning</t>
  </si>
  <si>
    <t>Multiple Myeloma</t>
  </si>
  <si>
    <t>Murder</t>
  </si>
  <si>
    <t>CPA/SAP</t>
  </si>
  <si>
    <t>Liver Cirrhosis</t>
  </si>
  <si>
    <t>AI</t>
  </si>
  <si>
    <t>Kidney Failure</t>
  </si>
  <si>
    <t>LE</t>
  </si>
  <si>
    <t>Terrorism</t>
  </si>
  <si>
    <t>YES</t>
  </si>
  <si>
    <t>WP/AI</t>
  </si>
  <si>
    <t>Stroke</t>
  </si>
  <si>
    <t>Acute Gastroentristes</t>
  </si>
  <si>
    <t>Road Accident</t>
  </si>
  <si>
    <t>Rta</t>
  </si>
  <si>
    <t>Diabetis</t>
  </si>
  <si>
    <t>Sickle Cell Anaemia</t>
  </si>
  <si>
    <t>AX</t>
  </si>
  <si>
    <t>Funera, family &amp; Maanalizi</t>
  </si>
  <si>
    <t>Traffic Accident</t>
  </si>
  <si>
    <t>01-09--2012</t>
  </si>
  <si>
    <t>Natural Death</t>
  </si>
  <si>
    <t>Individual last expense</t>
  </si>
  <si>
    <t>Incresing term</t>
  </si>
  <si>
    <t>Insured Parent</t>
  </si>
  <si>
    <t>WP,IMA,AX</t>
  </si>
  <si>
    <t>Brain Infection</t>
  </si>
  <si>
    <t>TPP</t>
  </si>
  <si>
    <t>Diabetes</t>
  </si>
  <si>
    <t>Legacy plan(Family)</t>
  </si>
  <si>
    <t>WP, AI, In hospital Assistance</t>
  </si>
  <si>
    <t>Disability and education protection</t>
  </si>
  <si>
    <t>Sickness</t>
  </si>
  <si>
    <t>FC RIDER</t>
  </si>
  <si>
    <t>Education</t>
  </si>
  <si>
    <t>Investment</t>
  </si>
  <si>
    <t>Y</t>
  </si>
  <si>
    <t>CARDIO PULMONARY</t>
  </si>
  <si>
    <t>PTB</t>
  </si>
  <si>
    <t>NATURAL DEATH</t>
  </si>
  <si>
    <t>HEART ATTACK</t>
  </si>
  <si>
    <t>CANCER</t>
  </si>
  <si>
    <t>H.I.V AIDS</t>
  </si>
  <si>
    <t>KIDNEY FAILURE</t>
  </si>
  <si>
    <t>Critical  Illness Cover</t>
  </si>
  <si>
    <t>Expense Medical</t>
  </si>
  <si>
    <t>Waiver of Premium</t>
  </si>
  <si>
    <t>Personal Accident Cover</t>
  </si>
  <si>
    <t>Last Expense Benefit</t>
  </si>
  <si>
    <t>Accidental Death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</si>
</sst>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_);_(* \(#,##0\);_(* &quot;-&quot;??_);_(@_)"/>
    <numFmt numFmtId="165" formatCode="[$-409]d\-mmm\-yyyy;@"/>
    <numFmt numFmtId="166" formatCode="dd\-mmm\-yyyy"/>
    <numFmt numFmtId="167" formatCode="[$-409]d\-mmm\-yy;@"/>
    <numFmt numFmtId="168" formatCode="[$-809]dd/mm/yyyy"/>
    <numFmt numFmtId="169" formatCode="\ dd\/mm\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"/>
      <name val="Cambria"/>
      <family val="1"/>
    </font>
    <font>
      <sz val="1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indexed="8"/>
      <name val="Arial"/>
      <family val="2"/>
    </font>
    <font>
      <sz val="12"/>
      <color theme="1"/>
      <name val="Arial Narrow"/>
      <family val="2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3" fontId="0" fillId="0" borderId="11" xfId="0" applyNumberFormat="1" applyBorder="1"/>
    <xf numFmtId="164" fontId="0" fillId="0" borderId="11" xfId="1" applyNumberFormat="1" applyFont="1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0" xfId="1" applyNumberFormat="1" applyFont="1"/>
    <xf numFmtId="165" fontId="0" fillId="0" borderId="0" xfId="0" applyNumberFormat="1"/>
    <xf numFmtId="164" fontId="2" fillId="0" borderId="3" xfId="1" applyNumberFormat="1" applyFont="1" applyBorder="1"/>
    <xf numFmtId="165" fontId="2" fillId="0" borderId="2" xfId="0" applyNumberFormat="1" applyFont="1" applyBorder="1"/>
    <xf numFmtId="164" fontId="2" fillId="0" borderId="0" xfId="1" applyNumberFormat="1" applyFont="1" applyBorder="1"/>
    <xf numFmtId="165" fontId="2" fillId="0" borderId="5" xfId="0" applyNumberFormat="1" applyFont="1" applyBorder="1"/>
    <xf numFmtId="0" fontId="0" fillId="0" borderId="7" xfId="0" applyBorder="1" applyAlignment="1">
      <alignment horizontal="left"/>
    </xf>
    <xf numFmtId="164" fontId="0" fillId="0" borderId="8" xfId="1" applyNumberFormat="1" applyFont="1" applyBorder="1"/>
    <xf numFmtId="3" fontId="0" fillId="0" borderId="8" xfId="0" applyNumberFormat="1" applyBorder="1"/>
    <xf numFmtId="165" fontId="0" fillId="0" borderId="8" xfId="0" applyNumberFormat="1" applyBorder="1"/>
    <xf numFmtId="14" fontId="0" fillId="0" borderId="8" xfId="0" applyNumberFormat="1" applyBorder="1"/>
    <xf numFmtId="0" fontId="0" fillId="0" borderId="10" xfId="0" applyBorder="1" applyAlignment="1">
      <alignment horizontal="left"/>
    </xf>
    <xf numFmtId="165" fontId="0" fillId="0" borderId="11" xfId="0" applyNumberFormat="1" applyBorder="1"/>
    <xf numFmtId="164" fontId="0" fillId="0" borderId="11" xfId="0" applyNumberFormat="1" applyBorder="1"/>
    <xf numFmtId="0" fontId="0" fillId="0" borderId="13" xfId="0" applyBorder="1" applyAlignment="1">
      <alignment horizontal="left"/>
    </xf>
    <xf numFmtId="164" fontId="0" fillId="0" borderId="14" xfId="1" applyNumberFormat="1" applyFont="1" applyBorder="1"/>
    <xf numFmtId="3" fontId="0" fillId="0" borderId="14" xfId="0" applyNumberFormat="1" applyBorder="1"/>
    <xf numFmtId="165" fontId="0" fillId="0" borderId="14" xfId="0" applyNumberFormat="1" applyBorder="1"/>
    <xf numFmtId="14" fontId="0" fillId="0" borderId="14" xfId="0" applyNumberFormat="1" applyBorder="1"/>
    <xf numFmtId="166" fontId="0" fillId="0" borderId="8" xfId="0" applyNumberFormat="1" applyBorder="1"/>
    <xf numFmtId="166" fontId="0" fillId="0" borderId="11" xfId="0" applyNumberFormat="1" applyBorder="1"/>
    <xf numFmtId="0" fontId="0" fillId="0" borderId="16" xfId="0" applyBorder="1"/>
    <xf numFmtId="166" fontId="0" fillId="0" borderId="14" xfId="0" applyNumberForma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3" fontId="0" fillId="0" borderId="11" xfId="0" applyNumberFormat="1" applyBorder="1" applyAlignment="1">
      <alignment horizontal="left"/>
    </xf>
    <xf numFmtId="164" fontId="0" fillId="0" borderId="11" xfId="1" applyNumberFormat="1" applyFont="1" applyBorder="1" applyAlignment="1">
      <alignment horizontal="left"/>
    </xf>
    <xf numFmtId="14" fontId="0" fillId="0" borderId="8" xfId="0" applyNumberFormat="1" applyBorder="1" applyAlignment="1">
      <alignment horizontal="left"/>
    </xf>
    <xf numFmtId="0" fontId="0" fillId="0" borderId="17" xfId="0" applyBorder="1" applyAlignment="1">
      <alignment horizontal="left"/>
    </xf>
    <xf numFmtId="15" fontId="0" fillId="0" borderId="11" xfId="0" applyNumberFormat="1" applyBorder="1" applyAlignment="1">
      <alignment horizontal="left"/>
    </xf>
    <xf numFmtId="14" fontId="0" fillId="0" borderId="11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14" fontId="0" fillId="0" borderId="20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16" xfId="0" applyNumberFormat="1" applyBorder="1" applyAlignment="1">
      <alignment horizontal="left"/>
    </xf>
    <xf numFmtId="14" fontId="0" fillId="0" borderId="22" xfId="0" applyNumberFormat="1" applyBorder="1" applyAlignment="1">
      <alignment horizontal="left"/>
    </xf>
    <xf numFmtId="14" fontId="0" fillId="0" borderId="21" xfId="0" applyNumberForma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0" xfId="0" quotePrefix="1" applyFont="1" applyAlignment="1">
      <alignment horizontal="left"/>
    </xf>
    <xf numFmtId="164" fontId="0" fillId="0" borderId="11" xfId="1" applyNumberFormat="1" applyFont="1" applyBorder="1" applyAlignment="1"/>
    <xf numFmtId="0" fontId="0" fillId="0" borderId="24" xfId="0" applyBorder="1" applyAlignment="1">
      <alignment horizontal="left"/>
    </xf>
    <xf numFmtId="14" fontId="0" fillId="0" borderId="18" xfId="0" applyNumberFormat="1" applyBorder="1" applyAlignment="1">
      <alignment horizontal="left"/>
    </xf>
    <xf numFmtId="14" fontId="0" fillId="0" borderId="25" xfId="0" applyNumberFormat="1" applyBorder="1" applyAlignment="1">
      <alignment horizontal="left"/>
    </xf>
    <xf numFmtId="0" fontId="2" fillId="0" borderId="26" xfId="0" applyFont="1" applyBorder="1"/>
    <xf numFmtId="0" fontId="0" fillId="0" borderId="26" xfId="0" applyBorder="1"/>
    <xf numFmtId="3" fontId="0" fillId="0" borderId="26" xfId="0" applyNumberFormat="1" applyBorder="1"/>
    <xf numFmtId="3" fontId="0" fillId="2" borderId="26" xfId="0" applyNumberFormat="1" applyFill="1" applyBorder="1"/>
    <xf numFmtId="167" fontId="0" fillId="0" borderId="26" xfId="0" applyNumberFormat="1" applyBorder="1"/>
    <xf numFmtId="0" fontId="2" fillId="0" borderId="26" xfId="0" quotePrefix="1" applyFont="1" applyBorder="1" applyAlignment="1">
      <alignment horizontal="left"/>
    </xf>
    <xf numFmtId="3" fontId="0" fillId="0" borderId="0" xfId="0" applyNumberFormat="1"/>
    <xf numFmtId="3" fontId="0" fillId="2" borderId="0" xfId="0" applyNumberFormat="1" applyFill="1"/>
    <xf numFmtId="167" fontId="0" fillId="0" borderId="0" xfId="0" applyNumberFormat="1"/>
    <xf numFmtId="15" fontId="0" fillId="0" borderId="0" xfId="0" applyNumberFormat="1"/>
    <xf numFmtId="0" fontId="0" fillId="0" borderId="27" xfId="0" applyBorder="1"/>
    <xf numFmtId="3" fontId="0" fillId="0" borderId="27" xfId="0" applyNumberFormat="1" applyBorder="1"/>
    <xf numFmtId="3" fontId="0" fillId="2" borderId="27" xfId="0" applyNumberFormat="1" applyFill="1" applyBorder="1"/>
    <xf numFmtId="167" fontId="0" fillId="0" borderId="27" xfId="0" applyNumberFormat="1" applyBorder="1"/>
    <xf numFmtId="14" fontId="0" fillId="0" borderId="0" xfId="0" applyNumberFormat="1"/>
    <xf numFmtId="0" fontId="3" fillId="0" borderId="28" xfId="0" applyFont="1" applyBorder="1" applyAlignment="1">
      <alignment horizontal="left" vertical="top"/>
    </xf>
    <xf numFmtId="3" fontId="3" fillId="0" borderId="28" xfId="0" applyNumberFormat="1" applyFont="1" applyBorder="1" applyAlignment="1">
      <alignment horizontal="left" vertical="top"/>
    </xf>
    <xf numFmtId="14" fontId="3" fillId="0" borderId="28" xfId="0" applyNumberFormat="1" applyFont="1" applyBorder="1" applyAlignment="1">
      <alignment horizontal="left" vertical="top"/>
    </xf>
    <xf numFmtId="167" fontId="3" fillId="0" borderId="28" xfId="0" applyNumberFormat="1" applyFont="1" applyBorder="1" applyAlignment="1">
      <alignment horizontal="left" vertical="top"/>
    </xf>
    <xf numFmtId="168" fontId="3" fillId="0" borderId="28" xfId="0" applyNumberFormat="1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3" fontId="3" fillId="0" borderId="29" xfId="0" applyNumberFormat="1" applyFont="1" applyBorder="1" applyAlignment="1">
      <alignment horizontal="left" vertical="top"/>
    </xf>
    <xf numFmtId="14" fontId="3" fillId="0" borderId="29" xfId="0" applyNumberFormat="1" applyFont="1" applyBorder="1" applyAlignment="1">
      <alignment horizontal="left" vertical="top"/>
    </xf>
    <xf numFmtId="167" fontId="3" fillId="0" borderId="29" xfId="0" applyNumberFormat="1" applyFont="1" applyBorder="1" applyAlignment="1">
      <alignment horizontal="left" vertical="top"/>
    </xf>
    <xf numFmtId="168" fontId="3" fillId="0" borderId="29" xfId="0" applyNumberFormat="1" applyFont="1" applyBorder="1" applyAlignment="1">
      <alignment horizontal="left" vertical="top"/>
    </xf>
    <xf numFmtId="15" fontId="3" fillId="0" borderId="29" xfId="0" applyNumberFormat="1" applyFont="1" applyBorder="1" applyAlignment="1">
      <alignment horizontal="left" vertical="top"/>
    </xf>
    <xf numFmtId="167" fontId="3" fillId="0" borderId="0" xfId="0" applyNumberFormat="1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49" fontId="0" fillId="0" borderId="11" xfId="0" applyNumberFormat="1" applyBorder="1"/>
    <xf numFmtId="49" fontId="0" fillId="0" borderId="14" xfId="0" applyNumberFormat="1" applyBorder="1"/>
    <xf numFmtId="0" fontId="2" fillId="0" borderId="0" xfId="0" quotePrefix="1" applyFont="1"/>
    <xf numFmtId="0" fontId="0" fillId="0" borderId="30" xfId="0" applyBorder="1"/>
    <xf numFmtId="0" fontId="0" fillId="0" borderId="31" xfId="0" applyBorder="1"/>
    <xf numFmtId="0" fontId="0" fillId="0" borderId="32" xfId="0" applyBorder="1"/>
    <xf numFmtId="43" fontId="0" fillId="0" borderId="0" xfId="1" applyFont="1"/>
    <xf numFmtId="43" fontId="2" fillId="0" borderId="3" xfId="1" applyFont="1" applyBorder="1"/>
    <xf numFmtId="43" fontId="2" fillId="0" borderId="0" xfId="1" applyFont="1" applyBorder="1"/>
    <xf numFmtId="0" fontId="4" fillId="0" borderId="8" xfId="0" applyFont="1" applyBorder="1"/>
    <xf numFmtId="43" fontId="1" fillId="0" borderId="8" xfId="1" applyFont="1" applyBorder="1"/>
    <xf numFmtId="43" fontId="0" fillId="0" borderId="8" xfId="1" applyFont="1" applyBorder="1"/>
    <xf numFmtId="14" fontId="4" fillId="0" borderId="8" xfId="1" applyNumberFormat="1" applyFont="1" applyBorder="1" applyAlignment="1"/>
    <xf numFmtId="14" fontId="0" fillId="0" borderId="16" xfId="0" applyNumberFormat="1" applyBorder="1"/>
    <xf numFmtId="0" fontId="2" fillId="0" borderId="11" xfId="0" applyFont="1" applyBorder="1"/>
    <xf numFmtId="43" fontId="1" fillId="0" borderId="11" xfId="1" applyFont="1" applyBorder="1"/>
    <xf numFmtId="43" fontId="0" fillId="0" borderId="11" xfId="1" applyFont="1" applyBorder="1"/>
    <xf numFmtId="14" fontId="4" fillId="0" borderId="11" xfId="1" applyNumberFormat="1" applyFont="1" applyBorder="1" applyAlignment="1"/>
    <xf numFmtId="14" fontId="4" fillId="0" borderId="11" xfId="0" applyNumberFormat="1" applyFont="1" applyBorder="1"/>
    <xf numFmtId="0" fontId="4" fillId="0" borderId="11" xfId="0" applyFont="1" applyBorder="1"/>
    <xf numFmtId="0" fontId="4" fillId="0" borderId="23" xfId="0" applyFont="1" applyBorder="1"/>
    <xf numFmtId="43" fontId="1" fillId="0" borderId="16" xfId="1" applyFont="1" applyBorder="1"/>
    <xf numFmtId="43" fontId="0" fillId="0" borderId="16" xfId="1" applyFont="1" applyBorder="1"/>
    <xf numFmtId="0" fontId="4" fillId="0" borderId="10" xfId="0" applyFont="1" applyBorder="1"/>
    <xf numFmtId="14" fontId="0" fillId="0" borderId="11" xfId="0" applyNumberFormat="1" applyBorder="1" applyAlignment="1">
      <alignment horizontal="right"/>
    </xf>
    <xf numFmtId="14" fontId="4" fillId="0" borderId="11" xfId="0" applyNumberFormat="1" applyFont="1" applyBorder="1" applyAlignment="1">
      <alignment horizontal="right"/>
    </xf>
    <xf numFmtId="0" fontId="0" fillId="0" borderId="24" xfId="0" applyBorder="1"/>
    <xf numFmtId="0" fontId="2" fillId="0" borderId="18" xfId="0" applyFont="1" applyBorder="1"/>
    <xf numFmtId="0" fontId="0" fillId="0" borderId="18" xfId="0" applyBorder="1"/>
    <xf numFmtId="43" fontId="1" fillId="0" borderId="18" xfId="1" applyFont="1" applyBorder="1"/>
    <xf numFmtId="43" fontId="0" fillId="0" borderId="18" xfId="1" applyFont="1" applyBorder="1"/>
    <xf numFmtId="14" fontId="0" fillId="0" borderId="18" xfId="0" applyNumberFormat="1" applyBorder="1"/>
    <xf numFmtId="0" fontId="2" fillId="0" borderId="14" xfId="0" applyFont="1" applyBorder="1"/>
    <xf numFmtId="43" fontId="1" fillId="0" borderId="14" xfId="1" applyFont="1" applyBorder="1"/>
    <xf numFmtId="43" fontId="0" fillId="0" borderId="14" xfId="1" applyFont="1" applyBorder="1"/>
    <xf numFmtId="14" fontId="4" fillId="0" borderId="14" xfId="1" applyNumberFormat="1" applyFont="1" applyBorder="1" applyAlignment="1"/>
    <xf numFmtId="0" fontId="5" fillId="0" borderId="0" xfId="0" applyFont="1"/>
    <xf numFmtId="0" fontId="6" fillId="0" borderId="0" xfId="0" applyFont="1"/>
    <xf numFmtId="167" fontId="5" fillId="0" borderId="0" xfId="0" applyNumberFormat="1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167" fontId="6" fillId="0" borderId="2" xfId="0" applyNumberFormat="1" applyFont="1" applyBorder="1"/>
    <xf numFmtId="167" fontId="6" fillId="0" borderId="3" xfId="0" applyNumberFormat="1" applyFont="1" applyBorder="1"/>
    <xf numFmtId="0" fontId="6" fillId="0" borderId="4" xfId="0" applyFont="1" applyBorder="1"/>
    <xf numFmtId="0" fontId="6" fillId="0" borderId="5" xfId="0" applyFont="1" applyBorder="1"/>
    <xf numFmtId="167" fontId="6" fillId="0" borderId="5" xfId="0" applyNumberFormat="1" applyFont="1" applyBorder="1"/>
    <xf numFmtId="167" fontId="6" fillId="0" borderId="0" xfId="0" applyNumberFormat="1" applyFont="1"/>
    <xf numFmtId="0" fontId="6" fillId="0" borderId="6" xfId="0" applyFont="1" applyBorder="1"/>
    <xf numFmtId="0" fontId="5" fillId="0" borderId="8" xfId="0" applyFont="1" applyBorder="1"/>
    <xf numFmtId="3" fontId="5" fillId="0" borderId="8" xfId="0" applyNumberFormat="1" applyFont="1" applyBorder="1"/>
    <xf numFmtId="164" fontId="5" fillId="0" borderId="8" xfId="1" applyNumberFormat="1" applyFont="1" applyBorder="1"/>
    <xf numFmtId="167" fontId="5" fillId="0" borderId="8" xfId="0" applyNumberFormat="1" applyFont="1" applyBorder="1"/>
    <xf numFmtId="14" fontId="5" fillId="0" borderId="8" xfId="0" applyNumberFormat="1" applyFont="1" applyBorder="1"/>
    <xf numFmtId="0" fontId="5" fillId="0" borderId="11" xfId="0" applyFont="1" applyBorder="1"/>
    <xf numFmtId="3" fontId="5" fillId="0" borderId="11" xfId="0" applyNumberFormat="1" applyFont="1" applyBorder="1"/>
    <xf numFmtId="164" fontId="5" fillId="0" borderId="11" xfId="1" applyNumberFormat="1" applyFont="1" applyBorder="1"/>
    <xf numFmtId="167" fontId="5" fillId="0" borderId="11" xfId="0" applyNumberFormat="1" applyFont="1" applyBorder="1"/>
    <xf numFmtId="14" fontId="5" fillId="0" borderId="11" xfId="0" applyNumberFormat="1" applyFont="1" applyBorder="1"/>
    <xf numFmtId="0" fontId="5" fillId="0" borderId="14" xfId="0" applyFont="1" applyBorder="1"/>
    <xf numFmtId="167" fontId="5" fillId="0" borderId="14" xfId="0" applyNumberFormat="1" applyFont="1" applyBorder="1"/>
    <xf numFmtId="0" fontId="6" fillId="0" borderId="0" xfId="0" quotePrefix="1" applyFont="1"/>
    <xf numFmtId="14" fontId="0" fillId="0" borderId="11" xfId="1" applyNumberFormat="1" applyFont="1" applyBorder="1" applyAlignment="1">
      <alignment horizontal="right" vertical="center"/>
    </xf>
    <xf numFmtId="0" fontId="2" fillId="0" borderId="33" xfId="0" applyFont="1" applyBorder="1"/>
    <xf numFmtId="0" fontId="2" fillId="0" borderId="34" xfId="0" applyFont="1" applyBorder="1"/>
    <xf numFmtId="0" fontId="0" fillId="0" borderId="0" xfId="0" applyAlignment="1">
      <alignment vertical="top"/>
    </xf>
    <xf numFmtId="4" fontId="7" fillId="0" borderId="0" xfId="0" applyNumberFormat="1" applyFont="1" applyAlignment="1">
      <alignment vertical="top"/>
    </xf>
    <xf numFmtId="169" fontId="7" fillId="0" borderId="0" xfId="0" applyNumberFormat="1" applyFont="1" applyAlignment="1">
      <alignment vertical="top"/>
    </xf>
    <xf numFmtId="0" fontId="8" fillId="3" borderId="35" xfId="0" applyFont="1" applyFill="1" applyBorder="1" applyAlignment="1">
      <alignment horizontal="left"/>
    </xf>
    <xf numFmtId="0" fontId="8" fillId="3" borderId="36" xfId="0" applyFont="1" applyFill="1" applyBorder="1" applyAlignment="1">
      <alignment horizontal="left"/>
    </xf>
    <xf numFmtId="0" fontId="8" fillId="4" borderId="35" xfId="0" applyFont="1" applyFill="1" applyBorder="1" applyAlignment="1">
      <alignment horizontal="left"/>
    </xf>
    <xf numFmtId="0" fontId="8" fillId="4" borderId="36" xfId="0" applyFont="1" applyFill="1" applyBorder="1" applyAlignment="1">
      <alignment horizontal="left"/>
    </xf>
    <xf numFmtId="0" fontId="8" fillId="3" borderId="37" xfId="0" applyFont="1" applyFill="1" applyBorder="1" applyAlignment="1">
      <alignment horizontal="left"/>
    </xf>
    <xf numFmtId="0" fontId="8" fillId="3" borderId="38" xfId="0" applyFont="1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43" fontId="9" fillId="0" borderId="0" xfId="1" applyFont="1" applyBorder="1" applyAlignment="1" applyProtection="1"/>
    <xf numFmtId="43" fontId="10" fillId="0" borderId="0" xfId="1" applyFont="1" applyBorder="1" applyAlignment="1" applyProtection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ndieki/Desktop/Death%20Claims%20Ordinary%20Lif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HCLAIM_AIC_RPT.xls-2"/>
    </sheetNames>
    <sheetDataSet>
      <sheetData sheetId="0" refreshError="1">
        <row r="4">
          <cell r="C4">
            <v>290002713</v>
          </cell>
          <cell r="D4" t="str">
            <v>STEPHEN OKELO MAORIA JALANG'O ORWA</v>
          </cell>
          <cell r="F4" t="str">
            <v>BENTA ACHIENG TUMA</v>
          </cell>
          <cell r="I4">
            <v>97185</v>
          </cell>
          <cell r="J4">
            <v>39995</v>
          </cell>
          <cell r="K4" t="str">
            <v>M</v>
          </cell>
          <cell r="L4" t="str">
            <v>NEW SCHOOL FEES</v>
          </cell>
          <cell r="M4">
            <v>42067</v>
          </cell>
          <cell r="N4">
            <v>69</v>
          </cell>
          <cell r="O4">
            <v>42079</v>
          </cell>
          <cell r="P4" t="str">
            <v>HIV</v>
          </cell>
          <cell r="Q4">
            <v>141953</v>
          </cell>
          <cell r="R4">
            <v>7774.9</v>
          </cell>
          <cell r="S4">
            <v>0</v>
          </cell>
          <cell r="T4">
            <v>0</v>
          </cell>
          <cell r="U4">
            <v>141953</v>
          </cell>
          <cell r="V4">
            <v>141953</v>
          </cell>
          <cell r="W4" t="str">
            <v>refund of premiums on death</v>
          </cell>
          <cell r="Z4" t="str">
            <v>SMUIRURI</v>
          </cell>
          <cell r="AB4">
            <v>42185</v>
          </cell>
          <cell r="AC4">
            <v>167186</v>
          </cell>
          <cell r="AD4">
            <v>42201</v>
          </cell>
          <cell r="AE4">
            <v>42312</v>
          </cell>
        </row>
        <row r="5">
          <cell r="C5">
            <v>290004653</v>
          </cell>
          <cell r="D5" t="str">
            <v>JOHN  OCHIENG OKELLO</v>
          </cell>
          <cell r="F5" t="str">
            <v>ROSEMARY AKINYI KOWINO</v>
          </cell>
          <cell r="I5">
            <v>27203.599999999999</v>
          </cell>
          <cell r="J5">
            <v>37987</v>
          </cell>
          <cell r="K5" t="str">
            <v>M</v>
          </cell>
          <cell r="L5" t="str">
            <v>ANTICIPATED ENDOWMENT PLAN</v>
          </cell>
          <cell r="M5">
            <v>42047</v>
          </cell>
          <cell r="N5">
            <v>71</v>
          </cell>
          <cell r="O5">
            <v>42080</v>
          </cell>
          <cell r="P5" t="str">
            <v>SUDDEN DEATH</v>
          </cell>
          <cell r="Q5">
            <v>50969.68</v>
          </cell>
          <cell r="R5">
            <v>6677.3</v>
          </cell>
          <cell r="S5">
            <v>0</v>
          </cell>
          <cell r="T5">
            <v>-414</v>
          </cell>
          <cell r="U5">
            <v>50545.52</v>
          </cell>
          <cell r="V5">
            <v>16988.2</v>
          </cell>
          <cell r="W5" t="str">
            <v>To pay death of life assured</v>
          </cell>
          <cell r="Z5" t="str">
            <v>SMUIRURI</v>
          </cell>
          <cell r="AB5">
            <v>42219</v>
          </cell>
          <cell r="AC5">
            <v>168288</v>
          </cell>
          <cell r="AD5">
            <v>42228</v>
          </cell>
          <cell r="AE5">
            <v>42243</v>
          </cell>
        </row>
        <row r="6">
          <cell r="C6">
            <v>290004653</v>
          </cell>
          <cell r="D6" t="str">
            <v>JOHN  OCHIENG OKELLO</v>
          </cell>
          <cell r="F6" t="str">
            <v>JOEL ONYANGO OKELLO</v>
          </cell>
          <cell r="I6">
            <v>27203.599999999999</v>
          </cell>
          <cell r="J6">
            <v>37987</v>
          </cell>
          <cell r="K6" t="str">
            <v>M</v>
          </cell>
          <cell r="L6" t="str">
            <v>ANTICIPATED ENDOWMENT PLAN</v>
          </cell>
          <cell r="M6">
            <v>42047</v>
          </cell>
          <cell r="N6">
            <v>71</v>
          </cell>
          <cell r="O6">
            <v>42080</v>
          </cell>
          <cell r="P6" t="str">
            <v>SUDDEN DEATH</v>
          </cell>
          <cell r="Q6">
            <v>50969.68</v>
          </cell>
          <cell r="R6">
            <v>6677.3</v>
          </cell>
          <cell r="S6">
            <v>0</v>
          </cell>
          <cell r="T6">
            <v>-414</v>
          </cell>
          <cell r="U6">
            <v>50545.52</v>
          </cell>
          <cell r="V6">
            <v>16988.2</v>
          </cell>
          <cell r="W6" t="str">
            <v>To pay death of life assured</v>
          </cell>
          <cell r="Z6" t="str">
            <v>SMUIRURI</v>
          </cell>
          <cell r="AB6">
            <v>42219</v>
          </cell>
          <cell r="AC6">
            <v>168289</v>
          </cell>
          <cell r="AD6">
            <v>42228</v>
          </cell>
          <cell r="AE6">
            <v>42312</v>
          </cell>
        </row>
        <row r="7">
          <cell r="C7">
            <v>290004653</v>
          </cell>
          <cell r="D7" t="str">
            <v>JOHN  OCHIENG OKELLO</v>
          </cell>
          <cell r="F7" t="str">
            <v>GEORGES OMONDI OKELLO</v>
          </cell>
          <cell r="I7">
            <v>27203.599999999999</v>
          </cell>
          <cell r="J7">
            <v>37987</v>
          </cell>
          <cell r="K7" t="str">
            <v>M</v>
          </cell>
          <cell r="L7" t="str">
            <v>ANTICIPATED ENDOWMENT PLAN</v>
          </cell>
          <cell r="M7">
            <v>42047</v>
          </cell>
          <cell r="N7">
            <v>71</v>
          </cell>
          <cell r="O7">
            <v>42080</v>
          </cell>
          <cell r="P7" t="str">
            <v>SUDDEN DEATH</v>
          </cell>
          <cell r="Q7">
            <v>50969.68</v>
          </cell>
          <cell r="R7">
            <v>6677.3</v>
          </cell>
          <cell r="S7">
            <v>0</v>
          </cell>
          <cell r="T7">
            <v>-414</v>
          </cell>
          <cell r="U7">
            <v>50545.52</v>
          </cell>
          <cell r="V7">
            <v>16988.2</v>
          </cell>
          <cell r="W7" t="str">
            <v>To pay death of life assured</v>
          </cell>
          <cell r="Z7" t="str">
            <v>SMUIRURI</v>
          </cell>
          <cell r="AB7">
            <v>42219</v>
          </cell>
          <cell r="AC7">
            <v>168290</v>
          </cell>
          <cell r="AD7">
            <v>42228</v>
          </cell>
          <cell r="AE7">
            <v>42312</v>
          </cell>
        </row>
        <row r="8">
          <cell r="C8" t="str">
            <v>2015AE07940</v>
          </cell>
          <cell r="D8" t="str">
            <v>ABDI ABDIRASHID DUBE</v>
          </cell>
          <cell r="F8" t="str">
            <v>HALIMA SOMO ALI</v>
          </cell>
          <cell r="I8">
            <v>210173.4</v>
          </cell>
          <cell r="J8">
            <v>42064</v>
          </cell>
          <cell r="K8" t="str">
            <v>M</v>
          </cell>
          <cell r="L8" t="str">
            <v>ANTICIPATED ENDOWMENT PLAN</v>
          </cell>
          <cell r="M8">
            <v>42136</v>
          </cell>
          <cell r="N8">
            <v>85</v>
          </cell>
          <cell r="O8">
            <v>42149</v>
          </cell>
          <cell r="P8" t="str">
            <v>GUN SHOT</v>
          </cell>
          <cell r="Q8">
            <v>310173.40000000002</v>
          </cell>
          <cell r="R8">
            <v>0</v>
          </cell>
          <cell r="S8">
            <v>0</v>
          </cell>
          <cell r="T8">
            <v>-2000</v>
          </cell>
          <cell r="U8">
            <v>308173.40000000002</v>
          </cell>
          <cell r="V8">
            <v>310173.40000000002</v>
          </cell>
          <cell r="W8" t="str">
            <v>To pay death of life assured</v>
          </cell>
          <cell r="Z8" t="str">
            <v>SMUIRURI</v>
          </cell>
          <cell r="AB8">
            <v>42191</v>
          </cell>
          <cell r="AC8">
            <v>166967</v>
          </cell>
          <cell r="AD8">
            <v>42200</v>
          </cell>
          <cell r="AE8">
            <v>42202</v>
          </cell>
        </row>
        <row r="9">
          <cell r="C9" t="str">
            <v>2015SF07322</v>
          </cell>
          <cell r="D9" t="str">
            <v>MAKHANU SILAS WANJALA</v>
          </cell>
          <cell r="F9" t="str">
            <v>DAMARIES WANJALA</v>
          </cell>
          <cell r="I9">
            <v>160885.70000000001</v>
          </cell>
          <cell r="J9">
            <v>42036</v>
          </cell>
          <cell r="K9" t="str">
            <v>M</v>
          </cell>
          <cell r="L9" t="str">
            <v>NEW SCHOOL FEES</v>
          </cell>
          <cell r="M9">
            <v>42155</v>
          </cell>
          <cell r="N9">
            <v>86</v>
          </cell>
          <cell r="O9">
            <v>42179</v>
          </cell>
          <cell r="P9" t="str">
            <v>CAR ACCIDENT</v>
          </cell>
          <cell r="Q9">
            <v>180442.5</v>
          </cell>
          <cell r="R9">
            <v>0</v>
          </cell>
          <cell r="S9">
            <v>0</v>
          </cell>
          <cell r="T9">
            <v>0</v>
          </cell>
          <cell r="U9">
            <v>180442.5</v>
          </cell>
          <cell r="V9">
            <v>180442.5</v>
          </cell>
          <cell r="W9" t="str">
            <v>To settle death claim of the life assured</v>
          </cell>
          <cell r="Z9" t="str">
            <v>SMUIRURI</v>
          </cell>
          <cell r="AB9">
            <v>42222</v>
          </cell>
          <cell r="AC9">
            <v>168467</v>
          </cell>
          <cell r="AD9">
            <v>42234</v>
          </cell>
          <cell r="AE9">
            <v>42312</v>
          </cell>
        </row>
        <row r="10">
          <cell r="C10">
            <v>201101521</v>
          </cell>
          <cell r="D10" t="str">
            <v>NAOMI WAHU BERNARD</v>
          </cell>
          <cell r="F10" t="str">
            <v>MARGARET RUGURU GICHUHU</v>
          </cell>
          <cell r="I10">
            <v>95290</v>
          </cell>
          <cell r="J10">
            <v>40603</v>
          </cell>
          <cell r="K10" t="str">
            <v>F</v>
          </cell>
          <cell r="L10" t="str">
            <v>NEW SCHOOL FEES</v>
          </cell>
          <cell r="M10">
            <v>42072</v>
          </cell>
          <cell r="N10">
            <v>19</v>
          </cell>
          <cell r="O10">
            <v>42093</v>
          </cell>
          <cell r="P10" t="str">
            <v>LEUKEMIA</v>
          </cell>
          <cell r="Q10">
            <v>60509.15</v>
          </cell>
          <cell r="R10">
            <v>6670.4</v>
          </cell>
          <cell r="S10">
            <v>0</v>
          </cell>
          <cell r="T10">
            <v>0</v>
          </cell>
          <cell r="U10">
            <v>60509.25</v>
          </cell>
          <cell r="V10">
            <v>30254.6</v>
          </cell>
          <cell r="W10" t="str">
            <v>To settle death claim of life assured</v>
          </cell>
          <cell r="Z10" t="str">
            <v>SMUIRURI</v>
          </cell>
          <cell r="AB10">
            <v>42276</v>
          </cell>
          <cell r="AC10">
            <v>170964</v>
          </cell>
          <cell r="AD10">
            <v>42284</v>
          </cell>
          <cell r="AE10">
            <v>42300</v>
          </cell>
        </row>
        <row r="11">
          <cell r="C11">
            <v>201101521</v>
          </cell>
          <cell r="D11" t="str">
            <v>NAOMI WAHU BERNARD</v>
          </cell>
          <cell r="F11" t="str">
            <v>PETER GIKONYO NGANGA</v>
          </cell>
          <cell r="I11">
            <v>95290</v>
          </cell>
          <cell r="J11">
            <v>40603</v>
          </cell>
          <cell r="K11" t="str">
            <v>F</v>
          </cell>
          <cell r="L11" t="str">
            <v>NEW SCHOOL FEES</v>
          </cell>
          <cell r="M11">
            <v>42072</v>
          </cell>
          <cell r="N11">
            <v>19</v>
          </cell>
          <cell r="O11">
            <v>42093</v>
          </cell>
          <cell r="P11" t="str">
            <v>LEUKEMIA</v>
          </cell>
          <cell r="Q11">
            <v>60509.15</v>
          </cell>
          <cell r="R11">
            <v>6670.4</v>
          </cell>
          <cell r="S11">
            <v>0</v>
          </cell>
          <cell r="T11">
            <v>0</v>
          </cell>
          <cell r="U11">
            <v>60509.25</v>
          </cell>
          <cell r="V11">
            <v>30254.6</v>
          </cell>
          <cell r="W11" t="str">
            <v>To settle death claim of life assured</v>
          </cell>
          <cell r="Z11" t="str">
            <v>SMUIRURI</v>
          </cell>
          <cell r="AB11">
            <v>42276</v>
          </cell>
          <cell r="AC11">
            <v>170963</v>
          </cell>
          <cell r="AD11">
            <v>42284</v>
          </cell>
          <cell r="AE11">
            <v>42300</v>
          </cell>
        </row>
        <row r="12">
          <cell r="C12">
            <v>201002686</v>
          </cell>
          <cell r="D12" t="str">
            <v>  CHRISTOPHER OUMA OTIENO OBUNGA</v>
          </cell>
          <cell r="F12" t="str">
            <v>JOSEPH ONGONGO OBUNGA</v>
          </cell>
          <cell r="I12">
            <v>180000</v>
          </cell>
          <cell r="J12">
            <v>40391</v>
          </cell>
          <cell r="K12" t="str">
            <v>M</v>
          </cell>
          <cell r="L12" t="str">
            <v>SUPER INVESTOR PLAN</v>
          </cell>
          <cell r="M12">
            <v>42037</v>
          </cell>
          <cell r="N12">
            <v>11</v>
          </cell>
          <cell r="O12">
            <v>42096</v>
          </cell>
          <cell r="P12" t="str">
            <v>CARDIORESPIRATORY FAILURE</v>
          </cell>
          <cell r="Q12">
            <v>71283.149999999994</v>
          </cell>
          <cell r="R12">
            <v>0</v>
          </cell>
          <cell r="S12">
            <v>0</v>
          </cell>
          <cell r="T12">
            <v>466.1</v>
          </cell>
          <cell r="U12">
            <v>71749.45</v>
          </cell>
          <cell r="V12">
            <v>35641.599999999999</v>
          </cell>
          <cell r="W12" t="str">
            <v>To settle death of life assured.</v>
          </cell>
          <cell r="Z12" t="str">
            <v>SMUIRURI</v>
          </cell>
          <cell r="AB12">
            <v>42276</v>
          </cell>
          <cell r="AC12">
            <v>171267</v>
          </cell>
          <cell r="AD12">
            <v>42298</v>
          </cell>
          <cell r="AE12">
            <v>42312</v>
          </cell>
        </row>
        <row r="13">
          <cell r="C13">
            <v>201004520</v>
          </cell>
          <cell r="D13" t="str">
            <v xml:space="preserve">GATHURU VERONICAH  NJOKI </v>
          </cell>
          <cell r="F13" t="str">
            <v>VERONICAH  NJOKI  GATHURU</v>
          </cell>
          <cell r="I13">
            <v>30000</v>
          </cell>
          <cell r="J13">
            <v>40483</v>
          </cell>
          <cell r="K13" t="str">
            <v>F</v>
          </cell>
          <cell r="L13" t="str">
            <v>FAMILY MASTER PLAN</v>
          </cell>
          <cell r="M13">
            <v>42049</v>
          </cell>
          <cell r="N13">
            <v>87</v>
          </cell>
          <cell r="O13">
            <v>42116</v>
          </cell>
          <cell r="P13" t="str">
            <v>CHRONIC LOWER BACK PAINBS</v>
          </cell>
          <cell r="Q13">
            <v>30000</v>
          </cell>
          <cell r="R13">
            <v>0</v>
          </cell>
          <cell r="S13">
            <v>0</v>
          </cell>
          <cell r="T13">
            <v>-4882.3</v>
          </cell>
          <cell r="U13">
            <v>25117.7</v>
          </cell>
          <cell r="V13">
            <v>30000</v>
          </cell>
          <cell r="W13" t="str">
            <v>To settle death claim of life assured</v>
          </cell>
          <cell r="Z13" t="str">
            <v>SMUIRURI</v>
          </cell>
          <cell r="AB13">
            <v>42304</v>
          </cell>
          <cell r="AC13">
            <v>171685</v>
          </cell>
          <cell r="AD13">
            <v>42306</v>
          </cell>
          <cell r="AE13">
            <v>42312</v>
          </cell>
        </row>
        <row r="14">
          <cell r="C14">
            <v>201201545</v>
          </cell>
          <cell r="D14" t="str">
            <v>WANDE BONAYA HANAHELA</v>
          </cell>
          <cell r="F14" t="str">
            <v>HELEN MORAA MWERUTI</v>
          </cell>
          <cell r="I14">
            <v>135465</v>
          </cell>
          <cell r="J14">
            <v>41030</v>
          </cell>
          <cell r="K14" t="str">
            <v>M</v>
          </cell>
          <cell r="L14" t="str">
            <v>NEW SCHOOL FEES</v>
          </cell>
          <cell r="M14">
            <v>42165</v>
          </cell>
          <cell r="N14">
            <v>31</v>
          </cell>
          <cell r="O14">
            <v>42193</v>
          </cell>
          <cell r="P14" t="str">
            <v>CARDIORESPIRATORY FAILURE</v>
          </cell>
          <cell r="Q14">
            <v>72473.78</v>
          </cell>
          <cell r="R14">
            <v>7450.6</v>
          </cell>
          <cell r="S14">
            <v>0</v>
          </cell>
          <cell r="T14">
            <v>-11199.9</v>
          </cell>
          <cell r="U14">
            <v>61273.919999999998</v>
          </cell>
          <cell r="V14">
            <v>72473.8</v>
          </cell>
          <cell r="W14" t="str">
            <v>To settle death claim of life assured</v>
          </cell>
          <cell r="Z14" t="str">
            <v>SMUIRURI</v>
          </cell>
          <cell r="AB14">
            <v>42299</v>
          </cell>
          <cell r="AC14">
            <v>171396</v>
          </cell>
          <cell r="AD14">
            <v>42300</v>
          </cell>
          <cell r="AE14">
            <v>42312</v>
          </cell>
        </row>
        <row r="15">
          <cell r="C15">
            <v>201002686</v>
          </cell>
          <cell r="D15" t="str">
            <v>  CHRISTOPHER OUMA OTIENO OBUNGA</v>
          </cell>
          <cell r="F15" t="str">
            <v>MARY ANYANGO OTIENO</v>
          </cell>
          <cell r="I15">
            <v>180000</v>
          </cell>
          <cell r="J15">
            <v>40391</v>
          </cell>
          <cell r="K15" t="str">
            <v>M</v>
          </cell>
          <cell r="L15" t="str">
            <v>SUPER INVESTOR PLAN</v>
          </cell>
          <cell r="M15">
            <v>42037</v>
          </cell>
          <cell r="N15">
            <v>11</v>
          </cell>
          <cell r="O15">
            <v>42096</v>
          </cell>
          <cell r="P15" t="str">
            <v>CARDIORESPIRATORY FAILURE</v>
          </cell>
          <cell r="Q15">
            <v>71283.149999999994</v>
          </cell>
          <cell r="R15">
            <v>0</v>
          </cell>
          <cell r="S15">
            <v>0</v>
          </cell>
          <cell r="T15">
            <v>466.1</v>
          </cell>
          <cell r="U15">
            <v>71749.45</v>
          </cell>
          <cell r="V15">
            <v>35641.599999999999</v>
          </cell>
          <cell r="W15" t="str">
            <v>To settle death of life assured.</v>
          </cell>
          <cell r="Z15" t="str">
            <v>SMUIRURI</v>
          </cell>
          <cell r="AB15">
            <v>42276</v>
          </cell>
          <cell r="AC15">
            <v>171268</v>
          </cell>
          <cell r="AD15">
            <v>42298</v>
          </cell>
          <cell r="AE15">
            <v>42312</v>
          </cell>
        </row>
        <row r="16">
          <cell r="C16" t="str">
            <v>2014FM03411</v>
          </cell>
          <cell r="D16" t="str">
            <v>ODERA DOROTHY AKOTH</v>
          </cell>
          <cell r="F16" t="str">
            <v>JOHN OCHIENG OCHOLA</v>
          </cell>
          <cell r="I16">
            <v>30000</v>
          </cell>
          <cell r="J16">
            <v>41760</v>
          </cell>
          <cell r="K16" t="str">
            <v>F</v>
          </cell>
          <cell r="L16" t="str">
            <v>FAMILY MASTER PLAN</v>
          </cell>
          <cell r="M16">
            <v>42144</v>
          </cell>
          <cell r="N16">
            <v>73</v>
          </cell>
          <cell r="O16">
            <v>42170</v>
          </cell>
          <cell r="P16" t="str">
            <v>BREAST CANCER</v>
          </cell>
          <cell r="Q16">
            <v>43854.54</v>
          </cell>
          <cell r="R16">
            <v>0</v>
          </cell>
          <cell r="S16">
            <v>0</v>
          </cell>
          <cell r="T16">
            <v>0</v>
          </cell>
          <cell r="U16">
            <v>43854.46</v>
          </cell>
          <cell r="V16">
            <v>43854.5</v>
          </cell>
          <cell r="W16" t="str">
            <v>To settle death of life assured.</v>
          </cell>
          <cell r="Z16" t="str">
            <v>SMUIRURI</v>
          </cell>
          <cell r="AB16">
            <v>42303</v>
          </cell>
          <cell r="AC16">
            <v>171607</v>
          </cell>
          <cell r="AD16">
            <v>42305</v>
          </cell>
          <cell r="AE16">
            <v>42312</v>
          </cell>
        </row>
        <row r="17">
          <cell r="C17">
            <v>260000700</v>
          </cell>
          <cell r="D17" t="str">
            <v xml:space="preserve">ONGILI PAMELA  AOMO </v>
          </cell>
          <cell r="F17" t="str">
            <v>PAMELA AOMO ONGILI</v>
          </cell>
          <cell r="I17">
            <v>30000</v>
          </cell>
          <cell r="J17">
            <v>38718</v>
          </cell>
          <cell r="K17" t="str">
            <v>F</v>
          </cell>
          <cell r="L17" t="str">
            <v>FAMILY MASTER PLAN</v>
          </cell>
          <cell r="M17">
            <v>42141</v>
          </cell>
          <cell r="N17">
            <v>54</v>
          </cell>
          <cell r="O17">
            <v>42143</v>
          </cell>
          <cell r="P17" t="str">
            <v>MENINGITIS LUNG COLLAPSE</v>
          </cell>
          <cell r="Q17">
            <v>30000</v>
          </cell>
          <cell r="R17">
            <v>0</v>
          </cell>
          <cell r="S17">
            <v>0</v>
          </cell>
          <cell r="T17">
            <v>-1819.9</v>
          </cell>
          <cell r="U17">
            <v>28180.1</v>
          </cell>
          <cell r="V17">
            <v>30000</v>
          </cell>
          <cell r="W17" t="str">
            <v>To settle death of child</v>
          </cell>
          <cell r="Z17" t="str">
            <v>SMUIRURI</v>
          </cell>
          <cell r="AB17">
            <v>42304</v>
          </cell>
          <cell r="AC17">
            <v>171777</v>
          </cell>
          <cell r="AD17">
            <v>42307</v>
          </cell>
          <cell r="AE17">
            <v>42326</v>
          </cell>
        </row>
        <row r="18">
          <cell r="C18">
            <v>201301030</v>
          </cell>
          <cell r="D18" t="str">
            <v>  FELISTA ITUMBI KIOKO</v>
          </cell>
          <cell r="F18" t="str">
            <v>JOSEPH MUASA MASILA</v>
          </cell>
          <cell r="I18">
            <v>105160</v>
          </cell>
          <cell r="J18">
            <v>41334</v>
          </cell>
          <cell r="K18" t="str">
            <v>M</v>
          </cell>
          <cell r="L18" t="str">
            <v>NEW SCHOOL FEES</v>
          </cell>
          <cell r="M18">
            <v>42074</v>
          </cell>
          <cell r="N18">
            <v>84</v>
          </cell>
          <cell r="O18">
            <v>42214</v>
          </cell>
          <cell r="P18" t="str">
            <v>CARDIORESPIRATORY FAILURE</v>
          </cell>
          <cell r="Q18">
            <v>54420.3</v>
          </cell>
          <cell r="R18">
            <v>4206.3999999999996</v>
          </cell>
          <cell r="S18">
            <v>0</v>
          </cell>
          <cell r="T18">
            <v>-5100</v>
          </cell>
          <cell r="U18">
            <v>49320.3</v>
          </cell>
          <cell r="V18">
            <v>35373.199999999997</v>
          </cell>
          <cell r="W18" t="str">
            <v>SETTLE DEATH CLAIM</v>
          </cell>
          <cell r="Z18" t="str">
            <v>AMBUGUA</v>
          </cell>
          <cell r="AB18">
            <v>42340</v>
          </cell>
          <cell r="AC18">
            <v>173678</v>
          </cell>
          <cell r="AD18">
            <v>42348</v>
          </cell>
          <cell r="AE18">
            <v>42381</v>
          </cell>
        </row>
        <row r="19">
          <cell r="C19">
            <v>201301030</v>
          </cell>
          <cell r="D19" t="str">
            <v>  FELISTA ITUMBI KIOKO</v>
          </cell>
          <cell r="F19" t="str">
            <v>ALEXANDER NDUVA MUASA</v>
          </cell>
          <cell r="I19">
            <v>105160</v>
          </cell>
          <cell r="J19">
            <v>41334</v>
          </cell>
          <cell r="K19" t="str">
            <v>M</v>
          </cell>
          <cell r="L19" t="str">
            <v>NEW SCHOOL FEES</v>
          </cell>
          <cell r="M19">
            <v>42074</v>
          </cell>
          <cell r="N19">
            <v>84</v>
          </cell>
          <cell r="O19">
            <v>42214</v>
          </cell>
          <cell r="P19" t="str">
            <v>CARDIORESPIRATORY FAILURE</v>
          </cell>
          <cell r="Q19">
            <v>54420.3</v>
          </cell>
          <cell r="R19">
            <v>4206.3999999999996</v>
          </cell>
          <cell r="S19">
            <v>0</v>
          </cell>
          <cell r="T19">
            <v>-5100</v>
          </cell>
          <cell r="U19">
            <v>49320.3</v>
          </cell>
          <cell r="V19">
            <v>19047.099999999999</v>
          </cell>
          <cell r="W19" t="str">
            <v>SETTLE DEATH CLAIM</v>
          </cell>
          <cell r="Z19" t="str">
            <v>AMBUGUA</v>
          </cell>
          <cell r="AB19">
            <v>42340</v>
          </cell>
          <cell r="AC19">
            <v>173677</v>
          </cell>
          <cell r="AD19">
            <v>42348</v>
          </cell>
          <cell r="AE19">
            <v>42381</v>
          </cell>
        </row>
        <row r="20">
          <cell r="C20">
            <v>201300270</v>
          </cell>
          <cell r="D20" t="str">
            <v>MBEVI HELLEN MWIKALI</v>
          </cell>
          <cell r="F20" t="str">
            <v>ONESMUS MWASYA NZASI</v>
          </cell>
          <cell r="I20">
            <v>110000</v>
          </cell>
          <cell r="J20">
            <v>41275</v>
          </cell>
          <cell r="K20" t="str">
            <v>F</v>
          </cell>
          <cell r="L20" t="str">
            <v>NEW SCHOOL FEES</v>
          </cell>
          <cell r="M20">
            <v>42095</v>
          </cell>
          <cell r="N20">
            <v>34</v>
          </cell>
          <cell r="O20">
            <v>42143</v>
          </cell>
          <cell r="P20" t="str">
            <v>ANAEMIA</v>
          </cell>
          <cell r="Q20">
            <v>57200</v>
          </cell>
          <cell r="R20">
            <v>3850</v>
          </cell>
          <cell r="S20">
            <v>0</v>
          </cell>
          <cell r="T20">
            <v>-1984</v>
          </cell>
          <cell r="U20">
            <v>55216</v>
          </cell>
          <cell r="V20">
            <v>57200</v>
          </cell>
          <cell r="W20" t="str">
            <v>DEATH CLAIM H.I.V</v>
          </cell>
          <cell r="X20">
            <v>42374</v>
          </cell>
          <cell r="Y20" t="str">
            <v>MNDIVAU</v>
          </cell>
          <cell r="Z20" t="str">
            <v>MNDIVAU</v>
          </cell>
          <cell r="AB20">
            <v>42374</v>
          </cell>
          <cell r="AC20">
            <v>174644</v>
          </cell>
          <cell r="AD20">
            <v>42383</v>
          </cell>
        </row>
        <row r="21">
          <cell r="C21">
            <v>201201423</v>
          </cell>
          <cell r="D21" t="str">
            <v>SHADRACK  MUNYAO KASUSYA</v>
          </cell>
          <cell r="F21" t="str">
            <v>REGINAH MBULA MUTUNGA</v>
          </cell>
          <cell r="I21">
            <v>102980</v>
          </cell>
          <cell r="J21">
            <v>41000</v>
          </cell>
          <cell r="K21" t="str">
            <v>M</v>
          </cell>
          <cell r="L21" t="str">
            <v>NEW SCHOOL FEES</v>
          </cell>
          <cell r="M21">
            <v>42136</v>
          </cell>
          <cell r="N21">
            <v>30</v>
          </cell>
          <cell r="O21">
            <v>42214</v>
          </cell>
          <cell r="P21" t="str">
            <v>SUICIDE</v>
          </cell>
          <cell r="Q21">
            <v>56124.1</v>
          </cell>
          <cell r="R21">
            <v>5663.9</v>
          </cell>
          <cell r="S21">
            <v>0</v>
          </cell>
          <cell r="T21">
            <v>-2418</v>
          </cell>
          <cell r="U21">
            <v>53706.1</v>
          </cell>
          <cell r="V21">
            <v>56124.1</v>
          </cell>
          <cell r="W21" t="str">
            <v>DEATH CLAIM</v>
          </cell>
          <cell r="X21">
            <v>42473</v>
          </cell>
          <cell r="Y21" t="str">
            <v>MNDIVAU</v>
          </cell>
          <cell r="Z21" t="str">
            <v>MNDIVAU</v>
          </cell>
          <cell r="AB21">
            <v>42346</v>
          </cell>
          <cell r="AC21">
            <v>192881</v>
          </cell>
          <cell r="AD21">
            <v>42425</v>
          </cell>
        </row>
        <row r="22">
          <cell r="C22">
            <v>201201408</v>
          </cell>
          <cell r="D22" t="str">
            <v>  LAWRENCE MUCHIRI GAKURU</v>
          </cell>
          <cell r="F22" t="str">
            <v>MARGARET WAIRIMU MUCHIRI</v>
          </cell>
          <cell r="I22">
            <v>200280</v>
          </cell>
          <cell r="J22">
            <v>41000</v>
          </cell>
          <cell r="K22" t="str">
            <v>M</v>
          </cell>
          <cell r="L22" t="str">
            <v>NEW SCHOOL FEES</v>
          </cell>
          <cell r="M22">
            <v>42155</v>
          </cell>
          <cell r="N22">
            <v>29</v>
          </cell>
          <cell r="O22">
            <v>42177</v>
          </cell>
          <cell r="P22" t="str">
            <v>CARDIORESPIRATORY FAILURE</v>
          </cell>
          <cell r="Q22">
            <v>309292.59999999998</v>
          </cell>
          <cell r="R22">
            <v>11015.4</v>
          </cell>
          <cell r="S22">
            <v>0</v>
          </cell>
          <cell r="T22">
            <v>-4706.8</v>
          </cell>
          <cell r="U22">
            <v>304585.8</v>
          </cell>
          <cell r="V22">
            <v>309292.59999999998</v>
          </cell>
          <cell r="W22" t="str">
            <v>TO PAY DEATH CLAIM</v>
          </cell>
          <cell r="X22">
            <v>42424</v>
          </cell>
          <cell r="Y22" t="str">
            <v>TMUTUA</v>
          </cell>
          <cell r="Z22" t="str">
            <v>CNTHENYA</v>
          </cell>
          <cell r="AB22">
            <v>42419</v>
          </cell>
          <cell r="AC22">
            <v>192893</v>
          </cell>
          <cell r="AD22">
            <v>42425</v>
          </cell>
          <cell r="AE22">
            <v>42436</v>
          </cell>
        </row>
        <row r="23">
          <cell r="C23">
            <v>201201041</v>
          </cell>
          <cell r="D23" t="str">
            <v>WASINGTON OJWANG AYOMA</v>
          </cell>
          <cell r="F23" t="str">
            <v xml:space="preserve">ROSE AKINYI OJWANG </v>
          </cell>
          <cell r="I23">
            <v>80000</v>
          </cell>
          <cell r="J23">
            <v>41000</v>
          </cell>
          <cell r="K23" t="str">
            <v>M</v>
          </cell>
          <cell r="L23" t="str">
            <v>FAMILY MASTER PLAN</v>
          </cell>
          <cell r="M23">
            <v>42126</v>
          </cell>
          <cell r="N23">
            <v>28</v>
          </cell>
          <cell r="O23">
            <v>42179</v>
          </cell>
          <cell r="P23" t="str">
            <v>SEVERE HYPERTENSION</v>
          </cell>
          <cell r="Q23">
            <v>80000</v>
          </cell>
          <cell r="R23">
            <v>0</v>
          </cell>
          <cell r="S23">
            <v>0</v>
          </cell>
          <cell r="T23">
            <v>1100.0999999999999</v>
          </cell>
          <cell r="U23">
            <v>81100.100000000006</v>
          </cell>
          <cell r="V23">
            <v>80000</v>
          </cell>
          <cell r="W23" t="str">
            <v>DEATH CLAIM H.I.V</v>
          </cell>
          <cell r="X23">
            <v>42417</v>
          </cell>
          <cell r="Y23" t="str">
            <v>SMUIRURI</v>
          </cell>
          <cell r="Z23" t="str">
            <v>MNDIVAU</v>
          </cell>
          <cell r="AB23">
            <v>42417</v>
          </cell>
          <cell r="AC23">
            <v>192805</v>
          </cell>
        </row>
        <row r="24">
          <cell r="C24" t="str">
            <v>2014AE06651</v>
          </cell>
          <cell r="D24" t="str">
            <v>MAINA JOHN GIITA</v>
          </cell>
          <cell r="F24" t="str">
            <v>WANJIKU KUNGU MARY</v>
          </cell>
          <cell r="I24">
            <v>353055.6</v>
          </cell>
          <cell r="J24">
            <v>41974</v>
          </cell>
          <cell r="K24" t="str">
            <v>M</v>
          </cell>
          <cell r="L24" t="str">
            <v>ANTICIPATED ENDOWMENT PLAN</v>
          </cell>
          <cell r="M24">
            <v>42234</v>
          </cell>
          <cell r="N24" t="e">
            <v>#N/A</v>
          </cell>
          <cell r="O24">
            <v>42250</v>
          </cell>
          <cell r="P24" t="str">
            <v>HAEMORRIAGE</v>
          </cell>
          <cell r="Q24">
            <v>453055.6</v>
          </cell>
          <cell r="R24">
            <v>0</v>
          </cell>
          <cell r="S24">
            <v>0</v>
          </cell>
          <cell r="T24">
            <v>-8000</v>
          </cell>
          <cell r="U24">
            <v>445055.6</v>
          </cell>
          <cell r="V24">
            <v>453055.6</v>
          </cell>
          <cell r="W24" t="str">
            <v>DEATH CLAIM H.I.V</v>
          </cell>
          <cell r="X24">
            <v>42424</v>
          </cell>
          <cell r="Y24" t="str">
            <v>TMUTUA</v>
          </cell>
          <cell r="Z24" t="str">
            <v>MNDIVAU</v>
          </cell>
          <cell r="AB24">
            <v>42424</v>
          </cell>
          <cell r="AC24">
            <v>192890</v>
          </cell>
          <cell r="AD24">
            <v>42425</v>
          </cell>
          <cell r="AE24">
            <v>42436</v>
          </cell>
        </row>
        <row r="25">
          <cell r="C25">
            <v>230000271</v>
          </cell>
          <cell r="D25" t="str">
            <v>  ALICE NAFULA NATO</v>
          </cell>
          <cell r="F25" t="str">
            <v>NATO WANGORO ERIC</v>
          </cell>
          <cell r="I25">
            <v>227455</v>
          </cell>
          <cell r="J25">
            <v>37742</v>
          </cell>
          <cell r="K25" t="str">
            <v>M</v>
          </cell>
          <cell r="L25" t="str">
            <v>EDUCATION PLAN</v>
          </cell>
          <cell r="M25">
            <v>42145</v>
          </cell>
          <cell r="N25">
            <v>45</v>
          </cell>
          <cell r="O25">
            <v>42194</v>
          </cell>
          <cell r="P25" t="str">
            <v>CANCER</v>
          </cell>
          <cell r="Q25">
            <v>263847.8</v>
          </cell>
          <cell r="R25">
            <v>38667.4</v>
          </cell>
          <cell r="S25">
            <v>0</v>
          </cell>
          <cell r="T25">
            <v>-917.2</v>
          </cell>
          <cell r="U25">
            <v>262930.59999999998</v>
          </cell>
          <cell r="V25">
            <v>263847.8</v>
          </cell>
          <cell r="W25" t="str">
            <v>DEATH CLAIM</v>
          </cell>
          <cell r="X25">
            <v>42424</v>
          </cell>
          <cell r="Y25" t="str">
            <v>TMUTUA</v>
          </cell>
          <cell r="Z25" t="str">
            <v>NMUGO</v>
          </cell>
          <cell r="AB25">
            <v>42423</v>
          </cell>
          <cell r="AC25">
            <v>192891</v>
          </cell>
          <cell r="AD25">
            <v>42425</v>
          </cell>
        </row>
        <row r="26">
          <cell r="C26">
            <v>201106296</v>
          </cell>
          <cell r="D26" t="str">
            <v>MBUGUA SAMUEL MICHAEL</v>
          </cell>
          <cell r="F26" t="str">
            <v xml:space="preserve">CAROLINE WAMBUI WANGUHU </v>
          </cell>
          <cell r="I26">
            <v>120230</v>
          </cell>
          <cell r="J26">
            <v>40817</v>
          </cell>
          <cell r="K26" t="str">
            <v>M</v>
          </cell>
          <cell r="L26" t="str">
            <v>NEW SCHOOL FEES</v>
          </cell>
          <cell r="M26">
            <v>42041</v>
          </cell>
          <cell r="N26">
            <v>25</v>
          </cell>
          <cell r="O26">
            <v>42054</v>
          </cell>
          <cell r="P26" t="str">
            <v>ANAEMIA</v>
          </cell>
          <cell r="Q26">
            <v>65525.35</v>
          </cell>
          <cell r="R26">
            <v>6011.6</v>
          </cell>
          <cell r="S26">
            <v>0</v>
          </cell>
          <cell r="T26">
            <v>0</v>
          </cell>
          <cell r="U26">
            <v>65525.45</v>
          </cell>
          <cell r="V26">
            <v>65525.4</v>
          </cell>
          <cell r="X26">
            <v>42418</v>
          </cell>
          <cell r="Y26" t="str">
            <v>SMUIRURI</v>
          </cell>
          <cell r="Z26" t="str">
            <v>MNDIVAU</v>
          </cell>
          <cell r="AB26">
            <v>42416</v>
          </cell>
          <cell r="AC26">
            <v>192728</v>
          </cell>
          <cell r="AD26">
            <v>42419</v>
          </cell>
        </row>
        <row r="27">
          <cell r="C27">
            <v>201201767</v>
          </cell>
          <cell r="D27" t="str">
            <v>PETER NGARI MINJI</v>
          </cell>
          <cell r="F27" t="str">
            <v xml:space="preserve">GRACE NYAGUTHII NGARI </v>
          </cell>
          <cell r="I27">
            <v>30000</v>
          </cell>
          <cell r="J27">
            <v>41030</v>
          </cell>
          <cell r="K27" t="str">
            <v>M</v>
          </cell>
          <cell r="L27" t="str">
            <v>FAMILY MASTER PLAN</v>
          </cell>
          <cell r="M27">
            <v>42201</v>
          </cell>
          <cell r="N27">
            <v>32</v>
          </cell>
          <cell r="O27">
            <v>42223</v>
          </cell>
          <cell r="P27" t="str">
            <v>RENAL FAILURE</v>
          </cell>
          <cell r="Q27">
            <v>115414.9</v>
          </cell>
          <cell r="R27">
            <v>0</v>
          </cell>
          <cell r="S27">
            <v>0</v>
          </cell>
          <cell r="T27">
            <v>0</v>
          </cell>
          <cell r="U27">
            <v>115414.9</v>
          </cell>
          <cell r="V27">
            <v>115414.9</v>
          </cell>
          <cell r="W27" t="str">
            <v>SETTLE DEATH CLAIM</v>
          </cell>
          <cell r="X27">
            <v>42437</v>
          </cell>
          <cell r="Y27" t="str">
            <v>JMWANGI</v>
          </cell>
          <cell r="Z27" t="str">
            <v>AMBUGUA</v>
          </cell>
          <cell r="AB27">
            <v>42429</v>
          </cell>
          <cell r="AC27">
            <v>194186</v>
          </cell>
          <cell r="AD27">
            <v>42446</v>
          </cell>
          <cell r="AE27">
            <v>42452</v>
          </cell>
        </row>
        <row r="28">
          <cell r="C28">
            <v>201004634</v>
          </cell>
          <cell r="D28" t="str">
            <v xml:space="preserve">PAUL JUMA ODENDO </v>
          </cell>
          <cell r="F28" t="str">
            <v xml:space="preserve">PAUL JUMA ODENDO  </v>
          </cell>
          <cell r="I28">
            <v>50000</v>
          </cell>
          <cell r="J28">
            <v>40513</v>
          </cell>
          <cell r="K28" t="str">
            <v>M</v>
          </cell>
          <cell r="L28" t="str">
            <v>FAMILY MASTER PLAN</v>
          </cell>
          <cell r="M28">
            <v>42159</v>
          </cell>
          <cell r="N28">
            <v>14</v>
          </cell>
          <cell r="O28">
            <v>42209</v>
          </cell>
          <cell r="P28" t="str">
            <v>MENINGITIS LUNG COLLAPSE</v>
          </cell>
          <cell r="Q28">
            <v>45366</v>
          </cell>
          <cell r="R28">
            <v>0</v>
          </cell>
          <cell r="S28">
            <v>0</v>
          </cell>
          <cell r="T28">
            <v>-18421.400000000001</v>
          </cell>
          <cell r="U28">
            <v>26944.6</v>
          </cell>
          <cell r="V28">
            <v>45366</v>
          </cell>
          <cell r="Z28" t="str">
            <v>AMBUGUA</v>
          </cell>
          <cell r="AB28">
            <v>42453</v>
          </cell>
          <cell r="AC28">
            <v>195806</v>
          </cell>
          <cell r="AD28">
            <v>42485</v>
          </cell>
          <cell r="AE28">
            <v>42493</v>
          </cell>
        </row>
        <row r="29">
          <cell r="C29">
            <v>201101423</v>
          </cell>
          <cell r="D29" t="str">
            <v>PHILIP K.YEGO</v>
          </cell>
          <cell r="F29" t="str">
            <v>EDWIN KIPROTICH KIPTOO</v>
          </cell>
          <cell r="I29">
            <v>61000</v>
          </cell>
          <cell r="J29">
            <v>40634</v>
          </cell>
          <cell r="K29" t="str">
            <v>M</v>
          </cell>
          <cell r="L29" t="str">
            <v>NEW SCHOOL FEES</v>
          </cell>
          <cell r="M29">
            <v>42022</v>
          </cell>
          <cell r="N29">
            <v>18</v>
          </cell>
          <cell r="O29">
            <v>42074</v>
          </cell>
          <cell r="P29" t="str">
            <v>CARDIORESPIRATORY FAILURE</v>
          </cell>
          <cell r="Q29">
            <v>21045</v>
          </cell>
          <cell r="R29">
            <v>3050</v>
          </cell>
          <cell r="S29">
            <v>0</v>
          </cell>
          <cell r="T29">
            <v>6000</v>
          </cell>
          <cell r="U29">
            <v>27045</v>
          </cell>
          <cell r="V29">
            <v>21045</v>
          </cell>
          <cell r="W29" t="str">
            <v>SETTLE AS PAID UP</v>
          </cell>
          <cell r="X29">
            <v>42488</v>
          </cell>
          <cell r="Y29" t="str">
            <v>SMUIRURI</v>
          </cell>
          <cell r="Z29" t="str">
            <v>AMBUGUA</v>
          </cell>
          <cell r="AB29">
            <v>42487</v>
          </cell>
          <cell r="AC29">
            <v>196084</v>
          </cell>
          <cell r="AD29">
            <v>42489</v>
          </cell>
        </row>
        <row r="30">
          <cell r="C30">
            <v>240001946</v>
          </cell>
          <cell r="D30" t="str">
            <v>SAMSON KIBWAGE RAGIRA</v>
          </cell>
          <cell r="F30" t="str">
            <v xml:space="preserve">PHILOMENAH MONYANGI NYAMORA </v>
          </cell>
          <cell r="I30">
            <v>39340</v>
          </cell>
          <cell r="J30">
            <v>38292</v>
          </cell>
          <cell r="K30" t="str">
            <v>M</v>
          </cell>
          <cell r="L30" t="str">
            <v>OLD SCHOOL FEES</v>
          </cell>
          <cell r="M30">
            <v>42243</v>
          </cell>
          <cell r="N30">
            <v>47</v>
          </cell>
          <cell r="O30">
            <v>42478</v>
          </cell>
          <cell r="P30" t="str">
            <v>HIV</v>
          </cell>
          <cell r="Q30">
            <v>78659</v>
          </cell>
          <cell r="R30">
            <v>5507.6</v>
          </cell>
          <cell r="S30">
            <v>0</v>
          </cell>
          <cell r="T30">
            <v>-777</v>
          </cell>
          <cell r="U30">
            <v>77882</v>
          </cell>
          <cell r="V30">
            <v>78659</v>
          </cell>
          <cell r="W30" t="str">
            <v>TO SETTLE DEATH CLAIM OF ASSURED</v>
          </cell>
          <cell r="X30">
            <v>42510</v>
          </cell>
          <cell r="Y30" t="str">
            <v>SMUIRURI</v>
          </cell>
          <cell r="Z30" t="str">
            <v>SMUIRURI</v>
          </cell>
          <cell r="AB30">
            <v>42510</v>
          </cell>
          <cell r="AC30">
            <v>196775</v>
          </cell>
          <cell r="AD30">
            <v>42515</v>
          </cell>
        </row>
        <row r="31">
          <cell r="C31">
            <v>9801584</v>
          </cell>
          <cell r="D31" t="str">
            <v>JAMES ODONGO ONGALO</v>
          </cell>
          <cell r="F31" t="str">
            <v>JACK DEREK ONGALO ODONGO</v>
          </cell>
          <cell r="I31">
            <v>59960</v>
          </cell>
          <cell r="J31">
            <v>36069</v>
          </cell>
          <cell r="K31" t="str">
            <v>M</v>
          </cell>
          <cell r="L31" t="str">
            <v>OLD SCHOOL FEES</v>
          </cell>
          <cell r="M31">
            <v>42332</v>
          </cell>
          <cell r="N31">
            <v>1</v>
          </cell>
          <cell r="O31">
            <v>42346</v>
          </cell>
          <cell r="P31" t="str">
            <v>MENINGITIS LUNG COLLAPSE</v>
          </cell>
          <cell r="Q31">
            <v>75849.399999999994</v>
          </cell>
          <cell r="R31">
            <v>16788.8</v>
          </cell>
          <cell r="S31">
            <v>0</v>
          </cell>
          <cell r="T31">
            <v>0</v>
          </cell>
          <cell r="U31">
            <v>75849.399999999994</v>
          </cell>
          <cell r="V31">
            <v>75849.399999999994</v>
          </cell>
          <cell r="W31" t="str">
            <v>TO SETTLE DEATH</v>
          </cell>
          <cell r="X31">
            <v>42529</v>
          </cell>
          <cell r="Y31" t="str">
            <v>SMUIRURI</v>
          </cell>
          <cell r="Z31" t="str">
            <v>CNTHENYA</v>
          </cell>
          <cell r="AB31">
            <v>42529</v>
          </cell>
          <cell r="AC31">
            <v>197850</v>
          </cell>
          <cell r="AD31">
            <v>42536</v>
          </cell>
        </row>
        <row r="32">
          <cell r="C32" t="str">
            <v>2014SF05158</v>
          </cell>
          <cell r="D32" t="str">
            <v xml:space="preserve">NANCY MUASYA  MUTONO </v>
          </cell>
          <cell r="F32" t="str">
            <v>BERNARD MUSYOKI IKOVO</v>
          </cell>
          <cell r="I32">
            <v>100050.1</v>
          </cell>
          <cell r="J32">
            <v>41852</v>
          </cell>
          <cell r="K32" t="str">
            <v>F</v>
          </cell>
          <cell r="L32" t="str">
            <v>NEW SCHOOL FEES</v>
          </cell>
          <cell r="M32">
            <v>42414</v>
          </cell>
          <cell r="N32">
            <v>77</v>
          </cell>
          <cell r="O32">
            <v>42418</v>
          </cell>
          <cell r="P32" t="str">
            <v>CARDIORESPIRATORY FAILURE</v>
          </cell>
          <cell r="Q32">
            <v>51375.7</v>
          </cell>
          <cell r="R32">
            <v>2501.3000000000002</v>
          </cell>
          <cell r="S32">
            <v>0</v>
          </cell>
          <cell r="T32">
            <v>-2369</v>
          </cell>
          <cell r="U32">
            <v>49006.7</v>
          </cell>
          <cell r="V32">
            <v>51375.7</v>
          </cell>
          <cell r="W32" t="str">
            <v>SETTLE DEATH CLAIM</v>
          </cell>
          <cell r="X32">
            <v>42514</v>
          </cell>
          <cell r="Y32" t="str">
            <v>SMUIRURI</v>
          </cell>
          <cell r="Z32" t="str">
            <v>AMBUGUA</v>
          </cell>
          <cell r="AB32">
            <v>42513</v>
          </cell>
          <cell r="AC32">
            <v>1606082775</v>
          </cell>
          <cell r="AD32">
            <v>42529</v>
          </cell>
        </row>
        <row r="33">
          <cell r="C33">
            <v>201301518</v>
          </cell>
          <cell r="D33" t="str">
            <v>KARIMA RAHAB WAITHIRA</v>
          </cell>
          <cell r="F33" t="str">
            <v xml:space="preserve">SAMUEL MUCHIRI GIKURU </v>
          </cell>
          <cell r="I33">
            <v>99785</v>
          </cell>
          <cell r="J33">
            <v>41365</v>
          </cell>
          <cell r="K33" t="str">
            <v>F</v>
          </cell>
          <cell r="L33" t="str">
            <v>NEW SCHOOL FEES</v>
          </cell>
          <cell r="M33">
            <v>42340</v>
          </cell>
          <cell r="N33">
            <v>37</v>
          </cell>
          <cell r="O33">
            <v>42387</v>
          </cell>
          <cell r="P33" t="str">
            <v>HAEMORRIAGE</v>
          </cell>
          <cell r="Q33">
            <v>52886</v>
          </cell>
          <cell r="R33">
            <v>4490.3</v>
          </cell>
          <cell r="S33">
            <v>0</v>
          </cell>
          <cell r="T33">
            <v>-2361.5</v>
          </cell>
          <cell r="U33">
            <v>50524.5</v>
          </cell>
          <cell r="V33">
            <v>52886</v>
          </cell>
          <cell r="W33" t="str">
            <v>TO SETTLE DEATH CLAIM OF DECEASED</v>
          </cell>
          <cell r="X33">
            <v>42508</v>
          </cell>
          <cell r="Y33" t="str">
            <v>SMUIRURI</v>
          </cell>
          <cell r="Z33" t="str">
            <v>SMUIRURI</v>
          </cell>
          <cell r="AB33">
            <v>42508</v>
          </cell>
          <cell r="AC33">
            <v>1606132793</v>
          </cell>
          <cell r="AD33">
            <v>42534</v>
          </cell>
        </row>
        <row r="34">
          <cell r="C34">
            <v>201102697</v>
          </cell>
          <cell r="D34" t="str">
            <v>KINYUA MWAMBA</v>
          </cell>
          <cell r="F34" t="str">
            <v>CIANJOKA MWAMBA SIRIACAH</v>
          </cell>
          <cell r="I34">
            <v>100000</v>
          </cell>
          <cell r="J34">
            <v>40695</v>
          </cell>
          <cell r="K34" t="str">
            <v>M</v>
          </cell>
          <cell r="L34" t="str">
            <v>NEW SCHOOL FEES</v>
          </cell>
          <cell r="M34">
            <v>42256</v>
          </cell>
          <cell r="N34">
            <v>22</v>
          </cell>
          <cell r="O34">
            <v>42411</v>
          </cell>
          <cell r="P34" t="str">
            <v>CARDIORESPIRATORY FAILURE</v>
          </cell>
          <cell r="Q34">
            <v>54997</v>
          </cell>
          <cell r="R34">
            <v>7500</v>
          </cell>
          <cell r="S34">
            <v>0</v>
          </cell>
          <cell r="T34">
            <v>5002.8</v>
          </cell>
          <cell r="U34">
            <v>59999.8</v>
          </cell>
          <cell r="V34">
            <v>54997</v>
          </cell>
          <cell r="W34" t="str">
            <v>TO SETTLE DEATH OF ASSURED</v>
          </cell>
          <cell r="X34">
            <v>42562</v>
          </cell>
          <cell r="Y34" t="str">
            <v>JMWANGI</v>
          </cell>
          <cell r="Z34" t="str">
            <v>SMUIRURI</v>
          </cell>
          <cell r="AB34">
            <v>42556</v>
          </cell>
          <cell r="AC34">
            <v>198614</v>
          </cell>
          <cell r="AD34">
            <v>42566</v>
          </cell>
          <cell r="AE34">
            <v>42593</v>
          </cell>
        </row>
        <row r="35">
          <cell r="C35">
            <v>280001924</v>
          </cell>
          <cell r="D35" t="str">
            <v>MORRIS OTIENO OBONYO</v>
          </cell>
          <cell r="F35" t="str">
            <v>ROSELINE ADHIAMBO OTIENO</v>
          </cell>
          <cell r="I35">
            <v>90000</v>
          </cell>
          <cell r="J35">
            <v>39630</v>
          </cell>
          <cell r="K35" t="str">
            <v>M</v>
          </cell>
          <cell r="L35" t="str">
            <v>NEW SCHOOL FEES</v>
          </cell>
          <cell r="M35">
            <v>42394</v>
          </cell>
          <cell r="N35">
            <v>61</v>
          </cell>
          <cell r="O35">
            <v>42429</v>
          </cell>
          <cell r="P35" t="str">
            <v>TUBERCLOSIS</v>
          </cell>
          <cell r="Q35">
            <v>55800</v>
          </cell>
          <cell r="R35">
            <v>10800</v>
          </cell>
          <cell r="S35">
            <v>0</v>
          </cell>
          <cell r="T35">
            <v>-2191.1999999999998</v>
          </cell>
          <cell r="U35">
            <v>53608.800000000003</v>
          </cell>
          <cell r="V35">
            <v>55800</v>
          </cell>
          <cell r="W35" t="str">
            <v>DEATH CLAIM</v>
          </cell>
          <cell r="X35">
            <v>42557</v>
          </cell>
          <cell r="Y35" t="str">
            <v>SMUIRURI</v>
          </cell>
          <cell r="Z35" t="str">
            <v>NMUGO</v>
          </cell>
          <cell r="AB35">
            <v>42557</v>
          </cell>
          <cell r="AC35">
            <v>198453</v>
          </cell>
          <cell r="AD35">
            <v>42559</v>
          </cell>
        </row>
        <row r="36">
          <cell r="C36">
            <v>280001592</v>
          </cell>
          <cell r="D36" t="str">
            <v>JOSPHINE LUBANGA INDAKWA</v>
          </cell>
          <cell r="F36" t="str">
            <v>STEPHEN OMAYA SIJENYI</v>
          </cell>
          <cell r="I36">
            <v>180000</v>
          </cell>
          <cell r="J36">
            <v>39600</v>
          </cell>
          <cell r="K36" t="str">
            <v>F</v>
          </cell>
          <cell r="L36" t="str">
            <v>SUPER INVESTOR PLAN</v>
          </cell>
          <cell r="M36">
            <v>42125</v>
          </cell>
          <cell r="N36">
            <v>60</v>
          </cell>
          <cell r="O36">
            <v>42317</v>
          </cell>
          <cell r="P36" t="str">
            <v>MENINGITIS LUNG COLLAPSE</v>
          </cell>
          <cell r="Q36">
            <v>133576.79999999999</v>
          </cell>
          <cell r="R36">
            <v>0</v>
          </cell>
          <cell r="S36">
            <v>0</v>
          </cell>
          <cell r="T36">
            <v>0</v>
          </cell>
          <cell r="U36">
            <v>133576.79999999999</v>
          </cell>
          <cell r="V36">
            <v>66788.399999999994</v>
          </cell>
          <cell r="W36" t="str">
            <v>DEATH CLAIM</v>
          </cell>
          <cell r="X36">
            <v>42565</v>
          </cell>
          <cell r="Y36" t="str">
            <v>SMUIRURI</v>
          </cell>
          <cell r="Z36" t="str">
            <v>NMUGO</v>
          </cell>
          <cell r="AB36">
            <v>42564</v>
          </cell>
          <cell r="AC36">
            <v>198945</v>
          </cell>
          <cell r="AD36">
            <v>42572</v>
          </cell>
        </row>
        <row r="37">
          <cell r="C37">
            <v>280001592</v>
          </cell>
          <cell r="D37" t="str">
            <v>JOSPHINE LUBANGA INDAKWA</v>
          </cell>
          <cell r="F37" t="str">
            <v>DENNIS DICKSON SIJENYI</v>
          </cell>
          <cell r="I37">
            <v>180000</v>
          </cell>
          <cell r="J37">
            <v>39600</v>
          </cell>
          <cell r="K37" t="str">
            <v>F</v>
          </cell>
          <cell r="L37" t="str">
            <v>SUPER INVESTOR PLAN</v>
          </cell>
          <cell r="M37">
            <v>42125</v>
          </cell>
          <cell r="N37">
            <v>60</v>
          </cell>
          <cell r="O37">
            <v>42317</v>
          </cell>
          <cell r="P37" t="str">
            <v>MENINGITIS LUNG COLLAPSE</v>
          </cell>
          <cell r="Q37">
            <v>133576.79999999999</v>
          </cell>
          <cell r="R37">
            <v>0</v>
          </cell>
          <cell r="S37">
            <v>0</v>
          </cell>
          <cell r="T37">
            <v>0</v>
          </cell>
          <cell r="U37">
            <v>133576.79999999999</v>
          </cell>
          <cell r="V37">
            <v>66788.399999999994</v>
          </cell>
          <cell r="W37" t="str">
            <v>DEATH CLAIM</v>
          </cell>
          <cell r="X37">
            <v>42565</v>
          </cell>
          <cell r="Y37" t="str">
            <v>SMUIRURI</v>
          </cell>
          <cell r="Z37" t="str">
            <v>NMUGO</v>
          </cell>
          <cell r="AB37">
            <v>42564</v>
          </cell>
          <cell r="AC37">
            <v>198944</v>
          </cell>
          <cell r="AD37">
            <v>42572</v>
          </cell>
        </row>
        <row r="38">
          <cell r="C38">
            <v>240000715</v>
          </cell>
          <cell r="D38" t="str">
            <v>MORRIS OTIENO OBONYO</v>
          </cell>
          <cell r="F38" t="str">
            <v>ALOO OTIENO BRIDGIDS</v>
          </cell>
          <cell r="I38">
            <v>63490</v>
          </cell>
          <cell r="J38">
            <v>38139</v>
          </cell>
          <cell r="K38" t="str">
            <v>M</v>
          </cell>
          <cell r="L38" t="str">
            <v>OLD SCHOOL FEES</v>
          </cell>
          <cell r="M38">
            <v>42394</v>
          </cell>
          <cell r="N38">
            <v>46</v>
          </cell>
          <cell r="O38">
            <v>42429</v>
          </cell>
          <cell r="P38" t="str">
            <v>TUBERCLOSIS</v>
          </cell>
          <cell r="Q38">
            <v>73965.850000000006</v>
          </cell>
          <cell r="R38">
            <v>10476.200000000001</v>
          </cell>
          <cell r="S38">
            <v>0</v>
          </cell>
          <cell r="T38">
            <v>-1000.4</v>
          </cell>
          <cell r="U38">
            <v>72965.55</v>
          </cell>
          <cell r="V38">
            <v>73965.899999999994</v>
          </cell>
          <cell r="W38" t="str">
            <v>DEATH CLAIM</v>
          </cell>
          <cell r="X38">
            <v>42557</v>
          </cell>
          <cell r="Y38" t="str">
            <v>SMUIRURI</v>
          </cell>
          <cell r="Z38" t="str">
            <v>NMUGO</v>
          </cell>
          <cell r="AB38">
            <v>42557</v>
          </cell>
          <cell r="AC38">
            <v>198454</v>
          </cell>
          <cell r="AD38">
            <v>42559</v>
          </cell>
        </row>
        <row r="39">
          <cell r="C39">
            <v>201100123</v>
          </cell>
          <cell r="D39" t="str">
            <v>MORRIS MWITI KAMENCU</v>
          </cell>
          <cell r="F39" t="str">
            <v>MAKENA ESTHER</v>
          </cell>
          <cell r="I39">
            <v>106989</v>
          </cell>
          <cell r="J39">
            <v>40544</v>
          </cell>
          <cell r="K39" t="str">
            <v>M</v>
          </cell>
          <cell r="L39" t="str">
            <v>NEW SCHOOL FEES</v>
          </cell>
          <cell r="M39">
            <v>42158</v>
          </cell>
          <cell r="N39">
            <v>16</v>
          </cell>
          <cell r="O39">
            <v>42403</v>
          </cell>
          <cell r="P39" t="str">
            <v>CHRONICH CARDIAC FAILURE</v>
          </cell>
          <cell r="Q39">
            <v>160449</v>
          </cell>
          <cell r="R39">
            <v>6954.2</v>
          </cell>
          <cell r="S39">
            <v>0</v>
          </cell>
          <cell r="T39">
            <v>0</v>
          </cell>
          <cell r="U39">
            <v>160449</v>
          </cell>
          <cell r="V39">
            <v>160449</v>
          </cell>
          <cell r="W39" t="str">
            <v>DEATH CLAIM</v>
          </cell>
          <cell r="X39">
            <v>42577</v>
          </cell>
          <cell r="Y39" t="str">
            <v>JMWANGI</v>
          </cell>
          <cell r="Z39" t="str">
            <v>NMUGO</v>
          </cell>
          <cell r="AB39">
            <v>42566</v>
          </cell>
          <cell r="AC39">
            <v>199085</v>
          </cell>
          <cell r="AD39">
            <v>42578</v>
          </cell>
          <cell r="AE39">
            <v>42618</v>
          </cell>
        </row>
        <row r="40">
          <cell r="C40" t="str">
            <v>2014SF04767</v>
          </cell>
          <cell r="D40" t="str">
            <v>SALIM MALIM TUTU</v>
          </cell>
          <cell r="F40" t="str">
            <v>HASHORA MWANAJUMA ATHMAN</v>
          </cell>
          <cell r="I40">
            <v>255736</v>
          </cell>
          <cell r="J40">
            <v>41821</v>
          </cell>
          <cell r="K40" t="str">
            <v>M</v>
          </cell>
          <cell r="L40" t="str">
            <v>NEW SCHOOL FEES</v>
          </cell>
          <cell r="M40">
            <v>42407</v>
          </cell>
          <cell r="N40">
            <v>76</v>
          </cell>
          <cell r="O40">
            <v>42423</v>
          </cell>
          <cell r="P40" t="str">
            <v>RENAL FAILURE</v>
          </cell>
          <cell r="Q40">
            <v>132983</v>
          </cell>
          <cell r="R40">
            <v>6393.4</v>
          </cell>
          <cell r="S40">
            <v>0</v>
          </cell>
          <cell r="T40">
            <v>6000</v>
          </cell>
          <cell r="U40">
            <v>139376.4</v>
          </cell>
          <cell r="V40">
            <v>133376.4</v>
          </cell>
          <cell r="W40" t="str">
            <v>DEATH CLAIM</v>
          </cell>
          <cell r="X40">
            <v>42577</v>
          </cell>
          <cell r="Y40" t="str">
            <v>JMWANGI</v>
          </cell>
          <cell r="Z40" t="str">
            <v>NMUGO</v>
          </cell>
          <cell r="AB40">
            <v>42566</v>
          </cell>
        </row>
        <row r="41">
          <cell r="C41">
            <v>201301948</v>
          </cell>
          <cell r="D41" t="str">
            <v>JOHN UPENDO MASHA</v>
          </cell>
          <cell r="F41" t="str">
            <v>JOHN MASHA KADZO</v>
          </cell>
          <cell r="I41">
            <v>30000</v>
          </cell>
          <cell r="J41">
            <v>41395</v>
          </cell>
          <cell r="K41" t="str">
            <v>M</v>
          </cell>
          <cell r="L41" t="str">
            <v>FAMILY MASTER PLAN</v>
          </cell>
          <cell r="M41">
            <v>42354</v>
          </cell>
          <cell r="N41">
            <v>38</v>
          </cell>
          <cell r="O41">
            <v>42391</v>
          </cell>
          <cell r="P41" t="str">
            <v>DIABETES</v>
          </cell>
          <cell r="Q41">
            <v>30000</v>
          </cell>
          <cell r="R41">
            <v>0</v>
          </cell>
          <cell r="S41">
            <v>0</v>
          </cell>
          <cell r="T41">
            <v>-1.9</v>
          </cell>
          <cell r="U41">
            <v>29998.1</v>
          </cell>
          <cell r="V41">
            <v>30000</v>
          </cell>
          <cell r="W41" t="str">
            <v>DEATH CLAIM H.I.V</v>
          </cell>
          <cell r="X41">
            <v>42578</v>
          </cell>
          <cell r="Y41" t="str">
            <v>SMUIRURI</v>
          </cell>
          <cell r="Z41" t="str">
            <v>MNDIVAU</v>
          </cell>
          <cell r="AB41">
            <v>42578</v>
          </cell>
          <cell r="AC41" t="str">
            <v>CN4376</v>
          </cell>
        </row>
        <row r="42">
          <cell r="C42">
            <v>201301948</v>
          </cell>
          <cell r="D42" t="str">
            <v>JOHN UPENDO MASHA</v>
          </cell>
          <cell r="F42" t="str">
            <v>JOHN MASHA KADZO</v>
          </cell>
          <cell r="I42">
            <v>30000</v>
          </cell>
          <cell r="J42">
            <v>41395</v>
          </cell>
          <cell r="K42" t="str">
            <v>M</v>
          </cell>
          <cell r="L42" t="str">
            <v>FAMILY MASTER PLAN</v>
          </cell>
          <cell r="M42">
            <v>42354</v>
          </cell>
          <cell r="N42">
            <v>38</v>
          </cell>
          <cell r="O42">
            <v>42391</v>
          </cell>
          <cell r="P42" t="str">
            <v>DIABETES</v>
          </cell>
          <cell r="Q42">
            <v>30000</v>
          </cell>
          <cell r="R42">
            <v>0</v>
          </cell>
          <cell r="S42">
            <v>0</v>
          </cell>
          <cell r="T42">
            <v>-1.9</v>
          </cell>
          <cell r="U42">
            <v>29998.1</v>
          </cell>
          <cell r="V42">
            <v>30000</v>
          </cell>
          <cell r="W42" t="str">
            <v>DEATH CLAIM H.I.V</v>
          </cell>
          <cell r="X42">
            <v>42578</v>
          </cell>
          <cell r="Y42" t="str">
            <v>SMUIRURI</v>
          </cell>
          <cell r="Z42" t="str">
            <v>MNDIVAU</v>
          </cell>
          <cell r="AB42">
            <v>42578</v>
          </cell>
        </row>
        <row r="43">
          <cell r="C43">
            <v>201106159</v>
          </cell>
          <cell r="D43" t="str">
            <v>OHAGA JULIE LYNN</v>
          </cell>
          <cell r="F43" t="str">
            <v>JULIE LYNN OHAGA</v>
          </cell>
          <cell r="I43">
            <v>100000</v>
          </cell>
          <cell r="J43">
            <v>40817</v>
          </cell>
          <cell r="K43" t="str">
            <v>F</v>
          </cell>
          <cell r="L43" t="str">
            <v>FAMILY MASTER PLAN</v>
          </cell>
          <cell r="M43">
            <v>42335</v>
          </cell>
          <cell r="N43">
            <v>89</v>
          </cell>
          <cell r="O43">
            <v>42345</v>
          </cell>
          <cell r="P43" t="str">
            <v>MENINGITIS LUNG COLLAPSE</v>
          </cell>
          <cell r="Q43">
            <v>40000</v>
          </cell>
          <cell r="R43">
            <v>0</v>
          </cell>
          <cell r="S43">
            <v>0</v>
          </cell>
          <cell r="T43">
            <v>-17251.400000000001</v>
          </cell>
          <cell r="U43">
            <v>62748.6</v>
          </cell>
          <cell r="V43">
            <v>40000</v>
          </cell>
          <cell r="W43" t="str">
            <v>TO SETTLE DEATH OF DEPENDENT</v>
          </cell>
          <cell r="Z43" t="str">
            <v>SMUIRURI</v>
          </cell>
          <cell r="AB43">
            <v>42591</v>
          </cell>
          <cell r="AC43" t="str">
            <v>KH91FANX8H</v>
          </cell>
          <cell r="AD43">
            <v>42591</v>
          </cell>
        </row>
        <row r="44">
          <cell r="C44">
            <v>290000943</v>
          </cell>
          <cell r="D44" t="str">
            <v>ONDUTO GEORGE OCHIENG</v>
          </cell>
          <cell r="F44" t="str">
            <v>GEORGE OCHIENG ONDUTO</v>
          </cell>
          <cell r="I44">
            <v>30000</v>
          </cell>
          <cell r="J44">
            <v>39873</v>
          </cell>
          <cell r="K44" t="str">
            <v>M</v>
          </cell>
          <cell r="L44" t="str">
            <v>FAMILY MASTER PLAN</v>
          </cell>
          <cell r="M44">
            <v>42126</v>
          </cell>
          <cell r="N44">
            <v>63</v>
          </cell>
          <cell r="O44">
            <v>42160</v>
          </cell>
          <cell r="P44" t="str">
            <v>ANAEMIA</v>
          </cell>
          <cell r="Q44">
            <v>0</v>
          </cell>
          <cell r="R44">
            <v>0</v>
          </cell>
          <cell r="S44">
            <v>0</v>
          </cell>
          <cell r="T44">
            <v>529</v>
          </cell>
          <cell r="U44">
            <v>30529</v>
          </cell>
          <cell r="V44">
            <v>30000</v>
          </cell>
          <cell r="Z44" t="str">
            <v>SMUIRURI</v>
          </cell>
          <cell r="AB44">
            <v>42569</v>
          </cell>
          <cell r="AC44">
            <v>198963</v>
          </cell>
          <cell r="AD44">
            <v>42572</v>
          </cell>
          <cell r="AE44">
            <v>42618</v>
          </cell>
        </row>
        <row r="45">
          <cell r="C45">
            <v>201101664</v>
          </cell>
          <cell r="D45" t="str">
            <v>EDWARD MARABULA</v>
          </cell>
          <cell r="F45" t="str">
            <v>SOFIA MATEKA IJAKAA</v>
          </cell>
          <cell r="I45">
            <v>69630</v>
          </cell>
          <cell r="J45">
            <v>40634</v>
          </cell>
          <cell r="K45" t="str">
            <v>M</v>
          </cell>
          <cell r="L45" t="str">
            <v>NEW SCHOOL FEES</v>
          </cell>
          <cell r="M45">
            <v>42155</v>
          </cell>
          <cell r="N45">
            <v>20</v>
          </cell>
          <cell r="O45">
            <v>42200</v>
          </cell>
          <cell r="P45" t="str">
            <v>MENINGITIS LUNG COLLAPSE</v>
          </cell>
          <cell r="Q45">
            <v>52918.8</v>
          </cell>
          <cell r="R45">
            <v>5222.3999999999996</v>
          </cell>
          <cell r="S45">
            <v>0</v>
          </cell>
          <cell r="T45">
            <v>-1808.7</v>
          </cell>
          <cell r="U45">
            <v>51110</v>
          </cell>
          <cell r="V45">
            <v>26459.4</v>
          </cell>
          <cell r="W45" t="str">
            <v>SETTLE DEATH CLAIM</v>
          </cell>
          <cell r="X45">
            <v>42594</v>
          </cell>
          <cell r="Y45" t="str">
            <v>SMUIRURI</v>
          </cell>
          <cell r="Z45" t="str">
            <v>AMBUGUA</v>
          </cell>
          <cell r="AB45">
            <v>42592</v>
          </cell>
          <cell r="AC45">
            <v>199861</v>
          </cell>
          <cell r="AD45">
            <v>42604</v>
          </cell>
          <cell r="AE45">
            <v>42619</v>
          </cell>
        </row>
        <row r="46">
          <cell r="C46">
            <v>201101664</v>
          </cell>
          <cell r="D46" t="str">
            <v>EDWARD MARABULA</v>
          </cell>
          <cell r="F46" t="str">
            <v>MARY NAFULA OTENGO</v>
          </cell>
          <cell r="I46">
            <v>69630</v>
          </cell>
          <cell r="J46">
            <v>40634</v>
          </cell>
          <cell r="K46" t="str">
            <v>M</v>
          </cell>
          <cell r="L46" t="str">
            <v>NEW SCHOOL FEES</v>
          </cell>
          <cell r="M46">
            <v>42155</v>
          </cell>
          <cell r="N46">
            <v>20</v>
          </cell>
          <cell r="O46">
            <v>42200</v>
          </cell>
          <cell r="P46" t="str">
            <v>MENINGITIS LUNG COLLAPSE</v>
          </cell>
          <cell r="Q46">
            <v>52918.8</v>
          </cell>
          <cell r="R46">
            <v>5222.3999999999996</v>
          </cell>
          <cell r="S46">
            <v>0</v>
          </cell>
          <cell r="T46">
            <v>-1808.7</v>
          </cell>
          <cell r="U46">
            <v>51110</v>
          </cell>
          <cell r="V46">
            <v>26459.4</v>
          </cell>
          <cell r="W46" t="str">
            <v>SETTLE DEATH CLAIM</v>
          </cell>
          <cell r="X46">
            <v>42594</v>
          </cell>
          <cell r="Y46" t="str">
            <v>SMUIRURI</v>
          </cell>
          <cell r="Z46" t="str">
            <v>AMBUGUA</v>
          </cell>
          <cell r="AB46">
            <v>42592</v>
          </cell>
          <cell r="AC46">
            <v>199860</v>
          </cell>
          <cell r="AD46">
            <v>42604</v>
          </cell>
          <cell r="AE46">
            <v>42619</v>
          </cell>
        </row>
        <row r="47">
          <cell r="C47" t="str">
            <v>2014SF04767</v>
          </cell>
          <cell r="D47" t="str">
            <v>SALIM MALIM TUTU</v>
          </cell>
          <cell r="F47" t="str">
            <v>HASHORA MWANAJUMA ATHMAN</v>
          </cell>
          <cell r="I47">
            <v>255736</v>
          </cell>
          <cell r="J47">
            <v>41821</v>
          </cell>
          <cell r="K47" t="str">
            <v>M</v>
          </cell>
          <cell r="L47" t="str">
            <v>NEW SCHOOL FEES</v>
          </cell>
          <cell r="M47">
            <v>42407</v>
          </cell>
          <cell r="N47">
            <v>76</v>
          </cell>
          <cell r="O47">
            <v>42423</v>
          </cell>
          <cell r="P47" t="str">
            <v>SEVERE ANAEMIA</v>
          </cell>
          <cell r="Q47">
            <v>132983</v>
          </cell>
          <cell r="R47">
            <v>6393.4</v>
          </cell>
          <cell r="S47">
            <v>0</v>
          </cell>
          <cell r="T47">
            <v>0</v>
          </cell>
          <cell r="U47">
            <v>132983</v>
          </cell>
          <cell r="V47">
            <v>132983</v>
          </cell>
          <cell r="W47" t="str">
            <v>TO SETTLE DEATH</v>
          </cell>
          <cell r="X47">
            <v>42579</v>
          </cell>
          <cell r="Y47" t="str">
            <v>SMUIRURI</v>
          </cell>
          <cell r="Z47" t="str">
            <v>SMUIRURI</v>
          </cell>
          <cell r="AB47">
            <v>42579</v>
          </cell>
          <cell r="AC47">
            <v>199797</v>
          </cell>
          <cell r="AD47">
            <v>42599</v>
          </cell>
          <cell r="AE47">
            <v>42619</v>
          </cell>
        </row>
        <row r="48">
          <cell r="C48">
            <v>201200053</v>
          </cell>
          <cell r="D48" t="str">
            <v>SAMUEL MIANO KAREITHI</v>
          </cell>
          <cell r="F48" t="str">
            <v>WANJIRU NDEGE PAULINE</v>
          </cell>
          <cell r="I48">
            <v>69730</v>
          </cell>
          <cell r="J48">
            <v>40909</v>
          </cell>
          <cell r="K48" t="str">
            <v>M</v>
          </cell>
          <cell r="L48" t="str">
            <v>NEW SCHOOL FEES</v>
          </cell>
          <cell r="M48">
            <v>42462</v>
          </cell>
          <cell r="N48">
            <v>27</v>
          </cell>
          <cell r="O48">
            <v>42471</v>
          </cell>
          <cell r="P48" t="str">
            <v>HEART FAILURE</v>
          </cell>
          <cell r="Q48">
            <v>40094.75</v>
          </cell>
          <cell r="R48">
            <v>5229.8999999999996</v>
          </cell>
          <cell r="S48">
            <v>0</v>
          </cell>
          <cell r="T48">
            <v>0</v>
          </cell>
          <cell r="U48">
            <v>40094.85</v>
          </cell>
          <cell r="V48">
            <v>40094.800000000003</v>
          </cell>
          <cell r="W48" t="str">
            <v>DEATH CLAIM</v>
          </cell>
          <cell r="X48">
            <v>42594</v>
          </cell>
          <cell r="Y48" t="str">
            <v>SMUIRURI</v>
          </cell>
          <cell r="Z48" t="str">
            <v>MNDIVAU</v>
          </cell>
          <cell r="AB48">
            <v>42591</v>
          </cell>
          <cell r="AC48" t="str">
            <v>KHC7G2WDYZ</v>
          </cell>
          <cell r="AD48">
            <v>42594</v>
          </cell>
        </row>
        <row r="49">
          <cell r="C49">
            <v>201102778</v>
          </cell>
          <cell r="D49" t="str">
            <v>STEPHEN OKUMU ATICHI</v>
          </cell>
          <cell r="F49" t="str">
            <v>KHAYISIA MINISHI HORTENSE</v>
          </cell>
          <cell r="I49">
            <v>211330</v>
          </cell>
          <cell r="J49">
            <v>40634</v>
          </cell>
          <cell r="K49" t="str">
            <v>M</v>
          </cell>
          <cell r="L49" t="str">
            <v>ANTICIPATED ENDOWMENT PLAN</v>
          </cell>
          <cell r="M49">
            <v>42524</v>
          </cell>
          <cell r="N49">
            <v>23</v>
          </cell>
          <cell r="O49">
            <v>42563</v>
          </cell>
          <cell r="P49" t="str">
            <v>CANCER</v>
          </cell>
          <cell r="Q49">
            <v>231406.35</v>
          </cell>
          <cell r="R49">
            <v>20076.5</v>
          </cell>
          <cell r="S49">
            <v>0</v>
          </cell>
          <cell r="T49">
            <v>2000</v>
          </cell>
          <cell r="U49">
            <v>233406.45</v>
          </cell>
          <cell r="V49">
            <v>231406.4</v>
          </cell>
          <cell r="W49" t="str">
            <v>DEATH CLAIM</v>
          </cell>
          <cell r="X49">
            <v>42597</v>
          </cell>
          <cell r="Y49" t="str">
            <v>SMUIRURI</v>
          </cell>
          <cell r="Z49" t="str">
            <v>MNDIVAU</v>
          </cell>
          <cell r="AB49">
            <v>42591</v>
          </cell>
          <cell r="AC49">
            <v>199862</v>
          </cell>
          <cell r="AD49">
            <v>42604</v>
          </cell>
        </row>
        <row r="50">
          <cell r="C50" t="str">
            <v>2015FM08715</v>
          </cell>
          <cell r="D50" t="str">
            <v>KHAEMBA SIMON KASISI</v>
          </cell>
          <cell r="F50" t="str">
            <v>SIMON KASISI KHAEMBA</v>
          </cell>
          <cell r="I50">
            <v>30000</v>
          </cell>
          <cell r="J50">
            <v>42095</v>
          </cell>
          <cell r="K50" t="str">
            <v>M</v>
          </cell>
          <cell r="L50" t="str">
            <v>FAMILY MASTER PLAN</v>
          </cell>
          <cell r="M50">
            <v>42495</v>
          </cell>
          <cell r="N50" t="e">
            <v>#N/A</v>
          </cell>
          <cell r="O50">
            <v>42549</v>
          </cell>
          <cell r="P50" t="str">
            <v>HYPETENSIVE CRISIS</v>
          </cell>
          <cell r="Q50">
            <v>0</v>
          </cell>
          <cell r="R50">
            <v>0</v>
          </cell>
          <cell r="S50">
            <v>0</v>
          </cell>
          <cell r="T50">
            <v>-2827.8</v>
          </cell>
          <cell r="U50">
            <v>57172.2</v>
          </cell>
          <cell r="V50">
            <v>30000</v>
          </cell>
          <cell r="Z50" t="str">
            <v>NMUGO</v>
          </cell>
          <cell r="AB50">
            <v>42635</v>
          </cell>
          <cell r="AC50" t="str">
            <v>KIR2T93GUK</v>
          </cell>
          <cell r="AD50">
            <v>42640</v>
          </cell>
        </row>
        <row r="51">
          <cell r="C51">
            <v>201100718</v>
          </cell>
          <cell r="D51" t="str">
            <v>  MILLICENT KARIKO KIAGO</v>
          </cell>
          <cell r="F51" t="str">
            <v>KIAGO KIBOI JAMES</v>
          </cell>
          <cell r="I51">
            <v>200000</v>
          </cell>
          <cell r="J51">
            <v>40575</v>
          </cell>
          <cell r="K51" t="str">
            <v>M</v>
          </cell>
          <cell r="L51" t="str">
            <v>ANTICIPATED ENDOWMENT PLAN</v>
          </cell>
          <cell r="M51">
            <v>42527</v>
          </cell>
          <cell r="N51">
            <v>17</v>
          </cell>
          <cell r="O51">
            <v>42545</v>
          </cell>
          <cell r="P51" t="str">
            <v>TYPHOID</v>
          </cell>
          <cell r="Q51">
            <v>219000</v>
          </cell>
          <cell r="R51">
            <v>19000</v>
          </cell>
          <cell r="S51">
            <v>0</v>
          </cell>
          <cell r="T51">
            <v>0</v>
          </cell>
          <cell r="U51">
            <v>219000</v>
          </cell>
          <cell r="V51">
            <v>109500</v>
          </cell>
          <cell r="W51" t="str">
            <v>DEATH CLAIM</v>
          </cell>
          <cell r="X51">
            <v>42643</v>
          </cell>
          <cell r="Y51" t="str">
            <v>SMUIRURI</v>
          </cell>
          <cell r="Z51" t="str">
            <v>MNDIVAU</v>
          </cell>
          <cell r="AB51">
            <v>42642</v>
          </cell>
          <cell r="AC51">
            <v>218681</v>
          </cell>
          <cell r="AD51">
            <v>42649</v>
          </cell>
        </row>
        <row r="52">
          <cell r="C52">
            <v>201100718</v>
          </cell>
          <cell r="D52" t="str">
            <v>  MILLICENT KARIKO KIAGO</v>
          </cell>
          <cell r="F52" t="str">
            <v>MWANGI KIAGO PHILIP</v>
          </cell>
          <cell r="I52">
            <v>200000</v>
          </cell>
          <cell r="J52">
            <v>40575</v>
          </cell>
          <cell r="K52" t="str">
            <v>M</v>
          </cell>
          <cell r="L52" t="str">
            <v>ANTICIPATED ENDOWMENT PLAN</v>
          </cell>
          <cell r="M52">
            <v>42527</v>
          </cell>
          <cell r="N52">
            <v>17</v>
          </cell>
          <cell r="O52">
            <v>42545</v>
          </cell>
          <cell r="P52" t="str">
            <v>TYPHOID</v>
          </cell>
          <cell r="Q52">
            <v>219000</v>
          </cell>
          <cell r="R52">
            <v>19000</v>
          </cell>
          <cell r="S52">
            <v>0</v>
          </cell>
          <cell r="T52">
            <v>0</v>
          </cell>
          <cell r="U52">
            <v>219000</v>
          </cell>
          <cell r="V52">
            <v>109500</v>
          </cell>
          <cell r="W52" t="str">
            <v>DEATH CLAIM</v>
          </cell>
          <cell r="X52">
            <v>42643</v>
          </cell>
          <cell r="Y52" t="str">
            <v>SMUIRURI</v>
          </cell>
          <cell r="Z52" t="str">
            <v>MNDIVAU</v>
          </cell>
          <cell r="AB52">
            <v>42642</v>
          </cell>
          <cell r="AC52">
            <v>218682</v>
          </cell>
          <cell r="AD52">
            <v>42649</v>
          </cell>
        </row>
        <row r="53">
          <cell r="C53">
            <v>250001755</v>
          </cell>
          <cell r="D53" t="str">
            <v xml:space="preserve">MBONDO MOSES  MWINZI </v>
          </cell>
          <cell r="F53" t="str">
            <v>LULUI MWINZI STEVE</v>
          </cell>
          <cell r="I53">
            <v>30000</v>
          </cell>
          <cell r="J53">
            <v>38596</v>
          </cell>
          <cell r="K53" t="str">
            <v>M</v>
          </cell>
          <cell r="L53" t="str">
            <v>FAMILY MASTER PLAN</v>
          </cell>
          <cell r="M53">
            <v>42476</v>
          </cell>
          <cell r="N53">
            <v>52</v>
          </cell>
          <cell r="O53">
            <v>42489</v>
          </cell>
          <cell r="P53" t="str">
            <v>CARDIORESPIRATORY FAILURE</v>
          </cell>
          <cell r="Q53">
            <v>47049</v>
          </cell>
          <cell r="R53">
            <v>0</v>
          </cell>
          <cell r="S53">
            <v>0</v>
          </cell>
          <cell r="T53">
            <v>-157.69999999999999</v>
          </cell>
          <cell r="U53">
            <v>46891.6</v>
          </cell>
          <cell r="V53">
            <v>15996.7</v>
          </cell>
          <cell r="W53" t="str">
            <v>DEATH CLAIM</v>
          </cell>
          <cell r="X53">
            <v>42675</v>
          </cell>
          <cell r="Y53" t="str">
            <v>SMUIRURI</v>
          </cell>
          <cell r="Z53" t="str">
            <v>NMUGO</v>
          </cell>
          <cell r="AB53">
            <v>42641</v>
          </cell>
          <cell r="AC53">
            <v>219682</v>
          </cell>
          <cell r="AD53">
            <v>42676</v>
          </cell>
          <cell r="AE53">
            <v>42695</v>
          </cell>
        </row>
        <row r="54">
          <cell r="C54">
            <v>250001755</v>
          </cell>
          <cell r="D54" t="str">
            <v xml:space="preserve">MBONDO MOSES  MWINZI </v>
          </cell>
          <cell r="F54" t="str">
            <v>MUTUNGE MWINZI PENINAH</v>
          </cell>
          <cell r="I54">
            <v>30000</v>
          </cell>
          <cell r="J54">
            <v>38596</v>
          </cell>
          <cell r="K54" t="str">
            <v>M</v>
          </cell>
          <cell r="L54" t="str">
            <v>FAMILY MASTER PLAN</v>
          </cell>
          <cell r="M54">
            <v>42476</v>
          </cell>
          <cell r="N54">
            <v>52</v>
          </cell>
          <cell r="O54">
            <v>42489</v>
          </cell>
          <cell r="P54" t="str">
            <v>CARDIORESPIRATORY FAILURE</v>
          </cell>
          <cell r="Q54">
            <v>47049</v>
          </cell>
          <cell r="R54">
            <v>0</v>
          </cell>
          <cell r="S54">
            <v>0</v>
          </cell>
          <cell r="T54">
            <v>-157.69999999999999</v>
          </cell>
          <cell r="U54">
            <v>46891.6</v>
          </cell>
          <cell r="V54">
            <v>15526.2</v>
          </cell>
          <cell r="W54" t="str">
            <v>DEATH CLAIM</v>
          </cell>
          <cell r="X54">
            <v>42675</v>
          </cell>
          <cell r="Y54" t="str">
            <v>SMUIRURI</v>
          </cell>
          <cell r="Z54" t="str">
            <v>NMUGO</v>
          </cell>
          <cell r="AB54">
            <v>42641</v>
          </cell>
          <cell r="AC54">
            <v>219681</v>
          </cell>
          <cell r="AD54">
            <v>42676</v>
          </cell>
          <cell r="AE54">
            <v>42695</v>
          </cell>
        </row>
        <row r="55">
          <cell r="C55">
            <v>250001755</v>
          </cell>
          <cell r="D55" t="str">
            <v xml:space="preserve">MBONDO MOSES  MWINZI </v>
          </cell>
          <cell r="F55" t="str">
            <v>MUTETE MWINZI QUEEN</v>
          </cell>
          <cell r="I55">
            <v>30000</v>
          </cell>
          <cell r="J55">
            <v>38596</v>
          </cell>
          <cell r="K55" t="str">
            <v>M</v>
          </cell>
          <cell r="L55" t="str">
            <v>FAMILY MASTER PLAN</v>
          </cell>
          <cell r="M55">
            <v>42476</v>
          </cell>
          <cell r="N55">
            <v>52</v>
          </cell>
          <cell r="O55">
            <v>42489</v>
          </cell>
          <cell r="P55" t="str">
            <v>CARDIORESPIRATORY FAILURE</v>
          </cell>
          <cell r="Q55">
            <v>47049</v>
          </cell>
          <cell r="R55">
            <v>0</v>
          </cell>
          <cell r="S55">
            <v>0</v>
          </cell>
          <cell r="T55">
            <v>-157.69999999999999</v>
          </cell>
          <cell r="U55">
            <v>46891.6</v>
          </cell>
          <cell r="V55">
            <v>15526.2</v>
          </cell>
          <cell r="W55" t="str">
            <v>DEATH CLAIM</v>
          </cell>
          <cell r="X55">
            <v>42675</v>
          </cell>
          <cell r="Y55" t="str">
            <v>SMUIRURI</v>
          </cell>
          <cell r="Z55" t="str">
            <v>NMUGO</v>
          </cell>
          <cell r="AB55">
            <v>42641</v>
          </cell>
          <cell r="AC55">
            <v>219680</v>
          </cell>
          <cell r="AD55">
            <v>42676</v>
          </cell>
          <cell r="AE55">
            <v>42695</v>
          </cell>
        </row>
        <row r="56">
          <cell r="C56">
            <v>290004768</v>
          </cell>
          <cell r="D56" t="str">
            <v xml:space="preserve">WANJALA MARY MAKIO </v>
          </cell>
          <cell r="F56" t="str">
            <v xml:space="preserve">ALVIN WEKESA WANJALA </v>
          </cell>
          <cell r="I56">
            <v>30000</v>
          </cell>
          <cell r="J56">
            <v>40148</v>
          </cell>
          <cell r="K56" t="str">
            <v>F</v>
          </cell>
          <cell r="L56" t="str">
            <v>FAMILY MASTER PLAN</v>
          </cell>
          <cell r="M56">
            <v>42353</v>
          </cell>
          <cell r="N56">
            <v>67</v>
          </cell>
          <cell r="O56">
            <v>42405</v>
          </cell>
          <cell r="P56" t="str">
            <v>SPINAL CORD INJURY</v>
          </cell>
          <cell r="Q56">
            <v>46535.85</v>
          </cell>
          <cell r="R56">
            <v>0</v>
          </cell>
          <cell r="S56">
            <v>0</v>
          </cell>
          <cell r="T56">
            <v>-753</v>
          </cell>
          <cell r="U56">
            <v>45782.95</v>
          </cell>
          <cell r="V56">
            <v>46535.9</v>
          </cell>
          <cell r="W56" t="str">
            <v>DEATH CLAIM</v>
          </cell>
          <cell r="X56">
            <v>42703</v>
          </cell>
          <cell r="Y56" t="str">
            <v>SMUIRURI</v>
          </cell>
          <cell r="Z56" t="str">
            <v>NMUGO</v>
          </cell>
          <cell r="AB56">
            <v>42703</v>
          </cell>
          <cell r="AC56" t="str">
            <v>KL20EI3Z9Q</v>
          </cell>
          <cell r="AD56">
            <v>42706</v>
          </cell>
        </row>
        <row r="57">
          <cell r="C57">
            <v>201000653</v>
          </cell>
          <cell r="D57" t="str">
            <v xml:space="preserve">RAPHAEL ONOKA OGAMBI </v>
          </cell>
          <cell r="F57" t="str">
            <v>COSMAS OWE OGAMBI</v>
          </cell>
          <cell r="I57">
            <v>150301.70000000001</v>
          </cell>
          <cell r="J57">
            <v>40238</v>
          </cell>
          <cell r="K57" t="str">
            <v>M</v>
          </cell>
          <cell r="L57" t="str">
            <v>NEW SCHOOL FEES</v>
          </cell>
          <cell r="M57">
            <v>42342</v>
          </cell>
          <cell r="N57">
            <v>6</v>
          </cell>
          <cell r="O57">
            <v>42478</v>
          </cell>
          <cell r="P57" t="str">
            <v>CAR ACCIDENT</v>
          </cell>
          <cell r="Q57">
            <v>227708.85</v>
          </cell>
          <cell r="R57">
            <v>13527</v>
          </cell>
          <cell r="S57">
            <v>21143.8</v>
          </cell>
          <cell r="T57">
            <v>-22692.2</v>
          </cell>
          <cell r="U57">
            <v>226160.35</v>
          </cell>
          <cell r="V57">
            <v>113854.39999999999</v>
          </cell>
          <cell r="Z57" t="str">
            <v>AMBUGUA</v>
          </cell>
          <cell r="AB57">
            <v>42726</v>
          </cell>
          <cell r="AC57">
            <v>222130</v>
          </cell>
          <cell r="AD57">
            <v>42744</v>
          </cell>
        </row>
        <row r="58">
          <cell r="C58">
            <v>201000653</v>
          </cell>
          <cell r="D58" t="str">
            <v xml:space="preserve">RAPHAEL ONOKA OGAMBI </v>
          </cell>
          <cell r="F58" t="str">
            <v>CAROLINE KHAMASI ESATIA</v>
          </cell>
          <cell r="I58">
            <v>150301.70000000001</v>
          </cell>
          <cell r="J58">
            <v>40238</v>
          </cell>
          <cell r="K58" t="str">
            <v>M</v>
          </cell>
          <cell r="L58" t="str">
            <v>NEW SCHOOL FEES</v>
          </cell>
          <cell r="M58">
            <v>42342</v>
          </cell>
          <cell r="N58">
            <v>6</v>
          </cell>
          <cell r="O58">
            <v>42478</v>
          </cell>
          <cell r="P58" t="str">
            <v>CAR ACCIDENT</v>
          </cell>
          <cell r="Q58">
            <v>227708.85</v>
          </cell>
          <cell r="R58">
            <v>13527</v>
          </cell>
          <cell r="S58">
            <v>21143.8</v>
          </cell>
          <cell r="T58">
            <v>-22692.2</v>
          </cell>
          <cell r="U58">
            <v>226160.35</v>
          </cell>
          <cell r="V58">
            <v>113854.39999999999</v>
          </cell>
          <cell r="Z58" t="str">
            <v>AMBUGUA</v>
          </cell>
          <cell r="AB58">
            <v>42726</v>
          </cell>
          <cell r="AC58">
            <v>222129</v>
          </cell>
          <cell r="AD58">
            <v>42744</v>
          </cell>
        </row>
        <row r="59">
          <cell r="C59" t="str">
            <v>2015SF08137</v>
          </cell>
          <cell r="D59" t="str">
            <v xml:space="preserve">AWITI CHARLES PETER   </v>
          </cell>
          <cell r="F59" t="str">
            <v>JANET AUMA AWITI</v>
          </cell>
          <cell r="I59">
            <v>36719.1</v>
          </cell>
          <cell r="J59">
            <v>42064</v>
          </cell>
          <cell r="K59" t="str">
            <v>M</v>
          </cell>
          <cell r="L59" t="str">
            <v>NEW SCHOOL FEES</v>
          </cell>
          <cell r="M59">
            <v>42518</v>
          </cell>
          <cell r="N59">
            <v>81</v>
          </cell>
          <cell r="O59">
            <v>42534</v>
          </cell>
          <cell r="P59" t="str">
            <v>CARDIORESPIRATORY FAILURE</v>
          </cell>
          <cell r="Q59">
            <v>23500</v>
          </cell>
          <cell r="R59">
            <v>734.4</v>
          </cell>
          <cell r="S59">
            <v>0</v>
          </cell>
          <cell r="T59">
            <v>-2499.8000000000002</v>
          </cell>
          <cell r="U59">
            <v>21000.2</v>
          </cell>
          <cell r="V59">
            <v>23500</v>
          </cell>
          <cell r="W59" t="str">
            <v>REFUND ON DEATH</v>
          </cell>
          <cell r="X59">
            <v>42741</v>
          </cell>
          <cell r="Y59" t="str">
            <v>SMUIRURI</v>
          </cell>
          <cell r="Z59" t="str">
            <v>AMBUGUA</v>
          </cell>
          <cell r="AB59">
            <v>42739</v>
          </cell>
          <cell r="AC59">
            <v>222260</v>
          </cell>
          <cell r="AD59">
            <v>42751</v>
          </cell>
          <cell r="AE59">
            <v>42780</v>
          </cell>
        </row>
        <row r="60">
          <cell r="C60">
            <v>201002590</v>
          </cell>
          <cell r="D60" t="str">
            <v>  FELISTER WANDIRI NYAGA</v>
          </cell>
          <cell r="F60" t="str">
            <v>BEATRICE MUTHONI NYAGAH</v>
          </cell>
          <cell r="I60">
            <v>95000</v>
          </cell>
          <cell r="J60">
            <v>40179</v>
          </cell>
          <cell r="K60" t="str">
            <v>M</v>
          </cell>
          <cell r="L60" t="str">
            <v>NEW SCHOOL FEES</v>
          </cell>
          <cell r="M60">
            <v>42011</v>
          </cell>
          <cell r="N60">
            <v>10</v>
          </cell>
          <cell r="O60">
            <v>42095</v>
          </cell>
          <cell r="P60" t="str">
            <v>CARDIORESPIRATORY FAILURE</v>
          </cell>
          <cell r="Q60">
            <v>54625.4</v>
          </cell>
          <cell r="R60">
            <v>7600</v>
          </cell>
          <cell r="S60">
            <v>36531.1</v>
          </cell>
          <cell r="T60">
            <v>-33454.300000000003</v>
          </cell>
          <cell r="U60">
            <v>57702.2</v>
          </cell>
          <cell r="V60">
            <v>54625.4</v>
          </cell>
          <cell r="W60" t="str">
            <v>DEATH CLAIM</v>
          </cell>
          <cell r="X60">
            <v>42723</v>
          </cell>
          <cell r="Y60" t="str">
            <v>SMUIRURI</v>
          </cell>
          <cell r="Z60" t="str">
            <v>NMUGO</v>
          </cell>
          <cell r="AB60">
            <v>42723</v>
          </cell>
          <cell r="AC60">
            <v>221631</v>
          </cell>
        </row>
        <row r="61">
          <cell r="C61">
            <v>250001009</v>
          </cell>
          <cell r="D61" t="str">
            <v>AYUB CHONGO BUKHALANA</v>
          </cell>
          <cell r="F61" t="str">
            <v>ESHIMULI AMUNGA LORNAH</v>
          </cell>
          <cell r="I61">
            <v>30000</v>
          </cell>
          <cell r="J61">
            <v>38473</v>
          </cell>
          <cell r="K61" t="str">
            <v>M</v>
          </cell>
          <cell r="L61" t="str">
            <v>FAMILY MASTER PLAN</v>
          </cell>
          <cell r="M61">
            <v>42487</v>
          </cell>
          <cell r="N61">
            <v>49</v>
          </cell>
          <cell r="O61">
            <v>42530</v>
          </cell>
          <cell r="P61" t="str">
            <v>CARDIORESPIRATORY FAILURE</v>
          </cell>
          <cell r="Q61">
            <v>96131.95</v>
          </cell>
          <cell r="R61">
            <v>0</v>
          </cell>
          <cell r="S61">
            <v>0</v>
          </cell>
          <cell r="T61">
            <v>-202.1</v>
          </cell>
          <cell r="U61">
            <v>95929.95</v>
          </cell>
          <cell r="V61">
            <v>96132</v>
          </cell>
          <cell r="W61" t="str">
            <v>Settle death</v>
          </cell>
          <cell r="X61">
            <v>42745</v>
          </cell>
          <cell r="Y61" t="str">
            <v>SMUIRURI</v>
          </cell>
          <cell r="Z61" t="str">
            <v>AMBUGUA</v>
          </cell>
          <cell r="AB61">
            <v>42745</v>
          </cell>
          <cell r="AC61">
            <v>222259</v>
          </cell>
          <cell r="AD61">
            <v>42751</v>
          </cell>
        </row>
        <row r="62">
          <cell r="C62" t="str">
            <v>2014FM04570</v>
          </cell>
          <cell r="D62" t="str">
            <v>WERE JACOB OBODO</v>
          </cell>
          <cell r="F62" t="str">
            <v>JACOB OBODO WERE</v>
          </cell>
          <cell r="I62">
            <v>150000</v>
          </cell>
          <cell r="J62">
            <v>41821</v>
          </cell>
          <cell r="K62" t="str">
            <v>M</v>
          </cell>
          <cell r="L62" t="str">
            <v>FAMILY MASTER PLAN</v>
          </cell>
          <cell r="M62">
            <v>42520</v>
          </cell>
          <cell r="N62">
            <v>74</v>
          </cell>
          <cell r="O62">
            <v>42648</v>
          </cell>
          <cell r="P62" t="str">
            <v>ANAEMIA</v>
          </cell>
          <cell r="Q62">
            <v>100000</v>
          </cell>
          <cell r="R62">
            <v>0</v>
          </cell>
          <cell r="S62">
            <v>0</v>
          </cell>
          <cell r="T62">
            <v>-8212</v>
          </cell>
          <cell r="U62">
            <v>91788</v>
          </cell>
          <cell r="V62">
            <v>100000</v>
          </cell>
          <cell r="X62">
            <v>42710</v>
          </cell>
          <cell r="Y62" t="str">
            <v>SMUIRURI</v>
          </cell>
          <cell r="Z62" t="str">
            <v>MNDIVAU</v>
          </cell>
          <cell r="AB62">
            <v>42705</v>
          </cell>
          <cell r="AC62">
            <v>221440</v>
          </cell>
          <cell r="AD62">
            <v>42723</v>
          </cell>
          <cell r="AE62">
            <v>42740</v>
          </cell>
        </row>
        <row r="63">
          <cell r="C63">
            <v>201004685</v>
          </cell>
          <cell r="D63" t="str">
            <v>PHILIP ONYANGO  OCHIENG</v>
          </cell>
          <cell r="F63" t="str">
            <v>GEOFFREY OCHIENG</v>
          </cell>
          <cell r="I63">
            <v>169259.3</v>
          </cell>
          <cell r="J63">
            <v>40513</v>
          </cell>
          <cell r="K63" t="str">
            <v>M</v>
          </cell>
          <cell r="L63" t="str">
            <v>ANTICIPATED ENDOWMENT PLAN</v>
          </cell>
          <cell r="M63">
            <v>42433</v>
          </cell>
          <cell r="N63">
            <v>15</v>
          </cell>
          <cell r="O63">
            <v>42515</v>
          </cell>
          <cell r="P63" t="str">
            <v>CHRONICH CARDIAC FAILURE</v>
          </cell>
          <cell r="Q63">
            <v>358807.55</v>
          </cell>
          <cell r="R63">
            <v>15233.4</v>
          </cell>
          <cell r="S63">
            <v>0</v>
          </cell>
          <cell r="T63">
            <v>-6000</v>
          </cell>
          <cell r="U63">
            <v>352807.65</v>
          </cell>
          <cell r="V63">
            <v>118406.5</v>
          </cell>
          <cell r="W63" t="str">
            <v>DEATH CLAIM</v>
          </cell>
          <cell r="X63">
            <v>42726</v>
          </cell>
          <cell r="Y63" t="str">
            <v>JMWANGI</v>
          </cell>
          <cell r="Z63" t="str">
            <v>NMUGO</v>
          </cell>
          <cell r="AB63">
            <v>42724</v>
          </cell>
          <cell r="AC63">
            <v>221955</v>
          </cell>
          <cell r="AD63">
            <v>42741</v>
          </cell>
        </row>
        <row r="64">
          <cell r="C64">
            <v>201004685</v>
          </cell>
          <cell r="D64" t="str">
            <v>PHILIP ONYANGO  OCHIENG</v>
          </cell>
          <cell r="F64" t="str">
            <v>AGISO ORARO ROSEMARY</v>
          </cell>
          <cell r="I64">
            <v>169259.3</v>
          </cell>
          <cell r="J64">
            <v>40513</v>
          </cell>
          <cell r="K64" t="str">
            <v>M</v>
          </cell>
          <cell r="L64" t="str">
            <v>ANTICIPATED ENDOWMENT PLAN</v>
          </cell>
          <cell r="M64">
            <v>42433</v>
          </cell>
          <cell r="N64">
            <v>15</v>
          </cell>
          <cell r="O64">
            <v>42515</v>
          </cell>
          <cell r="P64" t="str">
            <v>CHRONICH CARDIAC FAILURE</v>
          </cell>
          <cell r="Q64">
            <v>358807.55</v>
          </cell>
          <cell r="R64">
            <v>15233.4</v>
          </cell>
          <cell r="S64">
            <v>0</v>
          </cell>
          <cell r="T64">
            <v>-6000</v>
          </cell>
          <cell r="U64">
            <v>352807.65</v>
          </cell>
          <cell r="V64">
            <v>121994.6</v>
          </cell>
          <cell r="W64" t="str">
            <v>DEATH CLAIM</v>
          </cell>
          <cell r="X64">
            <v>42726</v>
          </cell>
          <cell r="Y64" t="str">
            <v>JMWANGI</v>
          </cell>
          <cell r="Z64" t="str">
            <v>NMUGO</v>
          </cell>
          <cell r="AB64">
            <v>42724</v>
          </cell>
          <cell r="AC64">
            <v>221957</v>
          </cell>
          <cell r="AD64">
            <v>42741</v>
          </cell>
        </row>
        <row r="65">
          <cell r="C65">
            <v>201004685</v>
          </cell>
          <cell r="D65" t="str">
            <v>PHILIP ONYANGO  OCHIENG</v>
          </cell>
          <cell r="F65" t="str">
            <v xml:space="preserve">OCHIENG ATIENO CHARLES </v>
          </cell>
          <cell r="I65">
            <v>169259.3</v>
          </cell>
          <cell r="J65">
            <v>40513</v>
          </cell>
          <cell r="K65" t="str">
            <v>M</v>
          </cell>
          <cell r="L65" t="str">
            <v>ANTICIPATED ENDOWMENT PLAN</v>
          </cell>
          <cell r="M65">
            <v>42433</v>
          </cell>
          <cell r="N65">
            <v>15</v>
          </cell>
          <cell r="O65">
            <v>42515</v>
          </cell>
          <cell r="P65" t="str">
            <v>CHRONICH CARDIAC FAILURE</v>
          </cell>
          <cell r="Q65">
            <v>358807.55</v>
          </cell>
          <cell r="R65">
            <v>15233.4</v>
          </cell>
          <cell r="S65">
            <v>0</v>
          </cell>
          <cell r="T65">
            <v>-6000</v>
          </cell>
          <cell r="U65">
            <v>352807.65</v>
          </cell>
          <cell r="V65">
            <v>118406.5</v>
          </cell>
          <cell r="W65" t="str">
            <v>DEATH CLAIM</v>
          </cell>
          <cell r="X65">
            <v>42726</v>
          </cell>
          <cell r="Y65" t="str">
            <v>JMWANGI</v>
          </cell>
          <cell r="Z65" t="str">
            <v>NMUGO</v>
          </cell>
          <cell r="AB65">
            <v>42724</v>
          </cell>
          <cell r="AC65">
            <v>221956</v>
          </cell>
          <cell r="AD65">
            <v>42741</v>
          </cell>
        </row>
        <row r="66">
          <cell r="C66">
            <v>201201444</v>
          </cell>
          <cell r="D66" t="str">
            <v>  BEN SABAYA OLESORORO</v>
          </cell>
          <cell r="F66" t="str">
            <v xml:space="preserve">NAOMI MUTHUSI BEATRICE </v>
          </cell>
          <cell r="I66">
            <v>400000</v>
          </cell>
          <cell r="J66">
            <v>41030</v>
          </cell>
          <cell r="K66" t="str">
            <v>M</v>
          </cell>
          <cell r="L66" t="str">
            <v>MEDLIFE</v>
          </cell>
          <cell r="M66">
            <v>42550</v>
          </cell>
          <cell r="N66" t="e">
            <v>#N/A</v>
          </cell>
          <cell r="O66">
            <v>42593</v>
          </cell>
          <cell r="P66" t="str">
            <v>ATTACK BY THUGS</v>
          </cell>
          <cell r="Q66">
            <v>400000</v>
          </cell>
          <cell r="R66">
            <v>0</v>
          </cell>
          <cell r="S66">
            <v>0</v>
          </cell>
          <cell r="T66">
            <v>-3272</v>
          </cell>
          <cell r="U66">
            <v>396728</v>
          </cell>
          <cell r="V66">
            <v>200000</v>
          </cell>
          <cell r="W66" t="str">
            <v>DEATH CLAIM</v>
          </cell>
          <cell r="X66">
            <v>42752</v>
          </cell>
          <cell r="Y66" t="str">
            <v>SMUIRURI</v>
          </cell>
          <cell r="Z66" t="str">
            <v>NMUGO</v>
          </cell>
          <cell r="AB66">
            <v>42746</v>
          </cell>
          <cell r="AC66">
            <v>222379</v>
          </cell>
          <cell r="AD66">
            <v>42753</v>
          </cell>
        </row>
        <row r="67">
          <cell r="C67">
            <v>201201444</v>
          </cell>
          <cell r="D67" t="str">
            <v>  BEN SABAYA OLESORORO</v>
          </cell>
          <cell r="F67" t="str">
            <v>SOINKA OLESORORO ARTHUR</v>
          </cell>
          <cell r="I67">
            <v>400000</v>
          </cell>
          <cell r="J67">
            <v>41030</v>
          </cell>
          <cell r="K67" t="str">
            <v>M</v>
          </cell>
          <cell r="L67" t="str">
            <v>MEDLIFE</v>
          </cell>
          <cell r="M67">
            <v>42550</v>
          </cell>
          <cell r="N67" t="e">
            <v>#N/A</v>
          </cell>
          <cell r="O67">
            <v>42593</v>
          </cell>
          <cell r="P67" t="str">
            <v>ATTACK BY THUGS</v>
          </cell>
          <cell r="Q67">
            <v>400000</v>
          </cell>
          <cell r="R67">
            <v>0</v>
          </cell>
          <cell r="S67">
            <v>0</v>
          </cell>
          <cell r="T67">
            <v>-3272</v>
          </cell>
          <cell r="U67">
            <v>396728</v>
          </cell>
          <cell r="V67">
            <v>200000</v>
          </cell>
          <cell r="W67" t="str">
            <v>DEATH CLAIM</v>
          </cell>
          <cell r="X67">
            <v>42752</v>
          </cell>
          <cell r="Y67" t="str">
            <v>SMUIRURI</v>
          </cell>
          <cell r="Z67" t="str">
            <v>NMUGO</v>
          </cell>
          <cell r="AB67">
            <v>42746</v>
          </cell>
          <cell r="AC67">
            <v>222378</v>
          </cell>
          <cell r="AD67">
            <v>42753</v>
          </cell>
        </row>
        <row r="68">
          <cell r="C68">
            <v>201102647</v>
          </cell>
          <cell r="D68" t="str">
            <v>  WYCLIFFE ISMAIL NYAMBOKI</v>
          </cell>
          <cell r="F68" t="str">
            <v xml:space="preserve">WANJIKU KABENI ESTHER </v>
          </cell>
          <cell r="I68">
            <v>187000</v>
          </cell>
          <cell r="J68">
            <v>40695</v>
          </cell>
          <cell r="K68" t="str">
            <v>M</v>
          </cell>
          <cell r="L68" t="str">
            <v>NEW SCHOOL FEES</v>
          </cell>
          <cell r="M68">
            <v>42377</v>
          </cell>
          <cell r="N68">
            <v>88</v>
          </cell>
          <cell r="O68">
            <v>42438</v>
          </cell>
          <cell r="P68" t="str">
            <v>HIV</v>
          </cell>
          <cell r="Q68">
            <v>120572</v>
          </cell>
          <cell r="R68">
            <v>14025</v>
          </cell>
          <cell r="S68">
            <v>172.5</v>
          </cell>
          <cell r="T68">
            <v>0</v>
          </cell>
          <cell r="U68">
            <v>120744.5</v>
          </cell>
          <cell r="V68">
            <v>120572</v>
          </cell>
          <cell r="W68" t="str">
            <v>DEATH CLAIM</v>
          </cell>
          <cell r="X68">
            <v>42761</v>
          </cell>
          <cell r="Y68" t="str">
            <v>JMWANGI</v>
          </cell>
          <cell r="Z68" t="str">
            <v>NMUGO</v>
          </cell>
          <cell r="AB68">
            <v>42759</v>
          </cell>
          <cell r="AC68">
            <v>222645</v>
          </cell>
          <cell r="AD68">
            <v>42762</v>
          </cell>
        </row>
        <row r="69">
          <cell r="C69">
            <v>250002134</v>
          </cell>
          <cell r="D69" t="str">
            <v>JACTON MAINGA ONYANGO</v>
          </cell>
          <cell r="F69" t="str">
            <v xml:space="preserve">ATIENO ABUDHO SUSAN </v>
          </cell>
          <cell r="I69">
            <v>62500</v>
          </cell>
          <cell r="J69">
            <v>38626</v>
          </cell>
          <cell r="K69" t="str">
            <v>M</v>
          </cell>
          <cell r="L69" t="str">
            <v>OLD SCHOOL FEES</v>
          </cell>
          <cell r="M69">
            <v>42437</v>
          </cell>
          <cell r="N69">
            <v>53</v>
          </cell>
          <cell r="O69">
            <v>42576</v>
          </cell>
          <cell r="P69" t="str">
            <v>SEVERE MALARIA</v>
          </cell>
          <cell r="Q69">
            <v>124000</v>
          </cell>
          <cell r="R69">
            <v>9687.5</v>
          </cell>
          <cell r="S69">
            <v>0</v>
          </cell>
          <cell r="T69">
            <v>-1542</v>
          </cell>
          <cell r="U69">
            <v>122458</v>
          </cell>
          <cell r="V69">
            <v>124000</v>
          </cell>
          <cell r="W69" t="str">
            <v>DEATH CLAIM</v>
          </cell>
          <cell r="X69">
            <v>42747</v>
          </cell>
          <cell r="Y69" t="str">
            <v>SMUIRURI</v>
          </cell>
          <cell r="Z69" t="str">
            <v>NMUGO</v>
          </cell>
          <cell r="AB69">
            <v>42746</v>
          </cell>
          <cell r="AC69">
            <v>222257</v>
          </cell>
          <cell r="AD69">
            <v>42751</v>
          </cell>
        </row>
        <row r="70">
          <cell r="C70">
            <v>290002053</v>
          </cell>
          <cell r="D70" t="str">
            <v xml:space="preserve">AWITI CHARLES PETER   </v>
          </cell>
          <cell r="F70" t="str">
            <v>AUMA AWITI JANET</v>
          </cell>
          <cell r="I70">
            <v>67000</v>
          </cell>
          <cell r="J70">
            <v>39965</v>
          </cell>
          <cell r="K70" t="str">
            <v>M</v>
          </cell>
          <cell r="L70" t="str">
            <v>NEW SCHOOL FEES</v>
          </cell>
          <cell r="M70">
            <v>42518</v>
          </cell>
          <cell r="N70">
            <v>64</v>
          </cell>
          <cell r="O70">
            <v>42534</v>
          </cell>
          <cell r="P70" t="str">
            <v>ANAEMIA</v>
          </cell>
          <cell r="Q70">
            <v>110425</v>
          </cell>
          <cell r="R70">
            <v>7035</v>
          </cell>
          <cell r="S70">
            <v>0</v>
          </cell>
          <cell r="T70">
            <v>-1575</v>
          </cell>
          <cell r="U70">
            <v>108850</v>
          </cell>
          <cell r="V70">
            <v>110425</v>
          </cell>
          <cell r="X70">
            <v>42747</v>
          </cell>
          <cell r="Y70" t="str">
            <v>JMWANGI</v>
          </cell>
          <cell r="Z70" t="str">
            <v>MNDIVAU</v>
          </cell>
          <cell r="AB70">
            <v>42745</v>
          </cell>
          <cell r="AC70">
            <v>222258</v>
          </cell>
          <cell r="AD70">
            <v>42751</v>
          </cell>
          <cell r="AE70">
            <v>42780</v>
          </cell>
        </row>
        <row r="71">
          <cell r="C71">
            <v>201000501</v>
          </cell>
          <cell r="D71" t="str">
            <v>NEMENCE NYAMBU MWANDA</v>
          </cell>
          <cell r="F71" t="str">
            <v>NDIZI MWADIME TEREZI</v>
          </cell>
          <cell r="I71">
            <v>61600</v>
          </cell>
          <cell r="J71">
            <v>40238</v>
          </cell>
          <cell r="K71" t="str">
            <v>M</v>
          </cell>
          <cell r="L71" t="str">
            <v>NEW SCHOOL FEES</v>
          </cell>
          <cell r="M71">
            <v>42166</v>
          </cell>
          <cell r="N71">
            <v>4</v>
          </cell>
          <cell r="O71">
            <v>42420</v>
          </cell>
          <cell r="P71" t="str">
            <v>HEART FAILURE</v>
          </cell>
          <cell r="Q71">
            <v>44660</v>
          </cell>
          <cell r="R71">
            <v>5544</v>
          </cell>
          <cell r="S71">
            <v>10380.9</v>
          </cell>
          <cell r="T71">
            <v>-21756</v>
          </cell>
          <cell r="U71">
            <v>33284.9</v>
          </cell>
          <cell r="V71">
            <v>14737.8</v>
          </cell>
          <cell r="W71" t="str">
            <v>DEATH CLAIM H.I.V</v>
          </cell>
          <cell r="X71">
            <v>42768</v>
          </cell>
          <cell r="Y71" t="str">
            <v>SMUIRURI</v>
          </cell>
          <cell r="Z71" t="str">
            <v>MNDIVAU</v>
          </cell>
          <cell r="AB71">
            <v>42767</v>
          </cell>
          <cell r="AC71">
            <v>222987</v>
          </cell>
          <cell r="AD71">
            <v>42769</v>
          </cell>
          <cell r="AE71">
            <v>42787</v>
          </cell>
        </row>
        <row r="72">
          <cell r="C72">
            <v>201000501</v>
          </cell>
          <cell r="D72" t="str">
            <v>NEMENCE NYAMBU MWANDA</v>
          </cell>
          <cell r="F72" t="str">
            <v>MREMA NYAMBU DANSON</v>
          </cell>
          <cell r="I72">
            <v>61600</v>
          </cell>
          <cell r="J72">
            <v>40238</v>
          </cell>
          <cell r="K72" t="str">
            <v>M</v>
          </cell>
          <cell r="L72" t="str">
            <v>NEW SCHOOL FEES</v>
          </cell>
          <cell r="M72">
            <v>42166</v>
          </cell>
          <cell r="N72">
            <v>4</v>
          </cell>
          <cell r="O72">
            <v>42420</v>
          </cell>
          <cell r="P72" t="str">
            <v>HEART FAILURE</v>
          </cell>
          <cell r="Q72">
            <v>44660</v>
          </cell>
          <cell r="R72">
            <v>5544</v>
          </cell>
          <cell r="S72">
            <v>10380.9</v>
          </cell>
          <cell r="T72">
            <v>-21756</v>
          </cell>
          <cell r="U72">
            <v>33284.9</v>
          </cell>
          <cell r="V72">
            <v>14737.8</v>
          </cell>
          <cell r="W72" t="str">
            <v>DEATH CLAIM H.I.V</v>
          </cell>
          <cell r="X72">
            <v>42768</v>
          </cell>
          <cell r="Y72" t="str">
            <v>SMUIRURI</v>
          </cell>
          <cell r="Z72" t="str">
            <v>MNDIVAU</v>
          </cell>
          <cell r="AB72">
            <v>42767</v>
          </cell>
          <cell r="AC72">
            <v>222988</v>
          </cell>
          <cell r="AD72">
            <v>42769</v>
          </cell>
          <cell r="AE72">
            <v>42787</v>
          </cell>
        </row>
        <row r="73">
          <cell r="C73" t="str">
            <v>2015FM09416</v>
          </cell>
          <cell r="D73" t="str">
            <v>STEPHEN MUNGUTI MWANZA</v>
          </cell>
          <cell r="F73" t="str">
            <v>JOSEPHINE KAMBUA MUNGUTI</v>
          </cell>
          <cell r="I73">
            <v>30000</v>
          </cell>
          <cell r="J73">
            <v>42125</v>
          </cell>
          <cell r="K73" t="str">
            <v>M</v>
          </cell>
          <cell r="L73" t="str">
            <v>FAMILY MASTER PLAN</v>
          </cell>
          <cell r="M73">
            <v>42327</v>
          </cell>
          <cell r="N73" t="e">
            <v>#N/A</v>
          </cell>
          <cell r="O73">
            <v>42404</v>
          </cell>
          <cell r="P73" t="str">
            <v>LIVER METASTASIS</v>
          </cell>
          <cell r="Q73">
            <v>9332.6</v>
          </cell>
          <cell r="R73">
            <v>0</v>
          </cell>
          <cell r="S73">
            <v>0</v>
          </cell>
          <cell r="T73">
            <v>-355.7</v>
          </cell>
          <cell r="U73">
            <v>8976.9</v>
          </cell>
          <cell r="V73">
            <v>9332.6</v>
          </cell>
          <cell r="W73" t="str">
            <v>TO SETTLE DEATH CLAIM OF ASSURED</v>
          </cell>
          <cell r="X73">
            <v>42768</v>
          </cell>
          <cell r="Y73" t="str">
            <v>SMUIRURI</v>
          </cell>
          <cell r="Z73" t="str">
            <v>SMUIRURI</v>
          </cell>
          <cell r="AB73">
            <v>42768</v>
          </cell>
          <cell r="AC73" t="str">
            <v>LB39YIKP4D</v>
          </cell>
          <cell r="AD73">
            <v>42769</v>
          </cell>
        </row>
        <row r="74">
          <cell r="C74">
            <v>250000851</v>
          </cell>
          <cell r="D74" t="str">
            <v>  AYUB CHONGO BUKHALANA</v>
          </cell>
          <cell r="F74" t="str">
            <v>AMUNGA LORNAH ESHIMULI</v>
          </cell>
          <cell r="I74">
            <v>40020</v>
          </cell>
          <cell r="J74">
            <v>38473</v>
          </cell>
          <cell r="K74" t="str">
            <v>M</v>
          </cell>
          <cell r="L74" t="str">
            <v>ANTICIPATED ENDOWMENT PLAN</v>
          </cell>
          <cell r="M74">
            <v>42487</v>
          </cell>
          <cell r="N74">
            <v>48</v>
          </cell>
          <cell r="O74">
            <v>42536</v>
          </cell>
          <cell r="P74" t="str">
            <v>HIV</v>
          </cell>
          <cell r="Q74">
            <v>54071</v>
          </cell>
          <cell r="R74">
            <v>6203.1</v>
          </cell>
          <cell r="S74">
            <v>0</v>
          </cell>
          <cell r="T74">
            <v>-777.9</v>
          </cell>
          <cell r="U74">
            <v>53293.1</v>
          </cell>
          <cell r="V74">
            <v>54071</v>
          </cell>
          <cell r="W74" t="str">
            <v>DEATH CLAIM</v>
          </cell>
          <cell r="X74">
            <v>42746</v>
          </cell>
          <cell r="Y74" t="str">
            <v>SMUIRURI</v>
          </cell>
          <cell r="Z74" t="str">
            <v>NMUGO</v>
          </cell>
          <cell r="AB74">
            <v>42723</v>
          </cell>
          <cell r="AC74">
            <v>222271</v>
          </cell>
          <cell r="AD74">
            <v>42751</v>
          </cell>
        </row>
        <row r="75">
          <cell r="C75">
            <v>201101706</v>
          </cell>
          <cell r="D75" t="str">
            <v>SYLVESTER NGULU OKUMU</v>
          </cell>
          <cell r="F75" t="str">
            <v>TATU J. NGULU MONICA</v>
          </cell>
          <cell r="I75">
            <v>88537.5</v>
          </cell>
          <cell r="J75">
            <v>40634</v>
          </cell>
          <cell r="K75" t="str">
            <v>M</v>
          </cell>
          <cell r="L75" t="str">
            <v>ANTICIPATED ENDOWMENT PLAN</v>
          </cell>
          <cell r="M75">
            <v>42450</v>
          </cell>
          <cell r="N75">
            <v>21</v>
          </cell>
          <cell r="O75">
            <v>42503</v>
          </cell>
          <cell r="P75" t="str">
            <v>HYPETENSIVE CRISIS</v>
          </cell>
          <cell r="Q75">
            <v>228427</v>
          </cell>
          <cell r="R75">
            <v>6640.4</v>
          </cell>
          <cell r="S75">
            <v>0</v>
          </cell>
          <cell r="T75">
            <v>-5000</v>
          </cell>
          <cell r="U75">
            <v>223427</v>
          </cell>
          <cell r="V75">
            <v>114213.5</v>
          </cell>
          <cell r="W75" t="str">
            <v>DEATH CLAIM</v>
          </cell>
          <cell r="X75">
            <v>42769</v>
          </cell>
          <cell r="Y75" t="str">
            <v>JMWANGI</v>
          </cell>
          <cell r="Z75" t="str">
            <v>NMUGO</v>
          </cell>
          <cell r="AB75">
            <v>42767</v>
          </cell>
          <cell r="AC75">
            <v>223078</v>
          </cell>
          <cell r="AD75">
            <v>42773</v>
          </cell>
        </row>
        <row r="76">
          <cell r="C76">
            <v>201101706</v>
          </cell>
          <cell r="D76" t="str">
            <v>SYLVESTER NGULU OKUMU</v>
          </cell>
          <cell r="F76" t="str">
            <v>JOSEPH NGULU ANTHONY</v>
          </cell>
          <cell r="I76">
            <v>88537.5</v>
          </cell>
          <cell r="J76">
            <v>40634</v>
          </cell>
          <cell r="K76" t="str">
            <v>M</v>
          </cell>
          <cell r="L76" t="str">
            <v>ANTICIPATED ENDOWMENT PLAN</v>
          </cell>
          <cell r="M76">
            <v>42450</v>
          </cell>
          <cell r="N76">
            <v>21</v>
          </cell>
          <cell r="O76">
            <v>42503</v>
          </cell>
          <cell r="P76" t="str">
            <v>HYPETENSIVE CRISIS</v>
          </cell>
          <cell r="Q76">
            <v>228427</v>
          </cell>
          <cell r="R76">
            <v>6640.4</v>
          </cell>
          <cell r="S76">
            <v>0</v>
          </cell>
          <cell r="T76">
            <v>-5000</v>
          </cell>
          <cell r="U76">
            <v>223427</v>
          </cell>
          <cell r="V76">
            <v>114213.5</v>
          </cell>
          <cell r="W76" t="str">
            <v>DEATH CLAIM</v>
          </cell>
          <cell r="X76">
            <v>42769</v>
          </cell>
          <cell r="Y76" t="str">
            <v>JMWANGI</v>
          </cell>
          <cell r="Z76" t="str">
            <v>NMUGO</v>
          </cell>
          <cell r="AB76">
            <v>42767</v>
          </cell>
          <cell r="AC76">
            <v>223077</v>
          </cell>
          <cell r="AD76">
            <v>42773</v>
          </cell>
        </row>
        <row r="77">
          <cell r="C77">
            <v>201000501</v>
          </cell>
          <cell r="D77" t="str">
            <v>NEMENCE NYAMBU MWANDA</v>
          </cell>
          <cell r="F77" t="str">
            <v>WANDOE MWASHIGHI CAROLINA</v>
          </cell>
          <cell r="I77">
            <v>61600</v>
          </cell>
          <cell r="J77">
            <v>40238</v>
          </cell>
          <cell r="K77" t="str">
            <v>M</v>
          </cell>
          <cell r="L77" t="str">
            <v>NEW SCHOOL FEES</v>
          </cell>
          <cell r="M77">
            <v>42166</v>
          </cell>
          <cell r="N77">
            <v>4</v>
          </cell>
          <cell r="O77">
            <v>42420</v>
          </cell>
          <cell r="P77" t="str">
            <v>HEART FAILURE</v>
          </cell>
          <cell r="Q77">
            <v>44660</v>
          </cell>
          <cell r="R77">
            <v>5544</v>
          </cell>
          <cell r="S77">
            <v>10380.9</v>
          </cell>
          <cell r="T77">
            <v>-21756</v>
          </cell>
          <cell r="U77">
            <v>33284.9</v>
          </cell>
          <cell r="V77">
            <v>15184.4</v>
          </cell>
          <cell r="W77" t="str">
            <v>DEATH CLAIM H.I.V</v>
          </cell>
          <cell r="X77">
            <v>42768</v>
          </cell>
          <cell r="Y77" t="str">
            <v>SMUIRURI</v>
          </cell>
          <cell r="Z77" t="str">
            <v>MNDIVAU</v>
          </cell>
          <cell r="AB77">
            <v>42767</v>
          </cell>
          <cell r="AC77">
            <v>222986</v>
          </cell>
          <cell r="AD77">
            <v>42769</v>
          </cell>
          <cell r="AE77">
            <v>42787</v>
          </cell>
        </row>
        <row r="78">
          <cell r="C78">
            <v>201107070</v>
          </cell>
          <cell r="D78" t="str">
            <v xml:space="preserve">PETER MILTON OKUMU </v>
          </cell>
          <cell r="F78" t="str">
            <v>MARGARET NEKESA ODUORI</v>
          </cell>
          <cell r="I78">
            <v>30000</v>
          </cell>
          <cell r="J78">
            <v>40878</v>
          </cell>
          <cell r="K78" t="str">
            <v>M</v>
          </cell>
          <cell r="L78" t="str">
            <v>FAMILY MASTER PLAN</v>
          </cell>
          <cell r="M78">
            <v>42366</v>
          </cell>
          <cell r="N78">
            <v>26</v>
          </cell>
          <cell r="O78">
            <v>42502</v>
          </cell>
          <cell r="P78" t="str">
            <v>SUDDEN DEATH</v>
          </cell>
          <cell r="Q78">
            <v>43335</v>
          </cell>
          <cell r="R78">
            <v>0</v>
          </cell>
          <cell r="S78">
            <v>0</v>
          </cell>
          <cell r="T78">
            <v>-794</v>
          </cell>
          <cell r="U78">
            <v>42541</v>
          </cell>
          <cell r="V78">
            <v>43335</v>
          </cell>
          <cell r="X78">
            <v>42779</v>
          </cell>
          <cell r="Y78" t="str">
            <v>SMUIRURI</v>
          </cell>
          <cell r="Z78" t="str">
            <v>AMBUGUA</v>
          </cell>
          <cell r="AB78">
            <v>42776</v>
          </cell>
          <cell r="AC78">
            <v>223302</v>
          </cell>
          <cell r="AD78">
            <v>42781</v>
          </cell>
          <cell r="AE78">
            <v>42787</v>
          </cell>
        </row>
        <row r="79">
          <cell r="C79">
            <v>290004021</v>
          </cell>
          <cell r="D79" t="str">
            <v>ALEX MASIKA MUNYOLE</v>
          </cell>
          <cell r="F79" t="str">
            <v xml:space="preserve">NAMACHANJA SIRENGO GRACE </v>
          </cell>
          <cell r="I79">
            <v>40025</v>
          </cell>
          <cell r="J79">
            <v>40087</v>
          </cell>
          <cell r="K79" t="str">
            <v>M</v>
          </cell>
          <cell r="L79" t="str">
            <v>ANTICIPATED ENDOWMENT PLAN</v>
          </cell>
          <cell r="M79">
            <v>42341</v>
          </cell>
          <cell r="N79">
            <v>65</v>
          </cell>
          <cell r="O79">
            <v>42357</v>
          </cell>
          <cell r="P79" t="str">
            <v>PNEUMONIA AND SEPTICEMIA</v>
          </cell>
          <cell r="Q79">
            <v>107267</v>
          </cell>
          <cell r="R79">
            <v>4202.7</v>
          </cell>
          <cell r="S79">
            <v>0</v>
          </cell>
          <cell r="T79">
            <v>-1000</v>
          </cell>
          <cell r="U79">
            <v>106267</v>
          </cell>
          <cell r="V79">
            <v>107267</v>
          </cell>
          <cell r="W79" t="str">
            <v>DEATH CLAIM</v>
          </cell>
          <cell r="Z79" t="str">
            <v>NMUGO</v>
          </cell>
          <cell r="AB79">
            <v>42768</v>
          </cell>
          <cell r="AC79">
            <v>223248</v>
          </cell>
          <cell r="AD79">
            <v>42779</v>
          </cell>
          <cell r="AE79">
            <v>42787</v>
          </cell>
        </row>
        <row r="80">
          <cell r="C80">
            <v>210000060</v>
          </cell>
          <cell r="D80" t="str">
            <v>KUTSETSERA JUMA MWANAFURAHA</v>
          </cell>
          <cell r="F80" t="str">
            <v>SALIMU MAFUTU HAMISI</v>
          </cell>
          <cell r="I80">
            <v>33333.300000000003</v>
          </cell>
          <cell r="J80">
            <v>36892</v>
          </cell>
          <cell r="K80" t="str">
            <v>F</v>
          </cell>
          <cell r="L80" t="str">
            <v>OLD SCHOOL FEES</v>
          </cell>
          <cell r="M80">
            <v>42523</v>
          </cell>
          <cell r="N80">
            <v>39</v>
          </cell>
          <cell r="O80">
            <v>42534</v>
          </cell>
          <cell r="P80" t="str">
            <v>LIVER METASTASIS</v>
          </cell>
          <cell r="Q80">
            <v>49200</v>
          </cell>
          <cell r="R80">
            <v>7666.6</v>
          </cell>
          <cell r="S80">
            <v>0</v>
          </cell>
          <cell r="T80">
            <v>-315</v>
          </cell>
          <cell r="U80">
            <v>48885</v>
          </cell>
          <cell r="V80">
            <v>49200</v>
          </cell>
          <cell r="W80" t="str">
            <v>TO SETTLE DEATH CLAIM OF ASSURED</v>
          </cell>
          <cell r="X80">
            <v>42803</v>
          </cell>
          <cell r="Y80" t="str">
            <v>SMUIRURI</v>
          </cell>
          <cell r="Z80" t="str">
            <v>SMUIRURI</v>
          </cell>
          <cell r="AB80">
            <v>42803</v>
          </cell>
          <cell r="AC80">
            <v>224876</v>
          </cell>
          <cell r="AD80">
            <v>42807</v>
          </cell>
          <cell r="AE80">
            <v>42811</v>
          </cell>
        </row>
        <row r="81">
          <cell r="C81">
            <v>201300404</v>
          </cell>
          <cell r="D81" t="str">
            <v>ANNA PAUL NGULI</v>
          </cell>
          <cell r="F81" t="str">
            <v>NAISIANOI KERIO JOYCE</v>
          </cell>
          <cell r="I81">
            <v>94842.4</v>
          </cell>
          <cell r="J81">
            <v>41275</v>
          </cell>
          <cell r="K81" t="str">
            <v>F</v>
          </cell>
          <cell r="L81" t="str">
            <v>NEW SCHOOL FEES</v>
          </cell>
          <cell r="M81">
            <v>42425</v>
          </cell>
          <cell r="N81">
            <v>35</v>
          </cell>
          <cell r="O81">
            <v>42426</v>
          </cell>
          <cell r="P81" t="str">
            <v>DIABETES</v>
          </cell>
          <cell r="Q81">
            <v>51689.1</v>
          </cell>
          <cell r="R81">
            <v>5690.5</v>
          </cell>
          <cell r="S81">
            <v>0</v>
          </cell>
          <cell r="T81">
            <v>-5875.6</v>
          </cell>
          <cell r="U81">
            <v>45813.5</v>
          </cell>
          <cell r="V81">
            <v>51689.1</v>
          </cell>
          <cell r="W81" t="str">
            <v>TO SETTLE DEATH CLAIM OF ASSURED</v>
          </cell>
          <cell r="X81">
            <v>42809</v>
          </cell>
          <cell r="Y81" t="str">
            <v>SMUIRURI</v>
          </cell>
          <cell r="Z81" t="str">
            <v>SMUIRURI</v>
          </cell>
          <cell r="AB81">
            <v>42809</v>
          </cell>
          <cell r="AC81">
            <v>225090</v>
          </cell>
          <cell r="AD81">
            <v>42815</v>
          </cell>
        </row>
        <row r="82">
          <cell r="C82" t="str">
            <v>2015SF11322</v>
          </cell>
          <cell r="D82" t="str">
            <v>WAMBUI STEPHEN MWAURA</v>
          </cell>
          <cell r="F82" t="str">
            <v>MUTHONI MWANGI MARGARET</v>
          </cell>
          <cell r="I82">
            <v>148016.20000000001</v>
          </cell>
          <cell r="J82">
            <v>41821</v>
          </cell>
          <cell r="K82" t="str">
            <v>M</v>
          </cell>
          <cell r="L82" t="str">
            <v>NEW SCHOOL FEES</v>
          </cell>
          <cell r="M82">
            <v>42384</v>
          </cell>
          <cell r="N82" t="e">
            <v>#N/A</v>
          </cell>
          <cell r="O82">
            <v>42536</v>
          </cell>
          <cell r="P82" t="str">
            <v>GUN SHOT</v>
          </cell>
          <cell r="Q82">
            <v>175118.2</v>
          </cell>
          <cell r="R82">
            <v>3700.4</v>
          </cell>
          <cell r="S82">
            <v>0</v>
          </cell>
          <cell r="T82">
            <v>-0.1</v>
          </cell>
          <cell r="U82">
            <v>175118.1</v>
          </cell>
          <cell r="V82">
            <v>175118.2</v>
          </cell>
          <cell r="W82" t="str">
            <v>DEATH CLAIM</v>
          </cell>
          <cell r="X82">
            <v>42801</v>
          </cell>
          <cell r="Y82" t="str">
            <v>JMWANGI</v>
          </cell>
          <cell r="Z82" t="str">
            <v>NMUGO</v>
          </cell>
          <cell r="AB82">
            <v>42797</v>
          </cell>
          <cell r="AC82">
            <v>224445</v>
          </cell>
          <cell r="AD82">
            <v>42802</v>
          </cell>
        </row>
        <row r="83">
          <cell r="C83" t="str">
            <v>2014AE05289</v>
          </cell>
          <cell r="D83" t="str">
            <v>WABWILE OSCAR MASOLOLWE</v>
          </cell>
          <cell r="F83" t="str">
            <v>MUTENYO WANYONYI JACKLINE</v>
          </cell>
          <cell r="I83">
            <v>111683.3</v>
          </cell>
          <cell r="J83">
            <v>41852</v>
          </cell>
          <cell r="K83" t="str">
            <v>M</v>
          </cell>
          <cell r="L83" t="str">
            <v>ANTICIPATED ENDOWMENT PLAN</v>
          </cell>
          <cell r="M83">
            <v>42366</v>
          </cell>
          <cell r="N83">
            <v>70</v>
          </cell>
          <cell r="O83">
            <v>42382</v>
          </cell>
          <cell r="P83" t="str">
            <v>ANAEMIA</v>
          </cell>
          <cell r="Q83">
            <v>113358.5</v>
          </cell>
          <cell r="R83">
            <v>2792.1</v>
          </cell>
          <cell r="S83">
            <v>0</v>
          </cell>
          <cell r="T83">
            <v>-1340.4</v>
          </cell>
          <cell r="U83">
            <v>112018.1</v>
          </cell>
          <cell r="V83">
            <v>113358.5</v>
          </cell>
          <cell r="W83" t="str">
            <v>DEATH CLAIM</v>
          </cell>
          <cell r="X83">
            <v>42807</v>
          </cell>
          <cell r="Y83" t="str">
            <v>JMWANGI</v>
          </cell>
          <cell r="Z83" t="str">
            <v>MNDIVAU</v>
          </cell>
          <cell r="AB83">
            <v>42803</v>
          </cell>
          <cell r="AC83">
            <v>224968</v>
          </cell>
          <cell r="AD83">
            <v>42810</v>
          </cell>
          <cell r="AE83">
            <v>42829</v>
          </cell>
        </row>
        <row r="84">
          <cell r="C84">
            <v>260002404</v>
          </cell>
          <cell r="D84" t="str">
            <v>MARTIN  NZAU NZIOKA</v>
          </cell>
          <cell r="F84" t="str">
            <v>KEMUNTO NZAU GLADYS</v>
          </cell>
          <cell r="I84">
            <v>180000</v>
          </cell>
          <cell r="J84">
            <v>38991</v>
          </cell>
          <cell r="K84" t="str">
            <v>M</v>
          </cell>
          <cell r="L84" t="str">
            <v>SUPER INVESTOR PLAN</v>
          </cell>
          <cell r="M84">
            <v>42499</v>
          </cell>
          <cell r="N84">
            <v>55</v>
          </cell>
          <cell r="O84">
            <v>42524</v>
          </cell>
          <cell r="P84" t="str">
            <v>HEART FAILURE</v>
          </cell>
          <cell r="Q84">
            <v>180000</v>
          </cell>
          <cell r="R84">
            <v>0</v>
          </cell>
          <cell r="S84">
            <v>0</v>
          </cell>
          <cell r="T84">
            <v>-281.10000000000002</v>
          </cell>
          <cell r="U84">
            <v>179718.9</v>
          </cell>
          <cell r="V84">
            <v>180000</v>
          </cell>
          <cell r="W84" t="str">
            <v>DEATH CLAIM</v>
          </cell>
          <cell r="X84">
            <v>42800</v>
          </cell>
          <cell r="Y84" t="str">
            <v>JMWANGI</v>
          </cell>
          <cell r="Z84" t="str">
            <v>MNDIVAU</v>
          </cell>
          <cell r="AB84">
            <v>42795</v>
          </cell>
          <cell r="AC84">
            <v>224922</v>
          </cell>
          <cell r="AD84">
            <v>42808</v>
          </cell>
        </row>
        <row r="85">
          <cell r="C85">
            <v>201003101</v>
          </cell>
          <cell r="D85" t="str">
            <v>ANNA PAUL NGULI</v>
          </cell>
          <cell r="F85" t="str">
            <v>NAISIANOI KERIO JOYCE</v>
          </cell>
          <cell r="I85">
            <v>30000</v>
          </cell>
          <cell r="J85">
            <v>40422</v>
          </cell>
          <cell r="K85" t="str">
            <v>F</v>
          </cell>
          <cell r="L85" t="str">
            <v>FAMILY MASTER PLAN</v>
          </cell>
          <cell r="M85">
            <v>42425</v>
          </cell>
          <cell r="N85">
            <v>13</v>
          </cell>
          <cell r="O85">
            <v>42428</v>
          </cell>
          <cell r="P85" t="str">
            <v>CARDIORESPIRATORY FAILURE</v>
          </cell>
          <cell r="Q85">
            <v>36581.9</v>
          </cell>
          <cell r="R85">
            <v>0</v>
          </cell>
          <cell r="S85">
            <v>0</v>
          </cell>
          <cell r="T85">
            <v>-305</v>
          </cell>
          <cell r="U85">
            <v>36276.9</v>
          </cell>
          <cell r="V85">
            <v>36581.9</v>
          </cell>
          <cell r="W85" t="str">
            <v>DEATH CLAIM</v>
          </cell>
          <cell r="X85">
            <v>42809</v>
          </cell>
          <cell r="Y85" t="str">
            <v>SMUIRURI</v>
          </cell>
          <cell r="Z85" t="str">
            <v>NMUGO</v>
          </cell>
          <cell r="AB85">
            <v>42808</v>
          </cell>
          <cell r="AC85">
            <v>225092</v>
          </cell>
          <cell r="AD85">
            <v>42815</v>
          </cell>
        </row>
        <row r="86">
          <cell r="C86">
            <v>201001692</v>
          </cell>
          <cell r="D86" t="str">
            <v>HELLEN CHEPKIRUI RONO</v>
          </cell>
          <cell r="F86" t="str">
            <v>KIMUTAI RONO DANIEL</v>
          </cell>
          <cell r="I86">
            <v>68580</v>
          </cell>
          <cell r="J86">
            <v>40299</v>
          </cell>
          <cell r="K86" t="str">
            <v>F</v>
          </cell>
          <cell r="L86" t="str">
            <v>NEW SCHOOL FEES</v>
          </cell>
          <cell r="M86">
            <v>42551</v>
          </cell>
          <cell r="N86">
            <v>9</v>
          </cell>
          <cell r="O86">
            <v>42570</v>
          </cell>
          <cell r="P86" t="str">
            <v>RENAL FAILURE</v>
          </cell>
          <cell r="Q86">
            <v>37376.1</v>
          </cell>
          <cell r="R86">
            <v>7543.8</v>
          </cell>
          <cell r="S86">
            <v>0</v>
          </cell>
          <cell r="T86">
            <v>-3200</v>
          </cell>
          <cell r="U86">
            <v>34176.1</v>
          </cell>
          <cell r="V86">
            <v>37376.1</v>
          </cell>
          <cell r="W86" t="str">
            <v>DEATH CLAIM</v>
          </cell>
          <cell r="X86">
            <v>42978</v>
          </cell>
          <cell r="Y86" t="str">
            <v>JMWANGI</v>
          </cell>
          <cell r="Z86" t="str">
            <v>NMUGO</v>
          </cell>
          <cell r="AB86">
            <v>42724</v>
          </cell>
          <cell r="AC86">
            <v>223822</v>
          </cell>
          <cell r="AD86">
            <v>42793</v>
          </cell>
          <cell r="AE86">
            <v>42811</v>
          </cell>
        </row>
        <row r="87">
          <cell r="C87">
            <v>250001249</v>
          </cell>
          <cell r="D87" t="str">
            <v>SAMSON  KIPTUMKIPLAGAT</v>
          </cell>
          <cell r="F87" t="str">
            <v>KIPROP KIPLAGAT PATRICK</v>
          </cell>
          <cell r="I87">
            <v>72115</v>
          </cell>
          <cell r="J87">
            <v>38534</v>
          </cell>
          <cell r="K87" t="str">
            <v>M</v>
          </cell>
          <cell r="L87" t="str">
            <v>OLD SCHOOL FEES</v>
          </cell>
          <cell r="M87">
            <v>42335</v>
          </cell>
          <cell r="N87">
            <v>51</v>
          </cell>
          <cell r="O87">
            <v>42442</v>
          </cell>
          <cell r="P87" t="str">
            <v>DIABETES</v>
          </cell>
          <cell r="Q87">
            <v>68378.149999999994</v>
          </cell>
          <cell r="R87">
            <v>11177.8</v>
          </cell>
          <cell r="S87">
            <v>0</v>
          </cell>
          <cell r="T87">
            <v>10850</v>
          </cell>
          <cell r="U87">
            <v>79228.25</v>
          </cell>
          <cell r="V87">
            <v>68378.2</v>
          </cell>
          <cell r="X87">
            <v>42808</v>
          </cell>
          <cell r="Y87" t="str">
            <v>SMUIRURI</v>
          </cell>
          <cell r="Z87" t="str">
            <v>MNDIVAU</v>
          </cell>
          <cell r="AB87">
            <v>42807</v>
          </cell>
          <cell r="AC87">
            <v>224967</v>
          </cell>
          <cell r="AD87">
            <v>42810</v>
          </cell>
          <cell r="AE87">
            <v>42829</v>
          </cell>
        </row>
        <row r="88">
          <cell r="C88" t="str">
            <v>2014SF01853</v>
          </cell>
          <cell r="D88" t="str">
            <v>KUTSETSERA JUMA MWANAFURAHA</v>
          </cell>
          <cell r="F88" t="str">
            <v>SALIMU MAFUTU MWANASHABANI</v>
          </cell>
          <cell r="I88">
            <v>81433.600000000006</v>
          </cell>
          <cell r="J88">
            <v>41640</v>
          </cell>
          <cell r="K88" t="str">
            <v>F</v>
          </cell>
          <cell r="L88" t="str">
            <v>NEW SCHOOL FEES</v>
          </cell>
          <cell r="M88">
            <v>42523</v>
          </cell>
          <cell r="N88">
            <v>75</v>
          </cell>
          <cell r="O88">
            <v>42534</v>
          </cell>
          <cell r="P88" t="str">
            <v>TOXICOLOGY</v>
          </cell>
          <cell r="Q88">
            <v>44381</v>
          </cell>
          <cell r="R88">
            <v>3664.5</v>
          </cell>
          <cell r="S88">
            <v>0</v>
          </cell>
          <cell r="T88">
            <v>0</v>
          </cell>
          <cell r="U88">
            <v>44381</v>
          </cell>
          <cell r="V88">
            <v>44381</v>
          </cell>
          <cell r="W88" t="str">
            <v>DEATH CLAIM</v>
          </cell>
          <cell r="X88">
            <v>42803</v>
          </cell>
          <cell r="Y88" t="str">
            <v>SMUIRURI</v>
          </cell>
          <cell r="Z88" t="str">
            <v>NMUGO</v>
          </cell>
          <cell r="AB88">
            <v>42803</v>
          </cell>
          <cell r="AC88">
            <v>224877</v>
          </cell>
          <cell r="AD88">
            <v>42807</v>
          </cell>
          <cell r="AE88">
            <v>42811</v>
          </cell>
        </row>
        <row r="89">
          <cell r="C89">
            <v>210000395</v>
          </cell>
          <cell r="D89" t="str">
            <v>WANJALA MARY MAKIO</v>
          </cell>
          <cell r="F89" t="str">
            <v xml:space="preserve">WANGILA WANJALA EDWIN </v>
          </cell>
          <cell r="I89">
            <v>63635</v>
          </cell>
          <cell r="J89">
            <v>36951</v>
          </cell>
          <cell r="K89" t="str">
            <v>F</v>
          </cell>
          <cell r="L89" t="str">
            <v>EDUCATION PLAN</v>
          </cell>
          <cell r="M89">
            <v>42353</v>
          </cell>
          <cell r="N89">
            <v>40</v>
          </cell>
          <cell r="O89">
            <v>42405</v>
          </cell>
          <cell r="P89" t="str">
            <v>SPINAL CORD INJURY</v>
          </cell>
          <cell r="Q89">
            <v>82392.600000000006</v>
          </cell>
          <cell r="R89">
            <v>13363.4</v>
          </cell>
          <cell r="S89">
            <v>0</v>
          </cell>
          <cell r="T89">
            <v>-700</v>
          </cell>
          <cell r="U89">
            <v>81692.600000000006</v>
          </cell>
          <cell r="V89">
            <v>82392.600000000006</v>
          </cell>
          <cell r="W89" t="str">
            <v>DEATH CLAIM</v>
          </cell>
          <cell r="Z89" t="str">
            <v>NMUGO</v>
          </cell>
          <cell r="AB89">
            <v>42808</v>
          </cell>
          <cell r="AC89">
            <v>225091</v>
          </cell>
          <cell r="AD89">
            <v>42815</v>
          </cell>
          <cell r="AE89">
            <v>42829</v>
          </cell>
        </row>
        <row r="90">
          <cell r="C90">
            <v>260002471</v>
          </cell>
          <cell r="D90" t="str">
            <v>HENRY NJARAMBA  CHOMBA</v>
          </cell>
          <cell r="F90" t="str">
            <v>WANGUI NGUGI LUCY</v>
          </cell>
          <cell r="I90">
            <v>200000</v>
          </cell>
          <cell r="J90">
            <v>38991</v>
          </cell>
          <cell r="K90" t="str">
            <v>M</v>
          </cell>
          <cell r="L90" t="str">
            <v>OLD SCHOOL FEES</v>
          </cell>
          <cell r="M90">
            <v>42476</v>
          </cell>
          <cell r="N90">
            <v>56</v>
          </cell>
          <cell r="O90">
            <v>42689</v>
          </cell>
          <cell r="P90" t="str">
            <v>ANAEMIA</v>
          </cell>
          <cell r="Q90">
            <v>246000</v>
          </cell>
          <cell r="R90">
            <v>29000</v>
          </cell>
          <cell r="S90">
            <v>0</v>
          </cell>
          <cell r="T90">
            <v>-6888</v>
          </cell>
          <cell r="U90">
            <v>239112</v>
          </cell>
          <cell r="V90">
            <v>246000</v>
          </cell>
          <cell r="W90" t="str">
            <v>DEATH CLAIM</v>
          </cell>
          <cell r="X90">
            <v>42824</v>
          </cell>
          <cell r="Y90" t="str">
            <v>TMUTUA</v>
          </cell>
          <cell r="Z90" t="str">
            <v>NMUGO</v>
          </cell>
          <cell r="AB90">
            <v>42823</v>
          </cell>
          <cell r="AC90">
            <v>1704034246</v>
          </cell>
          <cell r="AD90">
            <v>42828</v>
          </cell>
        </row>
        <row r="91">
          <cell r="C91">
            <v>260002485</v>
          </cell>
          <cell r="D91" t="str">
            <v>UNGAYA GODFREY ALIELLAH</v>
          </cell>
          <cell r="F91" t="str">
            <v>NYANGARA BUKO DAMARIS</v>
          </cell>
          <cell r="I91">
            <v>66520</v>
          </cell>
          <cell r="J91">
            <v>38991</v>
          </cell>
          <cell r="K91" t="str">
            <v>M</v>
          </cell>
          <cell r="L91" t="str">
            <v>OLD SCHOOL FEES</v>
          </cell>
          <cell r="M91">
            <v>42305</v>
          </cell>
          <cell r="N91">
            <v>57</v>
          </cell>
          <cell r="O91">
            <v>42551</v>
          </cell>
          <cell r="P91" t="str">
            <v>CHRONICH CARDIAC FAILURE</v>
          </cell>
          <cell r="Q91">
            <v>181599.6</v>
          </cell>
          <cell r="R91">
            <v>9645.4</v>
          </cell>
          <cell r="S91">
            <v>0</v>
          </cell>
          <cell r="T91">
            <v>0</v>
          </cell>
          <cell r="U91">
            <v>0</v>
          </cell>
          <cell r="V91">
            <v>181599.6</v>
          </cell>
          <cell r="W91" t="str">
            <v>DEATH CLAIM</v>
          </cell>
          <cell r="X91">
            <v>42835</v>
          </cell>
          <cell r="Y91" t="str">
            <v>SMUIRURI</v>
          </cell>
          <cell r="Z91" t="str">
            <v>NMUGO</v>
          </cell>
          <cell r="AB91">
            <v>42832</v>
          </cell>
          <cell r="AC91">
            <v>1704184308</v>
          </cell>
          <cell r="AD91">
            <v>42843</v>
          </cell>
        </row>
        <row r="92">
          <cell r="C92" t="str">
            <v>2015FM07790</v>
          </cell>
          <cell r="D92" t="str">
            <v xml:space="preserve">WAKHULIA FREDRICK OUMA  </v>
          </cell>
          <cell r="F92" t="str">
            <v>OUMA  WAKHULIA FREDRICK</v>
          </cell>
          <cell r="I92">
            <v>30000</v>
          </cell>
          <cell r="J92">
            <v>42036</v>
          </cell>
          <cell r="K92" t="str">
            <v>M</v>
          </cell>
          <cell r="L92" t="str">
            <v>FAMILY MASTER PLAN</v>
          </cell>
          <cell r="M92">
            <v>42557</v>
          </cell>
          <cell r="N92" t="e">
            <v>#N/A</v>
          </cell>
          <cell r="O92">
            <v>42685</v>
          </cell>
          <cell r="P92" t="str">
            <v>MENINGITIS LUNG COLLAPSE</v>
          </cell>
          <cell r="Q92">
            <v>30000</v>
          </cell>
          <cell r="R92">
            <v>0</v>
          </cell>
          <cell r="S92">
            <v>0</v>
          </cell>
          <cell r="T92">
            <v>-1241.0999999999999</v>
          </cell>
          <cell r="U92">
            <v>58758.9</v>
          </cell>
          <cell r="V92">
            <v>30000</v>
          </cell>
          <cell r="W92" t="str">
            <v>TO SETTLE DEATH CLAIM OF DEPENDENT</v>
          </cell>
          <cell r="X92">
            <v>42836</v>
          </cell>
          <cell r="Y92" t="str">
            <v>SMUIRURI</v>
          </cell>
          <cell r="Z92" t="str">
            <v>SMUIRURI</v>
          </cell>
          <cell r="AB92">
            <v>42836</v>
          </cell>
          <cell r="AC92" t="str">
            <v>LDC0MTJRM6</v>
          </cell>
          <cell r="AD92">
            <v>42837</v>
          </cell>
        </row>
        <row r="93">
          <cell r="C93" t="str">
            <v>2014SF05707</v>
          </cell>
          <cell r="D93" t="str">
            <v>BABU BABU AHMED</v>
          </cell>
          <cell r="F93" t="str">
            <v>SHUFAA RASHID HASSAN</v>
          </cell>
          <cell r="I93">
            <v>141984.9</v>
          </cell>
          <cell r="J93">
            <v>41640</v>
          </cell>
          <cell r="K93" t="str">
            <v>M</v>
          </cell>
          <cell r="L93" t="str">
            <v>NEW SCHOOL FEES</v>
          </cell>
          <cell r="M93">
            <v>42212</v>
          </cell>
          <cell r="N93">
            <v>78</v>
          </cell>
          <cell r="O93">
            <v>42447</v>
          </cell>
          <cell r="P93" t="str">
            <v>CARDIORESPIRATORY FAILURE</v>
          </cell>
          <cell r="Q93">
            <v>72057.350000000006</v>
          </cell>
          <cell r="R93">
            <v>2839.7</v>
          </cell>
          <cell r="S93">
            <v>0</v>
          </cell>
          <cell r="T93">
            <v>0</v>
          </cell>
          <cell r="U93">
            <v>72057.45</v>
          </cell>
          <cell r="V93">
            <v>72057.399999999994</v>
          </cell>
          <cell r="W93" t="str">
            <v>Settle death</v>
          </cell>
          <cell r="X93">
            <v>42851</v>
          </cell>
          <cell r="Y93" t="str">
            <v>SMUIRURI</v>
          </cell>
          <cell r="Z93" t="str">
            <v>AMBUGUA</v>
          </cell>
          <cell r="AB93">
            <v>42851</v>
          </cell>
          <cell r="AC93">
            <v>226089</v>
          </cell>
          <cell r="AD93">
            <v>42851</v>
          </cell>
        </row>
        <row r="94">
          <cell r="C94">
            <v>201000504</v>
          </cell>
          <cell r="D94" t="str">
            <v xml:space="preserve">GEORGE AGESA TSIMANGO </v>
          </cell>
          <cell r="F94" t="str">
            <v>AKINYI OMWAKWE ENJELBETA</v>
          </cell>
          <cell r="I94">
            <v>34233</v>
          </cell>
          <cell r="J94">
            <v>40238</v>
          </cell>
          <cell r="K94" t="str">
            <v>M</v>
          </cell>
          <cell r="L94" t="str">
            <v>NEW SCHOOL FEES</v>
          </cell>
          <cell r="M94">
            <v>42013</v>
          </cell>
          <cell r="N94">
            <v>5</v>
          </cell>
          <cell r="O94">
            <v>42233</v>
          </cell>
          <cell r="P94" t="str">
            <v>HEPATIC ENCEPHALOPATHY</v>
          </cell>
          <cell r="Q94">
            <v>26958.55</v>
          </cell>
          <cell r="R94">
            <v>2225.1999999999998</v>
          </cell>
          <cell r="S94">
            <v>0</v>
          </cell>
          <cell r="T94">
            <v>-20334.900000000001</v>
          </cell>
          <cell r="U94">
            <v>6623.75</v>
          </cell>
          <cell r="V94">
            <v>26958.6</v>
          </cell>
          <cell r="W94" t="str">
            <v>DEATH CLAIM</v>
          </cell>
          <cell r="X94">
            <v>42871</v>
          </cell>
          <cell r="Y94" t="str">
            <v>SMUIRURI</v>
          </cell>
          <cell r="Z94" t="str">
            <v>MNDIVAU</v>
          </cell>
          <cell r="AB94">
            <v>42867</v>
          </cell>
          <cell r="AC94">
            <v>240580</v>
          </cell>
          <cell r="AD94">
            <v>42888</v>
          </cell>
          <cell r="AE94">
            <v>42902</v>
          </cell>
        </row>
        <row r="95">
          <cell r="C95">
            <v>290004674</v>
          </cell>
          <cell r="D95" t="str">
            <v>EDWARD BOWEN  MAIYO</v>
          </cell>
          <cell r="F95" t="str">
            <v>JEROTICH KIBOWEN SHARON</v>
          </cell>
          <cell r="I95">
            <v>86705</v>
          </cell>
          <cell r="J95">
            <v>40148</v>
          </cell>
          <cell r="K95" t="str">
            <v>M</v>
          </cell>
          <cell r="L95" t="str">
            <v>NEW SCHOOL FEES</v>
          </cell>
          <cell r="M95">
            <v>42214</v>
          </cell>
          <cell r="N95">
            <v>66</v>
          </cell>
          <cell r="O95">
            <v>42654</v>
          </cell>
          <cell r="P95" t="str">
            <v>HIV</v>
          </cell>
          <cell r="Q95">
            <v>49855</v>
          </cell>
          <cell r="R95">
            <v>6936.5</v>
          </cell>
          <cell r="S95">
            <v>14956.7</v>
          </cell>
          <cell r="T95">
            <v>-30000.1</v>
          </cell>
          <cell r="U95">
            <v>9884.1</v>
          </cell>
          <cell r="V95">
            <v>24927.5</v>
          </cell>
          <cell r="W95" t="str">
            <v>DEATH CLAIM</v>
          </cell>
          <cell r="X95">
            <v>42867</v>
          </cell>
          <cell r="Y95" t="str">
            <v>SMUIRURI</v>
          </cell>
          <cell r="Z95" t="str">
            <v>MNDIVAU</v>
          </cell>
          <cell r="AB95">
            <v>42866</v>
          </cell>
          <cell r="AC95">
            <v>240312</v>
          </cell>
          <cell r="AD95">
            <v>42877</v>
          </cell>
          <cell r="AE95">
            <v>42902</v>
          </cell>
        </row>
        <row r="96">
          <cell r="C96">
            <v>290004674</v>
          </cell>
          <cell r="D96" t="str">
            <v>EDWARD BOWEN  MAIYO</v>
          </cell>
          <cell r="F96" t="str">
            <v>JEPCHUMBA KIBOWEN GLADYS</v>
          </cell>
          <cell r="I96">
            <v>86705</v>
          </cell>
          <cell r="J96">
            <v>40148</v>
          </cell>
          <cell r="K96" t="str">
            <v>M</v>
          </cell>
          <cell r="L96" t="str">
            <v>NEW SCHOOL FEES</v>
          </cell>
          <cell r="M96">
            <v>42214</v>
          </cell>
          <cell r="N96">
            <v>66</v>
          </cell>
          <cell r="O96">
            <v>42654</v>
          </cell>
          <cell r="P96" t="str">
            <v>HIV</v>
          </cell>
          <cell r="Q96">
            <v>49855</v>
          </cell>
          <cell r="R96">
            <v>6936.5</v>
          </cell>
          <cell r="S96">
            <v>14956.7</v>
          </cell>
          <cell r="T96">
            <v>-30000.1</v>
          </cell>
          <cell r="U96">
            <v>9884.1</v>
          </cell>
          <cell r="V96">
            <v>24927.5</v>
          </cell>
          <cell r="W96" t="str">
            <v>DEATH CLAIM</v>
          </cell>
          <cell r="X96">
            <v>42867</v>
          </cell>
          <cell r="Y96" t="str">
            <v>SMUIRURI</v>
          </cell>
          <cell r="Z96" t="str">
            <v>MNDIVAU</v>
          </cell>
          <cell r="AB96">
            <v>42866</v>
          </cell>
        </row>
        <row r="97">
          <cell r="C97">
            <v>9900628</v>
          </cell>
          <cell r="D97" t="str">
            <v>OLANGO GEORGE OCHORO</v>
          </cell>
          <cell r="F97" t="str">
            <v>ODHIAMBO OCHORO KEVIN</v>
          </cell>
          <cell r="I97">
            <v>50000</v>
          </cell>
          <cell r="J97">
            <v>36008</v>
          </cell>
          <cell r="K97" t="str">
            <v>M</v>
          </cell>
          <cell r="L97" t="str">
            <v>EDUCATION PLAN</v>
          </cell>
          <cell r="M97">
            <v>42193</v>
          </cell>
          <cell r="N97">
            <v>3</v>
          </cell>
          <cell r="O97">
            <v>42478</v>
          </cell>
          <cell r="P97" t="str">
            <v>METASTATIC CARCINOMA</v>
          </cell>
          <cell r="Q97">
            <v>54671.199999999997</v>
          </cell>
          <cell r="R97">
            <v>12750</v>
          </cell>
          <cell r="S97">
            <v>35160.400000000001</v>
          </cell>
          <cell r="T97">
            <v>-840.1</v>
          </cell>
          <cell r="U97">
            <v>88991.5</v>
          </cell>
          <cell r="V97">
            <v>54671.199999999997</v>
          </cell>
          <cell r="W97" t="str">
            <v>DEATH CLAIM</v>
          </cell>
          <cell r="X97">
            <v>42871</v>
          </cell>
          <cell r="Y97" t="str">
            <v>SMUIRURI</v>
          </cell>
          <cell r="Z97" t="str">
            <v>MNDIVAU</v>
          </cell>
          <cell r="AB97">
            <v>42867</v>
          </cell>
          <cell r="AC97">
            <v>240313</v>
          </cell>
          <cell r="AD97">
            <v>42877</v>
          </cell>
        </row>
        <row r="98">
          <cell r="C98" t="str">
            <v>2015SF10949</v>
          </cell>
          <cell r="D98" t="str">
            <v>NTUARA RICHARD KATHIARI</v>
          </cell>
          <cell r="F98" t="str">
            <v>LYDIA KINYA MUTIA</v>
          </cell>
          <cell r="I98">
            <v>38723.599999999999</v>
          </cell>
          <cell r="J98">
            <v>42217</v>
          </cell>
          <cell r="K98" t="str">
            <v>M</v>
          </cell>
          <cell r="L98" t="str">
            <v>NEW SCHOOL FEES</v>
          </cell>
          <cell r="M98">
            <v>42456</v>
          </cell>
          <cell r="N98">
            <v>82</v>
          </cell>
          <cell r="O98">
            <v>42478</v>
          </cell>
          <cell r="P98" t="str">
            <v>HIV</v>
          </cell>
          <cell r="Q98">
            <v>9000</v>
          </cell>
          <cell r="R98">
            <v>0</v>
          </cell>
          <cell r="S98">
            <v>0</v>
          </cell>
          <cell r="T98">
            <v>-1000</v>
          </cell>
          <cell r="U98">
            <v>8000</v>
          </cell>
          <cell r="V98">
            <v>9000</v>
          </cell>
          <cell r="X98">
            <v>42864</v>
          </cell>
          <cell r="Y98" t="str">
            <v>SMUIRURI</v>
          </cell>
          <cell r="Z98" t="str">
            <v>MNDIVAU</v>
          </cell>
          <cell r="AB98">
            <v>42864</v>
          </cell>
          <cell r="AC98" t="str">
            <v>LEA4WKX9ZU</v>
          </cell>
          <cell r="AD98">
            <v>42865</v>
          </cell>
        </row>
        <row r="99">
          <cell r="C99">
            <v>280001386</v>
          </cell>
          <cell r="D99" t="str">
            <v xml:space="preserve">MORRIS WELAGUM SHISANYA </v>
          </cell>
          <cell r="F99" t="str">
            <v>NANCY ARUSAH</v>
          </cell>
          <cell r="I99">
            <v>60065</v>
          </cell>
          <cell r="J99">
            <v>39295</v>
          </cell>
          <cell r="K99" t="str">
            <v>M</v>
          </cell>
          <cell r="L99" t="str">
            <v>NEW SCHOOL FEES</v>
          </cell>
          <cell r="M99">
            <v>42448</v>
          </cell>
          <cell r="N99">
            <v>58</v>
          </cell>
          <cell r="O99">
            <v>42509</v>
          </cell>
          <cell r="P99" t="str">
            <v>PNEUMONIA AND SEPTICEMIA</v>
          </cell>
          <cell r="Q99">
            <v>48652.65</v>
          </cell>
          <cell r="R99">
            <v>8108.9</v>
          </cell>
          <cell r="S99">
            <v>0</v>
          </cell>
          <cell r="T99">
            <v>23701.4</v>
          </cell>
          <cell r="U99">
            <v>72354.149999999994</v>
          </cell>
          <cell r="V99">
            <v>48652.7</v>
          </cell>
          <cell r="W99" t="str">
            <v>TO SETTLE DEATH CLAIM OF ASSURED</v>
          </cell>
          <cell r="X99">
            <v>42902</v>
          </cell>
          <cell r="Y99" t="str">
            <v>SMUIRURI</v>
          </cell>
          <cell r="Z99" t="str">
            <v>SMUIRURI</v>
          </cell>
          <cell r="AB99">
            <v>42902</v>
          </cell>
          <cell r="AC99" t="str">
            <v>LFG3AK6SEF</v>
          </cell>
          <cell r="AD99">
            <v>42902</v>
          </cell>
        </row>
        <row r="100">
          <cell r="C100">
            <v>201204470</v>
          </cell>
          <cell r="D100" t="str">
            <v>WAITHIRU CHARLES P MWANGI</v>
          </cell>
          <cell r="F100" t="str">
            <v>GACAMBI MWANGI EUNICE</v>
          </cell>
          <cell r="I100">
            <v>400000</v>
          </cell>
          <cell r="J100">
            <v>41214</v>
          </cell>
          <cell r="K100" t="str">
            <v>M</v>
          </cell>
          <cell r="L100" t="str">
            <v>MEDLIFE</v>
          </cell>
          <cell r="M100">
            <v>42390</v>
          </cell>
          <cell r="N100" t="e">
            <v>#N/A</v>
          </cell>
          <cell r="O100">
            <v>42501</v>
          </cell>
          <cell r="P100" t="str">
            <v>SUDDEN DEATH</v>
          </cell>
          <cell r="Q100">
            <v>400000</v>
          </cell>
          <cell r="R100">
            <v>0</v>
          </cell>
          <cell r="S100">
            <v>0</v>
          </cell>
          <cell r="T100">
            <v>-703.3</v>
          </cell>
          <cell r="U100">
            <v>399296.7</v>
          </cell>
          <cell r="V100">
            <v>400000</v>
          </cell>
          <cell r="W100" t="str">
            <v>DEATH CLAIM</v>
          </cell>
          <cell r="Z100" t="str">
            <v>MNDIVAU</v>
          </cell>
          <cell r="AB100">
            <v>42885</v>
          </cell>
          <cell r="AC100">
            <v>1706084594</v>
          </cell>
          <cell r="AD100">
            <v>42894</v>
          </cell>
        </row>
        <row r="101">
          <cell r="C101">
            <v>201204667</v>
          </cell>
          <cell r="D101" t="str">
            <v>ABUNGU FRANCIS DIENYA</v>
          </cell>
          <cell r="F101" t="str">
            <v>MAGADALINA AJIAMBO DIENYA</v>
          </cell>
          <cell r="I101">
            <v>105860</v>
          </cell>
          <cell r="J101">
            <v>41244</v>
          </cell>
          <cell r="K101" t="str">
            <v>M</v>
          </cell>
          <cell r="L101" t="str">
            <v>NEW SCHOOL FEES</v>
          </cell>
          <cell r="M101">
            <v>42546</v>
          </cell>
          <cell r="N101">
            <v>33</v>
          </cell>
          <cell r="O101">
            <v>42669</v>
          </cell>
          <cell r="P101" t="str">
            <v>PNEUMONIA AND SEPTICEMIA</v>
          </cell>
          <cell r="Q101">
            <v>45639.4</v>
          </cell>
          <cell r="R101">
            <v>6351.6</v>
          </cell>
          <cell r="S101">
            <v>0</v>
          </cell>
          <cell r="T101">
            <v>11171.2</v>
          </cell>
          <cell r="U101">
            <v>56810.6</v>
          </cell>
          <cell r="V101">
            <v>15061</v>
          </cell>
          <cell r="X101">
            <v>42919</v>
          </cell>
          <cell r="Y101" t="str">
            <v>SMUIRURI</v>
          </cell>
          <cell r="Z101" t="str">
            <v>PMUSINZI</v>
          </cell>
          <cell r="AB101">
            <v>42916</v>
          </cell>
          <cell r="AC101">
            <v>241409</v>
          </cell>
          <cell r="AD101">
            <v>42920</v>
          </cell>
        </row>
        <row r="102">
          <cell r="C102">
            <v>201204667</v>
          </cell>
          <cell r="D102" t="str">
            <v>ABUNGU FRANCIS DIENYA</v>
          </cell>
          <cell r="F102" t="str">
            <v>MARY KANINI MULU</v>
          </cell>
          <cell r="I102">
            <v>105860</v>
          </cell>
          <cell r="J102">
            <v>41244</v>
          </cell>
          <cell r="K102" t="str">
            <v>M</v>
          </cell>
          <cell r="L102" t="str">
            <v>NEW SCHOOL FEES</v>
          </cell>
          <cell r="M102">
            <v>42546</v>
          </cell>
          <cell r="N102">
            <v>33</v>
          </cell>
          <cell r="O102">
            <v>42669</v>
          </cell>
          <cell r="P102" t="str">
            <v>PNEUMONIA AND SEPTICEMIA</v>
          </cell>
          <cell r="Q102">
            <v>45639.4</v>
          </cell>
          <cell r="R102">
            <v>6351.6</v>
          </cell>
          <cell r="S102">
            <v>0</v>
          </cell>
          <cell r="T102">
            <v>11171.2</v>
          </cell>
          <cell r="U102">
            <v>56810.6</v>
          </cell>
          <cell r="V102">
            <v>15517.4</v>
          </cell>
          <cell r="X102">
            <v>42919</v>
          </cell>
          <cell r="Y102" t="str">
            <v>SMUIRURI</v>
          </cell>
          <cell r="Z102" t="str">
            <v>PMUSINZI</v>
          </cell>
          <cell r="AB102">
            <v>42916</v>
          </cell>
          <cell r="AC102">
            <v>241410</v>
          </cell>
          <cell r="AD102">
            <v>42920</v>
          </cell>
        </row>
        <row r="103">
          <cell r="C103">
            <v>280002941</v>
          </cell>
          <cell r="D103" t="str">
            <v>JOHN KIPROTICH TARUS</v>
          </cell>
          <cell r="F103" t="str">
            <v xml:space="preserve">LUCY JEPNG'ETICH </v>
          </cell>
          <cell r="I103">
            <v>180000</v>
          </cell>
          <cell r="J103">
            <v>39661</v>
          </cell>
          <cell r="K103" t="str">
            <v>M</v>
          </cell>
          <cell r="L103" t="str">
            <v>SUPER INVESTOR PLAN</v>
          </cell>
          <cell r="M103">
            <v>42162</v>
          </cell>
          <cell r="N103">
            <v>62</v>
          </cell>
          <cell r="O103">
            <v>42167</v>
          </cell>
          <cell r="P103" t="str">
            <v>CANCER</v>
          </cell>
          <cell r="Q103">
            <v>180000</v>
          </cell>
          <cell r="R103">
            <v>0</v>
          </cell>
          <cell r="S103">
            <v>0</v>
          </cell>
          <cell r="T103">
            <v>0</v>
          </cell>
          <cell r="U103">
            <v>180000</v>
          </cell>
          <cell r="V103">
            <v>36000</v>
          </cell>
          <cell r="X103">
            <v>42923</v>
          </cell>
          <cell r="Y103" t="str">
            <v>SMUIRURI</v>
          </cell>
          <cell r="Z103" t="str">
            <v>AMBUGUA</v>
          </cell>
          <cell r="AB103">
            <v>42922</v>
          </cell>
          <cell r="AC103">
            <v>241678</v>
          </cell>
          <cell r="AD103">
            <v>42933</v>
          </cell>
        </row>
        <row r="104">
          <cell r="C104">
            <v>280002941</v>
          </cell>
          <cell r="D104" t="str">
            <v>JOHN KIPROTICH TARUS</v>
          </cell>
          <cell r="F104" t="str">
            <v>PRISCILA CHEROTICH TARUS</v>
          </cell>
          <cell r="I104">
            <v>180000</v>
          </cell>
          <cell r="J104">
            <v>39661</v>
          </cell>
          <cell r="K104" t="str">
            <v>M</v>
          </cell>
          <cell r="L104" t="str">
            <v>SUPER INVESTOR PLAN</v>
          </cell>
          <cell r="M104">
            <v>42162</v>
          </cell>
          <cell r="N104">
            <v>62</v>
          </cell>
          <cell r="O104">
            <v>42167</v>
          </cell>
          <cell r="P104" t="str">
            <v>CANCER</v>
          </cell>
          <cell r="Q104">
            <v>180000</v>
          </cell>
          <cell r="R104">
            <v>0</v>
          </cell>
          <cell r="S104">
            <v>0</v>
          </cell>
          <cell r="T104">
            <v>0</v>
          </cell>
          <cell r="U104">
            <v>180000</v>
          </cell>
          <cell r="V104">
            <v>108000</v>
          </cell>
          <cell r="X104">
            <v>42923</v>
          </cell>
          <cell r="Y104" t="str">
            <v>SMUIRURI</v>
          </cell>
          <cell r="Z104" t="str">
            <v>AMBUGUA</v>
          </cell>
          <cell r="AB104">
            <v>42922</v>
          </cell>
          <cell r="AC104">
            <v>241679</v>
          </cell>
          <cell r="AD104">
            <v>42933</v>
          </cell>
        </row>
        <row r="105">
          <cell r="C105">
            <v>280002941</v>
          </cell>
          <cell r="D105" t="str">
            <v>JOHN KIPROTICH TARUS</v>
          </cell>
          <cell r="F105" t="str">
            <v>JERUTO EMMY</v>
          </cell>
          <cell r="I105">
            <v>180000</v>
          </cell>
          <cell r="J105">
            <v>39661</v>
          </cell>
          <cell r="K105" t="str">
            <v>M</v>
          </cell>
          <cell r="L105" t="str">
            <v>SUPER INVESTOR PLAN</v>
          </cell>
          <cell r="M105">
            <v>42162</v>
          </cell>
          <cell r="N105">
            <v>62</v>
          </cell>
          <cell r="O105">
            <v>42167</v>
          </cell>
          <cell r="P105" t="str">
            <v>CANCER</v>
          </cell>
          <cell r="Q105">
            <v>180000</v>
          </cell>
          <cell r="R105">
            <v>0</v>
          </cell>
          <cell r="S105">
            <v>0</v>
          </cell>
          <cell r="T105">
            <v>0</v>
          </cell>
          <cell r="U105">
            <v>180000</v>
          </cell>
          <cell r="V105">
            <v>36000</v>
          </cell>
          <cell r="X105">
            <v>42923</v>
          </cell>
          <cell r="Y105" t="str">
            <v>SMUIRURI</v>
          </cell>
          <cell r="Z105" t="str">
            <v>AMBUGUA</v>
          </cell>
          <cell r="AB105">
            <v>42922</v>
          </cell>
          <cell r="AC105">
            <v>241677</v>
          </cell>
          <cell r="AD105">
            <v>42933</v>
          </cell>
        </row>
        <row r="106">
          <cell r="C106">
            <v>201204667</v>
          </cell>
          <cell r="D106" t="str">
            <v>ABUNGU FRANCIS DIENYA</v>
          </cell>
          <cell r="F106" t="str">
            <v>ST MONICA CHAKOL GIRLS HIGH SCHOOL</v>
          </cell>
          <cell r="I106">
            <v>105860</v>
          </cell>
          <cell r="J106">
            <v>41244</v>
          </cell>
          <cell r="K106" t="str">
            <v>M</v>
          </cell>
          <cell r="L106" t="str">
            <v>NEW SCHOOL FEES</v>
          </cell>
          <cell r="M106">
            <v>42546</v>
          </cell>
          <cell r="N106">
            <v>33</v>
          </cell>
          <cell r="O106">
            <v>42669</v>
          </cell>
          <cell r="P106" t="str">
            <v>PNEUMONIA AND SEPTICEMIA</v>
          </cell>
          <cell r="Q106">
            <v>45639.4</v>
          </cell>
          <cell r="R106">
            <v>6351.6</v>
          </cell>
          <cell r="S106">
            <v>0</v>
          </cell>
          <cell r="T106">
            <v>11171.2</v>
          </cell>
          <cell r="U106">
            <v>56810.6</v>
          </cell>
          <cell r="V106">
            <v>15061</v>
          </cell>
          <cell r="X106">
            <v>42919</v>
          </cell>
          <cell r="Y106" t="str">
            <v>SMUIRURI</v>
          </cell>
          <cell r="Z106" t="str">
            <v>PMUSINZI</v>
          </cell>
          <cell r="AB106">
            <v>42916</v>
          </cell>
          <cell r="AC106">
            <v>241408</v>
          </cell>
          <cell r="AD106">
            <v>42920</v>
          </cell>
        </row>
        <row r="107">
          <cell r="C107" t="str">
            <v>2016PM16000</v>
          </cell>
          <cell r="D107" t="str">
            <v>MUTUA BONFACE WAMBUA</v>
          </cell>
          <cell r="F107" t="str">
            <v>SELESTINA NZULA NDONYE</v>
          </cell>
          <cell r="I107">
            <v>124247</v>
          </cell>
          <cell r="J107">
            <v>42491</v>
          </cell>
          <cell r="K107" t="str">
            <v>M</v>
          </cell>
          <cell r="L107" t="str">
            <v>PIONEER MAVUNO PLAN</v>
          </cell>
          <cell r="M107">
            <v>42639</v>
          </cell>
          <cell r="N107">
            <v>83</v>
          </cell>
          <cell r="O107">
            <v>42681</v>
          </cell>
          <cell r="P107" t="str">
            <v>GUN SHOT</v>
          </cell>
          <cell r="Q107">
            <v>120247</v>
          </cell>
          <cell r="R107">
            <v>0</v>
          </cell>
          <cell r="S107">
            <v>0</v>
          </cell>
          <cell r="T107">
            <v>-4000</v>
          </cell>
          <cell r="U107">
            <v>120247</v>
          </cell>
          <cell r="V107">
            <v>124247</v>
          </cell>
          <cell r="W107" t="str">
            <v>DEATH CLAIM</v>
          </cell>
          <cell r="X107">
            <v>42921</v>
          </cell>
          <cell r="Y107" t="str">
            <v>SMUIRURI</v>
          </cell>
          <cell r="Z107" t="str">
            <v>NMUGO</v>
          </cell>
          <cell r="AB107">
            <v>42920</v>
          </cell>
          <cell r="AC107">
            <v>241616</v>
          </cell>
          <cell r="AD107">
            <v>42927</v>
          </cell>
          <cell r="AE107">
            <v>42962</v>
          </cell>
        </row>
        <row r="108">
          <cell r="C108" t="str">
            <v>2015AE09829</v>
          </cell>
          <cell r="D108" t="str">
            <v>MERCY MWASARU</v>
          </cell>
          <cell r="F108" t="str">
            <v>HEADLY MICHAEL MWASARU</v>
          </cell>
          <cell r="I108">
            <v>56934.5</v>
          </cell>
          <cell r="J108">
            <v>42125</v>
          </cell>
          <cell r="K108" t="str">
            <v>F</v>
          </cell>
          <cell r="L108" t="str">
            <v>ANTICIPATED ENDOWMENT PLAN</v>
          </cell>
          <cell r="M108">
            <v>42563</v>
          </cell>
          <cell r="N108">
            <v>79</v>
          </cell>
          <cell r="O108">
            <v>42675</v>
          </cell>
          <cell r="P108" t="str">
            <v>HIV</v>
          </cell>
          <cell r="Q108">
            <v>12030</v>
          </cell>
          <cell r="R108">
            <v>1138.7</v>
          </cell>
          <cell r="S108">
            <v>0</v>
          </cell>
          <cell r="T108">
            <v>663.3</v>
          </cell>
          <cell r="U108">
            <v>12693.3</v>
          </cell>
          <cell r="V108">
            <v>12030</v>
          </cell>
          <cell r="X108">
            <v>42921</v>
          </cell>
          <cell r="Y108" t="str">
            <v>SMUIRURI</v>
          </cell>
          <cell r="Z108" t="str">
            <v>PMUSINZI</v>
          </cell>
          <cell r="AB108">
            <v>42921</v>
          </cell>
          <cell r="AC108">
            <v>241617</v>
          </cell>
          <cell r="AD108">
            <v>42927</v>
          </cell>
          <cell r="AE108">
            <v>42962</v>
          </cell>
        </row>
        <row r="109">
          <cell r="C109" t="str">
            <v>2014FM03081</v>
          </cell>
          <cell r="D109" t="str">
            <v>PASCARIAH MWONGELI NZESYA</v>
          </cell>
          <cell r="F109" t="str">
            <v>NICKSON MAINGI NZESYA</v>
          </cell>
          <cell r="I109">
            <v>30000</v>
          </cell>
          <cell r="J109">
            <v>41730</v>
          </cell>
          <cell r="K109" t="str">
            <v>F</v>
          </cell>
          <cell r="L109" t="str">
            <v>FAMILY MASTER PLAN</v>
          </cell>
          <cell r="M109">
            <v>42176</v>
          </cell>
          <cell r="N109">
            <v>72</v>
          </cell>
          <cell r="O109">
            <v>42279</v>
          </cell>
          <cell r="P109" t="str">
            <v>RENAL FAILURE</v>
          </cell>
          <cell r="Q109">
            <v>46683</v>
          </cell>
          <cell r="R109">
            <v>0</v>
          </cell>
          <cell r="S109">
            <v>0</v>
          </cell>
          <cell r="T109">
            <v>-253.7</v>
          </cell>
          <cell r="U109">
            <v>46429.3</v>
          </cell>
          <cell r="V109">
            <v>46683</v>
          </cell>
          <cell r="W109" t="str">
            <v>Settle death</v>
          </cell>
          <cell r="X109">
            <v>42922</v>
          </cell>
          <cell r="Y109" t="str">
            <v>SMUIRURI</v>
          </cell>
          <cell r="Z109" t="str">
            <v>AMBUGUA</v>
          </cell>
          <cell r="AB109">
            <v>42921</v>
          </cell>
          <cell r="AC109">
            <v>241615</v>
          </cell>
          <cell r="AD109">
            <v>42927</v>
          </cell>
        </row>
        <row r="110">
          <cell r="C110">
            <v>201000880</v>
          </cell>
          <cell r="D110" t="str">
            <v>MERCY MWASARU</v>
          </cell>
          <cell r="F110" t="str">
            <v>HEADLY MICHAEL MWASARU</v>
          </cell>
          <cell r="I110">
            <v>40200</v>
          </cell>
          <cell r="J110">
            <v>40269</v>
          </cell>
          <cell r="K110" t="str">
            <v>F</v>
          </cell>
          <cell r="L110" t="str">
            <v>NEW SCHOOL FEES</v>
          </cell>
          <cell r="M110">
            <v>42563</v>
          </cell>
          <cell r="N110">
            <v>7</v>
          </cell>
          <cell r="O110">
            <v>42675</v>
          </cell>
          <cell r="P110" t="str">
            <v>HIV</v>
          </cell>
          <cell r="Q110">
            <v>65445</v>
          </cell>
          <cell r="R110">
            <v>4422</v>
          </cell>
          <cell r="S110">
            <v>14193.3</v>
          </cell>
          <cell r="T110">
            <v>-11748</v>
          </cell>
          <cell r="U110">
            <v>67890.3</v>
          </cell>
          <cell r="V110">
            <v>65445</v>
          </cell>
          <cell r="X110">
            <v>42922</v>
          </cell>
          <cell r="Y110" t="str">
            <v>SMUIRURI</v>
          </cell>
          <cell r="Z110" t="str">
            <v>AMBUGUA</v>
          </cell>
          <cell r="AB110">
            <v>42921</v>
          </cell>
          <cell r="AC110">
            <v>241614</v>
          </cell>
          <cell r="AD110">
            <v>42927</v>
          </cell>
          <cell r="AE110">
            <v>42962</v>
          </cell>
        </row>
        <row r="111">
          <cell r="C111">
            <v>201300829</v>
          </cell>
          <cell r="D111" t="str">
            <v>LOKONOGU KOMOLIT JACKSON</v>
          </cell>
          <cell r="F111" t="str">
            <v>KEVIN  KROP</v>
          </cell>
          <cell r="I111">
            <v>103090</v>
          </cell>
          <cell r="J111">
            <v>41334</v>
          </cell>
          <cell r="K111" t="str">
            <v>M</v>
          </cell>
          <cell r="L111" t="str">
            <v>NEW SCHOOL FEES</v>
          </cell>
          <cell r="M111">
            <v>42233</v>
          </cell>
          <cell r="N111">
            <v>36</v>
          </cell>
          <cell r="O111">
            <v>42282</v>
          </cell>
          <cell r="P111" t="str">
            <v>TUBERCLOSIS</v>
          </cell>
          <cell r="Q111">
            <v>54390</v>
          </cell>
          <cell r="R111">
            <v>4639.1000000000004</v>
          </cell>
          <cell r="S111">
            <v>0</v>
          </cell>
          <cell r="T111">
            <v>-12960</v>
          </cell>
          <cell r="U111">
            <v>41430</v>
          </cell>
          <cell r="V111">
            <v>17948.7</v>
          </cell>
          <cell r="W111" t="str">
            <v>SETTLE DEATH</v>
          </cell>
          <cell r="X111">
            <v>42914</v>
          </cell>
          <cell r="Y111" t="str">
            <v>SMUIRURI</v>
          </cell>
          <cell r="Z111" t="str">
            <v>PMUSINZI</v>
          </cell>
          <cell r="AB111">
            <v>42913</v>
          </cell>
          <cell r="AC111">
            <v>241325</v>
          </cell>
          <cell r="AD111">
            <v>42916</v>
          </cell>
          <cell r="AE111">
            <v>42947</v>
          </cell>
        </row>
        <row r="112">
          <cell r="C112">
            <v>201300829</v>
          </cell>
          <cell r="D112" t="str">
            <v>LOKONOGU KOMOLIT JACKSON</v>
          </cell>
          <cell r="F112" t="str">
            <v>AGNETA CHEPTOO</v>
          </cell>
          <cell r="I112">
            <v>103090</v>
          </cell>
          <cell r="J112">
            <v>41334</v>
          </cell>
          <cell r="K112" t="str">
            <v>M</v>
          </cell>
          <cell r="L112" t="str">
            <v>NEW SCHOOL FEES</v>
          </cell>
          <cell r="M112">
            <v>42233</v>
          </cell>
          <cell r="N112">
            <v>36</v>
          </cell>
          <cell r="O112">
            <v>42282</v>
          </cell>
          <cell r="P112" t="str">
            <v>TUBERCLOSIS</v>
          </cell>
          <cell r="Q112">
            <v>54390</v>
          </cell>
          <cell r="R112">
            <v>4639.1000000000004</v>
          </cell>
          <cell r="S112">
            <v>0</v>
          </cell>
          <cell r="T112">
            <v>-12960</v>
          </cell>
          <cell r="U112">
            <v>41430</v>
          </cell>
          <cell r="V112">
            <v>17948.7</v>
          </cell>
          <cell r="W112" t="str">
            <v>SETTLE DEATH</v>
          </cell>
          <cell r="X112">
            <v>42914</v>
          </cell>
          <cell r="Y112" t="str">
            <v>SMUIRURI</v>
          </cell>
          <cell r="Z112" t="str">
            <v>PMUSINZI</v>
          </cell>
          <cell r="AB112">
            <v>42913</v>
          </cell>
          <cell r="AC112">
            <v>241324</v>
          </cell>
          <cell r="AD112">
            <v>42916</v>
          </cell>
          <cell r="AE112">
            <v>42947</v>
          </cell>
        </row>
        <row r="113">
          <cell r="C113">
            <v>201300829</v>
          </cell>
          <cell r="D113" t="str">
            <v>LOKONOGU KOMOLIT JACKSON</v>
          </cell>
          <cell r="F113" t="str">
            <v>MERCY CHEPORIOT</v>
          </cell>
          <cell r="I113">
            <v>103090</v>
          </cell>
          <cell r="J113">
            <v>41334</v>
          </cell>
          <cell r="K113" t="str">
            <v>M</v>
          </cell>
          <cell r="L113" t="str">
            <v>NEW SCHOOL FEES</v>
          </cell>
          <cell r="M113">
            <v>42233</v>
          </cell>
          <cell r="N113">
            <v>36</v>
          </cell>
          <cell r="O113">
            <v>42282</v>
          </cell>
          <cell r="P113" t="str">
            <v>TUBERCLOSIS</v>
          </cell>
          <cell r="Q113">
            <v>54390</v>
          </cell>
          <cell r="R113">
            <v>4639.1000000000004</v>
          </cell>
          <cell r="S113">
            <v>0</v>
          </cell>
          <cell r="T113">
            <v>-12960</v>
          </cell>
          <cell r="U113">
            <v>41430</v>
          </cell>
          <cell r="V113">
            <v>18492.599999999999</v>
          </cell>
          <cell r="W113" t="str">
            <v>SETTLE DEATH</v>
          </cell>
          <cell r="X113">
            <v>42914</v>
          </cell>
          <cell r="Y113" t="str">
            <v>SMUIRURI</v>
          </cell>
          <cell r="Z113" t="str">
            <v>PMUSINZI</v>
          </cell>
          <cell r="AB113">
            <v>42913</v>
          </cell>
          <cell r="AC113">
            <v>241323</v>
          </cell>
          <cell r="AD113">
            <v>42916</v>
          </cell>
          <cell r="AE113">
            <v>42947</v>
          </cell>
        </row>
        <row r="114">
          <cell r="C114">
            <v>201103414</v>
          </cell>
          <cell r="D114" t="str">
            <v>LUCY WANGARI NJUGIA</v>
          </cell>
          <cell r="F114" t="str">
            <v>MWANGI CHEGE ALEX</v>
          </cell>
          <cell r="I114">
            <v>100000</v>
          </cell>
          <cell r="J114">
            <v>40695</v>
          </cell>
          <cell r="K114" t="str">
            <v>F</v>
          </cell>
          <cell r="L114" t="str">
            <v>NEW SCHOOL FEES</v>
          </cell>
          <cell r="M114">
            <v>42613</v>
          </cell>
          <cell r="N114">
            <v>24</v>
          </cell>
          <cell r="O114">
            <v>42632</v>
          </cell>
          <cell r="P114" t="str">
            <v>LEUKEMIA</v>
          </cell>
          <cell r="Q114">
            <v>59500</v>
          </cell>
          <cell r="R114">
            <v>9500</v>
          </cell>
          <cell r="S114">
            <v>0</v>
          </cell>
          <cell r="T114">
            <v>-2347</v>
          </cell>
          <cell r="U114">
            <v>57153</v>
          </cell>
          <cell r="V114">
            <v>59500</v>
          </cell>
          <cell r="X114">
            <v>42940</v>
          </cell>
          <cell r="Y114" t="str">
            <v>JMWANGI</v>
          </cell>
          <cell r="Z114" t="str">
            <v>PMUSINZI</v>
          </cell>
          <cell r="AB114">
            <v>42936</v>
          </cell>
          <cell r="AC114">
            <v>241857</v>
          </cell>
          <cell r="AD114">
            <v>42942</v>
          </cell>
          <cell r="AE114">
            <v>42962</v>
          </cell>
        </row>
        <row r="115">
          <cell r="C115">
            <v>220000920</v>
          </cell>
          <cell r="D115" t="str">
            <v>JULIUS KAUDO OTIENO</v>
          </cell>
          <cell r="F115" t="str">
            <v>TERESA ANYANGO OLOO</v>
          </cell>
          <cell r="I115">
            <v>50000</v>
          </cell>
          <cell r="J115">
            <v>37408</v>
          </cell>
          <cell r="K115" t="str">
            <v>M</v>
          </cell>
          <cell r="L115" t="str">
            <v>OLD SCHOOL FEES</v>
          </cell>
          <cell r="M115">
            <v>42539</v>
          </cell>
          <cell r="N115">
            <v>42</v>
          </cell>
          <cell r="O115">
            <v>42723</v>
          </cell>
          <cell r="P115" t="str">
            <v>CARDIORESPIRATORY FAILURE</v>
          </cell>
          <cell r="Q115">
            <v>119500</v>
          </cell>
          <cell r="R115">
            <v>10500</v>
          </cell>
          <cell r="S115">
            <v>0</v>
          </cell>
          <cell r="T115">
            <v>-483</v>
          </cell>
          <cell r="U115">
            <v>119017</v>
          </cell>
          <cell r="V115">
            <v>119500</v>
          </cell>
          <cell r="X115">
            <v>42920</v>
          </cell>
          <cell r="Y115" t="str">
            <v>SMUIRURI</v>
          </cell>
          <cell r="Z115" t="str">
            <v>AMBUGUA</v>
          </cell>
          <cell r="AB115">
            <v>42916</v>
          </cell>
          <cell r="AC115">
            <v>241619</v>
          </cell>
          <cell r="AD115">
            <v>42927</v>
          </cell>
        </row>
        <row r="116">
          <cell r="C116" t="str">
            <v>2013SF00600</v>
          </cell>
          <cell r="D116" t="str">
            <v>BOAZ OKONGO MIKE</v>
          </cell>
          <cell r="F116" t="str">
            <v>LILIAN AUMA ORETA</v>
          </cell>
          <cell r="I116">
            <v>67815.7</v>
          </cell>
          <cell r="J116">
            <v>41518</v>
          </cell>
          <cell r="K116" t="str">
            <v>M</v>
          </cell>
          <cell r="L116" t="str">
            <v>NEW SCHOOL FEES</v>
          </cell>
          <cell r="M116">
            <v>42419</v>
          </cell>
          <cell r="N116">
            <v>68</v>
          </cell>
          <cell r="O116">
            <v>42436</v>
          </cell>
          <cell r="P116" t="str">
            <v>ANAEMIA</v>
          </cell>
          <cell r="Q116">
            <v>135983.79999999999</v>
          </cell>
          <cell r="R116">
            <v>3051.7</v>
          </cell>
          <cell r="S116">
            <v>0</v>
          </cell>
          <cell r="T116">
            <v>0</v>
          </cell>
          <cell r="U116">
            <v>135983.79999999999</v>
          </cell>
          <cell r="V116">
            <v>135983.79999999999</v>
          </cell>
          <cell r="W116" t="str">
            <v>DEATH CLAIM</v>
          </cell>
          <cell r="X116">
            <v>42977</v>
          </cell>
          <cell r="Y116" t="str">
            <v>JMWANGI</v>
          </cell>
          <cell r="Z116" t="str">
            <v>PMUSINZI</v>
          </cell>
          <cell r="AB116">
            <v>42976</v>
          </cell>
          <cell r="AC116">
            <v>243134</v>
          </cell>
          <cell r="AD116">
            <v>42985</v>
          </cell>
          <cell r="AE116">
            <v>43048</v>
          </cell>
        </row>
        <row r="117">
          <cell r="C117">
            <v>9702890</v>
          </cell>
          <cell r="D117" t="str">
            <v>TIRUS CHERERE KIMAMI</v>
          </cell>
          <cell r="F117" t="str">
            <v>JUDY DORCAS WANJIRU CHERERE</v>
          </cell>
          <cell r="I117">
            <v>68420</v>
          </cell>
          <cell r="J117">
            <v>35765</v>
          </cell>
          <cell r="K117" t="str">
            <v>M</v>
          </cell>
          <cell r="L117" t="str">
            <v>EDUCATION PLAN</v>
          </cell>
          <cell r="M117">
            <v>42242</v>
          </cell>
          <cell r="N117" t="e">
            <v>#N/A</v>
          </cell>
          <cell r="O117">
            <v>42632</v>
          </cell>
          <cell r="P117" t="str">
            <v>CHRONICH CARDIAC FAILURE</v>
          </cell>
          <cell r="Q117">
            <v>41356.1</v>
          </cell>
          <cell r="R117">
            <v>19841.8</v>
          </cell>
          <cell r="S117">
            <v>0</v>
          </cell>
          <cell r="T117">
            <v>60027</v>
          </cell>
          <cell r="U117">
            <v>101383.1</v>
          </cell>
          <cell r="V117">
            <v>41356.1</v>
          </cell>
          <cell r="X117">
            <v>42954</v>
          </cell>
          <cell r="Y117" t="str">
            <v>JMWANGI</v>
          </cell>
          <cell r="Z117" t="str">
            <v>AMBUGUA</v>
          </cell>
          <cell r="AB117">
            <v>42942</v>
          </cell>
          <cell r="AC117">
            <v>242235</v>
          </cell>
          <cell r="AD117">
            <v>42962</v>
          </cell>
        </row>
        <row r="118">
          <cell r="C118">
            <v>280001439</v>
          </cell>
          <cell r="D118" t="str">
            <v>DUNCAN ODHIAMBO OMITI</v>
          </cell>
          <cell r="F118" t="str">
            <v xml:space="preserve">AKINYI JUMA ALICE </v>
          </cell>
          <cell r="I118">
            <v>100000</v>
          </cell>
          <cell r="J118">
            <v>39600</v>
          </cell>
          <cell r="K118" t="str">
            <v>M</v>
          </cell>
          <cell r="L118" t="str">
            <v>NEW SCHOOL FEES</v>
          </cell>
          <cell r="M118">
            <v>42139</v>
          </cell>
          <cell r="N118">
            <v>59</v>
          </cell>
          <cell r="O118">
            <v>42333</v>
          </cell>
          <cell r="P118" t="str">
            <v>HIV</v>
          </cell>
          <cell r="Q118">
            <v>143200</v>
          </cell>
          <cell r="R118">
            <v>9500</v>
          </cell>
          <cell r="S118">
            <v>0</v>
          </cell>
          <cell r="T118">
            <v>-50600</v>
          </cell>
          <cell r="U118">
            <v>92600</v>
          </cell>
          <cell r="V118">
            <v>143200</v>
          </cell>
          <cell r="W118" t="str">
            <v>DEATH CLAIM</v>
          </cell>
          <cell r="X118">
            <v>42975</v>
          </cell>
          <cell r="Y118" t="str">
            <v>JMWANGI</v>
          </cell>
          <cell r="Z118" t="str">
            <v>MNDIVAU</v>
          </cell>
          <cell r="AB118">
            <v>42972</v>
          </cell>
          <cell r="AC118">
            <v>242967</v>
          </cell>
          <cell r="AD118">
            <v>42979</v>
          </cell>
        </row>
        <row r="119">
          <cell r="C119">
            <v>230000166</v>
          </cell>
          <cell r="D119" t="str">
            <v>SLOMY KATANA GAMOYONI</v>
          </cell>
          <cell r="F119" t="str">
            <v>MBEYU KATANA FANADA</v>
          </cell>
          <cell r="I119">
            <v>100000</v>
          </cell>
          <cell r="J119">
            <v>37653</v>
          </cell>
          <cell r="K119" t="str">
            <v>M</v>
          </cell>
          <cell r="L119" t="str">
            <v>OLD SCHOOL FEES</v>
          </cell>
          <cell r="M119">
            <v>42471</v>
          </cell>
          <cell r="N119">
            <v>44</v>
          </cell>
          <cell r="O119">
            <v>42501</v>
          </cell>
          <cell r="P119" t="str">
            <v>CARDIORESPIRATORY FAILURE</v>
          </cell>
          <cell r="Q119">
            <v>139500</v>
          </cell>
          <cell r="R119">
            <v>19500</v>
          </cell>
          <cell r="S119">
            <v>0</v>
          </cell>
          <cell r="T119">
            <v>1086.8</v>
          </cell>
          <cell r="U119">
            <v>140586.79999999999</v>
          </cell>
          <cell r="V119">
            <v>139500</v>
          </cell>
          <cell r="Z119" t="str">
            <v>AMBUGUA</v>
          </cell>
          <cell r="AB119">
            <v>42992</v>
          </cell>
          <cell r="AC119">
            <v>243578</v>
          </cell>
          <cell r="AD119">
            <v>42998</v>
          </cell>
        </row>
        <row r="120">
          <cell r="C120">
            <v>220001809</v>
          </cell>
          <cell r="D120" t="str">
            <v xml:space="preserve">KABABA MOSES ANANIA </v>
          </cell>
          <cell r="F120" t="str">
            <v>MOSES CHAMFWE ANTONIO</v>
          </cell>
          <cell r="I120">
            <v>103520</v>
          </cell>
          <cell r="J120">
            <v>37530</v>
          </cell>
          <cell r="K120" t="str">
            <v>M</v>
          </cell>
          <cell r="L120" t="str">
            <v>OLD SCHOOL FEES</v>
          </cell>
          <cell r="M120">
            <v>42185</v>
          </cell>
          <cell r="N120">
            <v>43</v>
          </cell>
          <cell r="O120">
            <v>42319</v>
          </cell>
          <cell r="P120" t="str">
            <v>CARDIORESPIRATORY FAILURE</v>
          </cell>
          <cell r="Q120">
            <v>182195.20000000001</v>
          </cell>
          <cell r="R120">
            <v>17080.8</v>
          </cell>
          <cell r="S120">
            <v>0</v>
          </cell>
          <cell r="T120">
            <v>-6000</v>
          </cell>
          <cell r="U120">
            <v>176195.20000000001</v>
          </cell>
          <cell r="V120">
            <v>182195.20000000001</v>
          </cell>
          <cell r="W120" t="str">
            <v>TO PAY DEATH CLAIM</v>
          </cell>
          <cell r="X120">
            <v>43027</v>
          </cell>
          <cell r="Y120" t="str">
            <v>JMWANGI</v>
          </cell>
          <cell r="Z120" t="str">
            <v>PMUSINZI</v>
          </cell>
          <cell r="AB120">
            <v>43027</v>
          </cell>
          <cell r="AC120">
            <v>244453</v>
          </cell>
          <cell r="AD120">
            <v>43038</v>
          </cell>
        </row>
        <row r="121">
          <cell r="C121">
            <v>210001739</v>
          </cell>
          <cell r="D121" t="str">
            <v xml:space="preserve">ROBERT ODHIAMBO OTIENO </v>
          </cell>
          <cell r="F121" t="str">
            <v xml:space="preserve">AWINO ODHIAMBO QUINTER </v>
          </cell>
          <cell r="I121">
            <v>50000</v>
          </cell>
          <cell r="J121">
            <v>37196</v>
          </cell>
          <cell r="K121" t="str">
            <v>M</v>
          </cell>
          <cell r="L121" t="str">
            <v>OLD SCHOOL FEES</v>
          </cell>
          <cell r="M121">
            <v>42609</v>
          </cell>
          <cell r="N121">
            <v>41</v>
          </cell>
          <cell r="O121">
            <v>42648</v>
          </cell>
          <cell r="P121" t="str">
            <v>CANCER</v>
          </cell>
          <cell r="Q121">
            <v>63026.85</v>
          </cell>
          <cell r="R121">
            <v>10500</v>
          </cell>
          <cell r="S121">
            <v>0</v>
          </cell>
          <cell r="T121">
            <v>-1227</v>
          </cell>
          <cell r="U121">
            <v>61799.95</v>
          </cell>
          <cell r="V121">
            <v>63026.9</v>
          </cell>
          <cell r="W121" t="str">
            <v>PAY DEATH</v>
          </cell>
          <cell r="X121">
            <v>43063</v>
          </cell>
          <cell r="Y121" t="str">
            <v>JMUTURI</v>
          </cell>
          <cell r="Z121" t="str">
            <v>PMUSINZI</v>
          </cell>
          <cell r="AB121">
            <v>43010</v>
          </cell>
          <cell r="AC121">
            <v>244089</v>
          </cell>
          <cell r="AD121">
            <v>43019</v>
          </cell>
        </row>
        <row r="122">
          <cell r="C122">
            <v>250001003</v>
          </cell>
          <cell r="D122" t="str">
            <v xml:space="preserve">OTIENO ROBERTODHIAMBO </v>
          </cell>
          <cell r="F122" t="str">
            <v>AWINO ODHIAMBO QUINTER</v>
          </cell>
          <cell r="I122">
            <v>28750</v>
          </cell>
          <cell r="J122">
            <v>39234</v>
          </cell>
          <cell r="K122" t="str">
            <v>M</v>
          </cell>
          <cell r="L122" t="str">
            <v>FAMILY MASTER PLAN</v>
          </cell>
          <cell r="M122">
            <v>42609</v>
          </cell>
          <cell r="N122" t="e">
            <v>#N/A</v>
          </cell>
          <cell r="O122">
            <v>42639</v>
          </cell>
          <cell r="P122" t="str">
            <v>SUDDEN DEATH</v>
          </cell>
          <cell r="Q122">
            <v>39650.9</v>
          </cell>
          <cell r="R122">
            <v>0</v>
          </cell>
          <cell r="S122">
            <v>0</v>
          </cell>
          <cell r="T122">
            <v>-1438.8</v>
          </cell>
          <cell r="U122">
            <v>38212.300000000003</v>
          </cell>
          <cell r="V122">
            <v>19825.5</v>
          </cell>
          <cell r="W122" t="str">
            <v>DEATH CLAIM</v>
          </cell>
          <cell r="Z122" t="str">
            <v>MNDIVAU</v>
          </cell>
          <cell r="AB122">
            <v>43010</v>
          </cell>
          <cell r="AC122">
            <v>244091</v>
          </cell>
          <cell r="AD122">
            <v>43019</v>
          </cell>
        </row>
        <row r="123">
          <cell r="C123">
            <v>250001003</v>
          </cell>
          <cell r="D123" t="str">
            <v xml:space="preserve">OTIENO ROBERTODHIAMBO </v>
          </cell>
          <cell r="F123" t="str">
            <v>AWUOR WADIMBE JOYCE</v>
          </cell>
          <cell r="I123">
            <v>28750</v>
          </cell>
          <cell r="J123">
            <v>39234</v>
          </cell>
          <cell r="K123" t="str">
            <v>M</v>
          </cell>
          <cell r="L123" t="str">
            <v>FAMILY MASTER PLAN</v>
          </cell>
          <cell r="M123">
            <v>42609</v>
          </cell>
          <cell r="N123" t="e">
            <v>#N/A</v>
          </cell>
          <cell r="O123">
            <v>42639</v>
          </cell>
          <cell r="P123" t="str">
            <v>SUDDEN DEATH</v>
          </cell>
          <cell r="Q123">
            <v>39650.9</v>
          </cell>
          <cell r="R123">
            <v>0</v>
          </cell>
          <cell r="S123">
            <v>0</v>
          </cell>
          <cell r="T123">
            <v>-1438.8</v>
          </cell>
          <cell r="U123">
            <v>38212.300000000003</v>
          </cell>
          <cell r="V123">
            <v>19825.5</v>
          </cell>
          <cell r="W123" t="str">
            <v>DEATH CLAIM</v>
          </cell>
          <cell r="Z123" t="str">
            <v>MNDIVAU</v>
          </cell>
          <cell r="AB123">
            <v>43010</v>
          </cell>
          <cell r="AC123">
            <v>244090</v>
          </cell>
          <cell r="AD123">
            <v>43019</v>
          </cell>
        </row>
        <row r="124">
          <cell r="C124" t="str">
            <v>2014SF02278</v>
          </cell>
          <cell r="D124" t="str">
            <v>OKINA GEORGE ONYANGO</v>
          </cell>
          <cell r="F124" t="str">
            <v>ROSE ANYANGO ONYANGO</v>
          </cell>
          <cell r="I124">
            <v>83958.9</v>
          </cell>
          <cell r="J124">
            <v>41671</v>
          </cell>
          <cell r="K124" t="str">
            <v>M</v>
          </cell>
          <cell r="L124" t="str">
            <v>NEW SCHOOL FEES</v>
          </cell>
          <cell r="M124">
            <v>42628</v>
          </cell>
          <cell r="N124">
            <v>80</v>
          </cell>
          <cell r="O124">
            <v>42700</v>
          </cell>
          <cell r="P124" t="str">
            <v>RENAL FAILURE</v>
          </cell>
          <cell r="Q124">
            <v>44498.2</v>
          </cell>
          <cell r="R124">
            <v>3778.2</v>
          </cell>
          <cell r="S124">
            <v>0</v>
          </cell>
          <cell r="T124">
            <v>-50.1</v>
          </cell>
          <cell r="U124">
            <v>44448.1</v>
          </cell>
          <cell r="V124">
            <v>44498.2</v>
          </cell>
          <cell r="X124">
            <v>43005</v>
          </cell>
          <cell r="Y124" t="str">
            <v>JMWANGI</v>
          </cell>
          <cell r="Z124" t="str">
            <v>AMBUGUA</v>
          </cell>
          <cell r="AB124">
            <v>43000</v>
          </cell>
          <cell r="AC124">
            <v>243891</v>
          </cell>
          <cell r="AD124">
            <v>43012</v>
          </cell>
          <cell r="AE124">
            <v>43055</v>
          </cell>
        </row>
        <row r="125">
          <cell r="C125">
            <v>230000563</v>
          </cell>
          <cell r="D125" t="str">
            <v xml:space="preserve">WASWAMUKWA JAMES </v>
          </cell>
          <cell r="F125" t="str">
            <v>MBAKO WASWA PAUL</v>
          </cell>
          <cell r="I125">
            <v>100000</v>
          </cell>
          <cell r="J125">
            <v>37712</v>
          </cell>
          <cell r="K125" t="str">
            <v>M</v>
          </cell>
          <cell r="L125" t="str">
            <v>OLD SCHOOL FEES</v>
          </cell>
          <cell r="M125">
            <v>42504</v>
          </cell>
          <cell r="N125">
            <v>50</v>
          </cell>
          <cell r="O125">
            <v>42548</v>
          </cell>
          <cell r="P125" t="str">
            <v>HYPETENSIVE CRISIS</v>
          </cell>
          <cell r="Q125">
            <v>169500</v>
          </cell>
          <cell r="R125">
            <v>19500</v>
          </cell>
          <cell r="S125">
            <v>0</v>
          </cell>
          <cell r="T125">
            <v>-1395</v>
          </cell>
          <cell r="U125">
            <v>1395</v>
          </cell>
          <cell r="V125">
            <v>169500</v>
          </cell>
          <cell r="W125" t="str">
            <v>DEATH CLAIM</v>
          </cell>
          <cell r="Z125" t="str">
            <v>MNDIVAU</v>
          </cell>
          <cell r="AB125">
            <v>43074</v>
          </cell>
        </row>
        <row r="126">
          <cell r="C126">
            <v>201001522</v>
          </cell>
          <cell r="D126" t="str">
            <v xml:space="preserve">NYANGAU BOYANI RACHEL </v>
          </cell>
          <cell r="F126" t="str">
            <v>BOIKWA NYANGWESO JOHN</v>
          </cell>
          <cell r="I126">
            <v>35582</v>
          </cell>
          <cell r="J126">
            <v>40118</v>
          </cell>
          <cell r="K126" t="str">
            <v>F</v>
          </cell>
          <cell r="L126" t="str">
            <v>NEW SCHOOL FEES</v>
          </cell>
          <cell r="M126">
            <v>42482</v>
          </cell>
          <cell r="N126">
            <v>8</v>
          </cell>
          <cell r="O126">
            <v>42491</v>
          </cell>
          <cell r="P126" t="str">
            <v>CANCER</v>
          </cell>
          <cell r="Q126">
            <v>20993.4</v>
          </cell>
          <cell r="R126">
            <v>3736</v>
          </cell>
          <cell r="S126">
            <v>7612</v>
          </cell>
          <cell r="T126">
            <v>-14400</v>
          </cell>
          <cell r="U126">
            <v>6788</v>
          </cell>
          <cell r="V126">
            <v>20993.4</v>
          </cell>
          <cell r="W126" t="str">
            <v>DEATH CLAIM</v>
          </cell>
          <cell r="X126">
            <v>43060</v>
          </cell>
          <cell r="Y126" t="str">
            <v>JMWANGI</v>
          </cell>
          <cell r="Z126" t="str">
            <v>MNDIVAU</v>
          </cell>
          <cell r="AB126">
            <v>43056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7D69-7ED2-4C16-A4DD-0187DFF7F04E}">
  <dimension ref="A1:S1175"/>
  <sheetViews>
    <sheetView tabSelected="1" workbookViewId="0">
      <pane xSplit="1" ySplit="2" topLeftCell="B1156" activePane="bottomRight" state="frozen"/>
      <selection pane="topRight" activeCell="B1" sqref="B1"/>
      <selection pane="bottomLeft" activeCell="A3" sqref="A3"/>
      <selection pane="bottomRight" activeCell="A1166" sqref="A1166:B1172"/>
    </sheetView>
  </sheetViews>
  <sheetFormatPr defaultRowHeight="14.4" x14ac:dyDescent="0.3"/>
  <cols>
    <col min="2" max="2" width="12" customWidth="1"/>
    <col min="3" max="3" width="13.88671875" customWidth="1"/>
    <col min="4" max="4" width="12.77734375" customWidth="1"/>
    <col min="5" max="5" width="11.33203125" customWidth="1"/>
    <col min="6" max="6" width="11.109375" customWidth="1"/>
    <col min="7" max="7" width="12.44140625" customWidth="1"/>
    <col min="8" max="8" width="11.44140625" customWidth="1"/>
    <col min="12" max="12" width="11.88671875" customWidth="1"/>
    <col min="13" max="13" width="10.77734375" customWidth="1"/>
    <col min="14" max="14" width="12.33203125" customWidth="1"/>
    <col min="15" max="15" width="10.77734375" customWidth="1"/>
  </cols>
  <sheetData>
    <row r="1" spans="1:17" x14ac:dyDescent="0.3">
      <c r="A1" s="2" t="s">
        <v>3</v>
      </c>
      <c r="B1" s="3" t="s">
        <v>4</v>
      </c>
      <c r="C1" s="4" t="s">
        <v>5</v>
      </c>
      <c r="D1" s="3" t="s">
        <v>6</v>
      </c>
      <c r="E1" s="4" t="s">
        <v>7</v>
      </c>
      <c r="F1" s="3" t="s">
        <v>8</v>
      </c>
      <c r="G1" s="4" t="s">
        <v>9</v>
      </c>
      <c r="H1" s="3" t="s">
        <v>10</v>
      </c>
      <c r="I1" s="4" t="s">
        <v>11</v>
      </c>
      <c r="J1" s="3" t="s">
        <v>12</v>
      </c>
      <c r="K1" s="4" t="s">
        <v>13</v>
      </c>
      <c r="L1" s="3" t="s">
        <v>14</v>
      </c>
      <c r="M1" s="4" t="s">
        <v>15</v>
      </c>
      <c r="N1" s="3" t="s">
        <v>12</v>
      </c>
      <c r="O1" s="4" t="s">
        <v>16</v>
      </c>
      <c r="P1" s="3" t="s">
        <v>17</v>
      </c>
      <c r="Q1" s="3" t="s">
        <v>18</v>
      </c>
    </row>
    <row r="2" spans="1:17" x14ac:dyDescent="0.3">
      <c r="A2" s="5"/>
      <c r="B2" s="6"/>
      <c r="C2" s="1"/>
      <c r="D2" s="6"/>
      <c r="E2" s="1"/>
      <c r="F2" s="6" t="s">
        <v>19</v>
      </c>
      <c r="G2" s="1" t="s">
        <v>20</v>
      </c>
      <c r="H2" s="6" t="s">
        <v>21</v>
      </c>
      <c r="I2" s="1" t="s">
        <v>22</v>
      </c>
      <c r="J2" s="6" t="s">
        <v>23</v>
      </c>
      <c r="K2" s="1" t="s">
        <v>24</v>
      </c>
      <c r="L2" s="6" t="s">
        <v>24</v>
      </c>
      <c r="M2" s="1" t="s">
        <v>24</v>
      </c>
      <c r="N2" s="6" t="s">
        <v>25</v>
      </c>
      <c r="O2" s="1" t="s">
        <v>26</v>
      </c>
      <c r="P2" s="6" t="s">
        <v>27</v>
      </c>
      <c r="Q2" s="6" t="s">
        <v>25</v>
      </c>
    </row>
    <row r="3" spans="1:17" x14ac:dyDescent="0.3">
      <c r="A3" s="1" t="s">
        <v>1</v>
      </c>
      <c r="B3" s="1"/>
    </row>
    <row r="4" spans="1:17" x14ac:dyDescent="0.3">
      <c r="A4" s="1" t="s">
        <v>2</v>
      </c>
      <c r="B4" s="1"/>
    </row>
    <row r="5" spans="1:17" ht="15" thickBot="1" x14ac:dyDescent="0.35"/>
    <row r="6" spans="1:17" x14ac:dyDescent="0.3">
      <c r="A6" s="2" t="s">
        <v>3</v>
      </c>
      <c r="B6" s="3" t="s">
        <v>4</v>
      </c>
      <c r="C6" s="4" t="s">
        <v>5</v>
      </c>
      <c r="D6" s="3" t="s">
        <v>6</v>
      </c>
      <c r="E6" s="4" t="s">
        <v>7</v>
      </c>
      <c r="F6" s="3" t="s">
        <v>8</v>
      </c>
      <c r="G6" s="4" t="s">
        <v>9</v>
      </c>
      <c r="H6" s="3" t="s">
        <v>10</v>
      </c>
      <c r="I6" s="4" t="s">
        <v>11</v>
      </c>
      <c r="J6" s="3" t="s">
        <v>12</v>
      </c>
      <c r="K6" s="4" t="s">
        <v>13</v>
      </c>
      <c r="L6" s="3" t="s">
        <v>14</v>
      </c>
      <c r="M6" s="4" t="s">
        <v>15</v>
      </c>
      <c r="N6" s="3" t="s">
        <v>12</v>
      </c>
      <c r="O6" s="4" t="s">
        <v>16</v>
      </c>
      <c r="P6" s="3" t="s">
        <v>17</v>
      </c>
      <c r="Q6" s="3" t="s">
        <v>18</v>
      </c>
    </row>
    <row r="7" spans="1:17" x14ac:dyDescent="0.3">
      <c r="A7" s="5"/>
      <c r="B7" s="6"/>
      <c r="C7" s="1"/>
      <c r="D7" s="6"/>
      <c r="E7" s="1"/>
      <c r="F7" s="6" t="s">
        <v>19</v>
      </c>
      <c r="G7" s="1" t="s">
        <v>20</v>
      </c>
      <c r="H7" s="6" t="s">
        <v>21</v>
      </c>
      <c r="I7" s="1" t="s">
        <v>22</v>
      </c>
      <c r="J7" s="6" t="s">
        <v>23</v>
      </c>
      <c r="K7" s="1" t="s">
        <v>24</v>
      </c>
      <c r="L7" s="6" t="s">
        <v>24</v>
      </c>
      <c r="M7" s="1" t="s">
        <v>24</v>
      </c>
      <c r="N7" s="6" t="s">
        <v>25</v>
      </c>
      <c r="O7" s="1" t="s">
        <v>26</v>
      </c>
      <c r="P7" s="6" t="s">
        <v>27</v>
      </c>
      <c r="Q7" s="6" t="s">
        <v>25</v>
      </c>
    </row>
    <row r="8" spans="1:17" ht="15" thickBot="1" x14ac:dyDescent="0.35">
      <c r="A8" s="5"/>
      <c r="B8" s="6"/>
      <c r="C8" s="1"/>
      <c r="D8" s="6"/>
      <c r="E8" s="1"/>
      <c r="F8" s="7"/>
      <c r="G8" s="1"/>
      <c r="H8" s="6"/>
      <c r="I8" s="1"/>
      <c r="J8" s="6"/>
      <c r="K8" s="1"/>
      <c r="L8" s="6"/>
      <c r="M8" s="1"/>
      <c r="N8" s="6"/>
      <c r="O8" s="1"/>
      <c r="P8" s="6"/>
      <c r="Q8" s="7"/>
    </row>
    <row r="9" spans="1:17" x14ac:dyDescent="0.3">
      <c r="A9" s="8"/>
      <c r="B9" s="9"/>
      <c r="C9" s="9" t="s">
        <v>28</v>
      </c>
      <c r="D9" s="9" t="s">
        <v>29</v>
      </c>
      <c r="E9" s="9"/>
      <c r="F9" s="9"/>
      <c r="G9" s="9">
        <v>100000</v>
      </c>
      <c r="H9" s="9">
        <v>100000</v>
      </c>
      <c r="I9" s="9">
        <v>100000</v>
      </c>
      <c r="J9" s="9" t="s">
        <v>30</v>
      </c>
      <c r="K9" s="9" t="s">
        <v>31</v>
      </c>
      <c r="L9" s="9" t="s">
        <v>31</v>
      </c>
      <c r="M9" s="9"/>
      <c r="N9" s="9" t="s">
        <v>32</v>
      </c>
      <c r="O9" s="9" t="s">
        <v>33</v>
      </c>
      <c r="P9" s="9"/>
      <c r="Q9" s="10" t="s">
        <v>34</v>
      </c>
    </row>
    <row r="10" spans="1:17" x14ac:dyDescent="0.3">
      <c r="A10" s="11"/>
      <c r="B10" s="12"/>
      <c r="C10" s="12" t="s">
        <v>35</v>
      </c>
      <c r="D10" s="12" t="s">
        <v>29</v>
      </c>
      <c r="E10" s="12"/>
      <c r="F10" s="12"/>
      <c r="G10" s="13">
        <v>50000</v>
      </c>
      <c r="H10" s="14">
        <v>50000</v>
      </c>
      <c r="I10" s="13">
        <v>50000</v>
      </c>
      <c r="J10" s="13" t="s">
        <v>36</v>
      </c>
      <c r="K10" s="15" t="s">
        <v>37</v>
      </c>
      <c r="L10" s="15" t="s">
        <v>37</v>
      </c>
      <c r="M10" s="15"/>
      <c r="N10" s="15" t="s">
        <v>38</v>
      </c>
      <c r="O10" s="15" t="s">
        <v>39</v>
      </c>
      <c r="P10" s="15"/>
      <c r="Q10" s="16" t="s">
        <v>34</v>
      </c>
    </row>
    <row r="11" spans="1:17" x14ac:dyDescent="0.3">
      <c r="A11" s="11"/>
      <c r="B11" s="12"/>
      <c r="C11" s="12" t="s">
        <v>40</v>
      </c>
      <c r="D11" s="12" t="s">
        <v>29</v>
      </c>
      <c r="E11" s="12"/>
      <c r="F11" s="12"/>
      <c r="G11" s="13">
        <v>100000</v>
      </c>
      <c r="H11" s="14">
        <v>100000</v>
      </c>
      <c r="I11" s="13">
        <v>100000</v>
      </c>
      <c r="J11" s="13" t="s">
        <v>41</v>
      </c>
      <c r="K11" s="15" t="s">
        <v>42</v>
      </c>
      <c r="L11" s="15" t="s">
        <v>42</v>
      </c>
      <c r="M11" s="15"/>
      <c r="N11" s="15" t="s">
        <v>43</v>
      </c>
      <c r="O11" s="15" t="s">
        <v>44</v>
      </c>
      <c r="P11" s="15"/>
      <c r="Q11" s="16" t="s">
        <v>45</v>
      </c>
    </row>
    <row r="12" spans="1:17" x14ac:dyDescent="0.3">
      <c r="A12" s="11"/>
      <c r="B12" s="12"/>
      <c r="C12" s="12" t="s">
        <v>46</v>
      </c>
      <c r="D12" s="12" t="s">
        <v>47</v>
      </c>
      <c r="E12" s="12"/>
      <c r="F12" s="12"/>
      <c r="G12" s="13">
        <v>1757001.3</v>
      </c>
      <c r="H12" s="14">
        <v>1757001.3</v>
      </c>
      <c r="I12" s="13">
        <v>1757001.3</v>
      </c>
      <c r="J12" s="13" t="s">
        <v>48</v>
      </c>
      <c r="K12" s="15" t="s">
        <v>49</v>
      </c>
      <c r="L12" s="15" t="s">
        <v>49</v>
      </c>
      <c r="M12" s="15"/>
      <c r="N12" s="15" t="s">
        <v>50</v>
      </c>
      <c r="O12" s="15" t="s">
        <v>51</v>
      </c>
      <c r="P12" s="15"/>
      <c r="Q12" s="16" t="s">
        <v>34</v>
      </c>
    </row>
    <row r="13" spans="1:17" x14ac:dyDescent="0.3">
      <c r="A13" s="11"/>
      <c r="B13" s="12"/>
      <c r="C13" s="12" t="s">
        <v>40</v>
      </c>
      <c r="D13" s="12" t="s">
        <v>29</v>
      </c>
      <c r="E13" s="12"/>
      <c r="F13" s="12"/>
      <c r="G13" s="13">
        <v>100000</v>
      </c>
      <c r="H13" s="14">
        <v>100000</v>
      </c>
      <c r="I13" s="13">
        <v>100000</v>
      </c>
      <c r="J13" s="13" t="s">
        <v>52</v>
      </c>
      <c r="K13" s="15" t="s">
        <v>53</v>
      </c>
      <c r="L13" s="15" t="s">
        <v>53</v>
      </c>
      <c r="M13" s="15"/>
      <c r="N13" s="15" t="s">
        <v>54</v>
      </c>
      <c r="O13" s="15" t="s">
        <v>55</v>
      </c>
      <c r="P13" s="15"/>
      <c r="Q13" s="16" t="s">
        <v>45</v>
      </c>
    </row>
    <row r="14" spans="1:17" x14ac:dyDescent="0.3">
      <c r="A14" s="11"/>
      <c r="B14" s="12"/>
      <c r="C14" s="12" t="s">
        <v>40</v>
      </c>
      <c r="D14" s="12" t="s">
        <v>47</v>
      </c>
      <c r="E14" s="12"/>
      <c r="F14" s="12"/>
      <c r="G14" s="13">
        <v>50000</v>
      </c>
      <c r="H14" s="14">
        <v>50000</v>
      </c>
      <c r="I14" s="13">
        <v>50000</v>
      </c>
      <c r="J14" s="13" t="s">
        <v>56</v>
      </c>
      <c r="K14" s="15" t="s">
        <v>57</v>
      </c>
      <c r="L14" s="15" t="s">
        <v>57</v>
      </c>
      <c r="M14" s="15"/>
      <c r="N14" s="15" t="s">
        <v>58</v>
      </c>
      <c r="O14" s="15" t="s">
        <v>59</v>
      </c>
      <c r="P14" s="15"/>
      <c r="Q14" s="16" t="s">
        <v>45</v>
      </c>
    </row>
    <row r="15" spans="1:17" x14ac:dyDescent="0.3">
      <c r="A15" s="11"/>
      <c r="B15" s="12"/>
      <c r="C15" s="12" t="s">
        <v>40</v>
      </c>
      <c r="D15" s="12" t="s">
        <v>47</v>
      </c>
      <c r="E15" s="12"/>
      <c r="F15" s="12"/>
      <c r="G15" s="12">
        <v>100000</v>
      </c>
      <c r="H15" s="12">
        <v>100000</v>
      </c>
      <c r="I15" s="12">
        <v>100000</v>
      </c>
      <c r="J15" s="12" t="s">
        <v>60</v>
      </c>
      <c r="K15" s="12" t="s">
        <v>61</v>
      </c>
      <c r="L15" s="12" t="s">
        <v>61</v>
      </c>
      <c r="M15" s="12"/>
      <c r="N15" s="12" t="s">
        <v>62</v>
      </c>
      <c r="O15" s="12" t="s">
        <v>63</v>
      </c>
      <c r="P15" s="12"/>
      <c r="Q15" s="16" t="s">
        <v>45</v>
      </c>
    </row>
    <row r="16" spans="1:17" x14ac:dyDescent="0.3">
      <c r="A16" s="11"/>
      <c r="B16" s="12"/>
      <c r="C16" s="12" t="s">
        <v>64</v>
      </c>
      <c r="D16" s="12" t="s">
        <v>47</v>
      </c>
      <c r="E16" s="12"/>
      <c r="F16" s="12"/>
      <c r="G16" s="12">
        <v>50000</v>
      </c>
      <c r="H16" s="12">
        <v>50000</v>
      </c>
      <c r="I16" s="12">
        <v>50000</v>
      </c>
      <c r="J16" s="12" t="s">
        <v>65</v>
      </c>
      <c r="K16" s="12" t="s">
        <v>66</v>
      </c>
      <c r="L16" s="12" t="s">
        <v>66</v>
      </c>
      <c r="M16" s="12"/>
      <c r="N16" s="12" t="s">
        <v>67</v>
      </c>
      <c r="O16" s="12" t="s">
        <v>68</v>
      </c>
      <c r="P16" s="12"/>
      <c r="Q16" s="16" t="s">
        <v>69</v>
      </c>
    </row>
    <row r="17" spans="1:17" x14ac:dyDescent="0.3">
      <c r="A17" s="11"/>
      <c r="B17" s="12"/>
      <c r="C17" s="12" t="s">
        <v>70</v>
      </c>
      <c r="D17" s="12" t="s">
        <v>47</v>
      </c>
      <c r="E17" s="12"/>
      <c r="F17" s="12"/>
      <c r="G17" s="12">
        <v>300000</v>
      </c>
      <c r="H17" s="12">
        <v>300000</v>
      </c>
      <c r="I17" s="12">
        <v>300000</v>
      </c>
      <c r="J17" s="12" t="s">
        <v>71</v>
      </c>
      <c r="K17" s="12" t="s">
        <v>72</v>
      </c>
      <c r="L17" s="12" t="s">
        <v>72</v>
      </c>
      <c r="M17" s="12"/>
      <c r="N17" s="12" t="s">
        <v>73</v>
      </c>
      <c r="O17" s="12" t="s">
        <v>74</v>
      </c>
      <c r="P17" s="12"/>
      <c r="Q17" s="16" t="s">
        <v>75</v>
      </c>
    </row>
    <row r="18" spans="1:17" x14ac:dyDescent="0.3">
      <c r="A18" s="11"/>
      <c r="B18" s="12"/>
      <c r="C18" s="12" t="s">
        <v>40</v>
      </c>
      <c r="D18" s="12" t="s">
        <v>29</v>
      </c>
      <c r="E18" s="12"/>
      <c r="F18" s="12"/>
      <c r="G18" s="12">
        <v>100000</v>
      </c>
      <c r="H18" s="12">
        <v>100000</v>
      </c>
      <c r="I18" s="12">
        <v>100000</v>
      </c>
      <c r="J18" s="12" t="s">
        <v>76</v>
      </c>
      <c r="K18" s="12" t="s">
        <v>77</v>
      </c>
      <c r="L18" s="12" t="s">
        <v>77</v>
      </c>
      <c r="M18" s="12"/>
      <c r="N18" s="12" t="s">
        <v>78</v>
      </c>
      <c r="O18" s="12" t="s">
        <v>79</v>
      </c>
      <c r="P18" s="12"/>
      <c r="Q18" s="16" t="s">
        <v>45</v>
      </c>
    </row>
    <row r="19" spans="1:17" x14ac:dyDescent="0.3">
      <c r="A19" s="11"/>
      <c r="B19" s="12"/>
      <c r="C19" s="12" t="s">
        <v>28</v>
      </c>
      <c r="D19" s="12" t="s">
        <v>29</v>
      </c>
      <c r="E19" s="12"/>
      <c r="F19" s="12"/>
      <c r="G19" s="12">
        <v>100000</v>
      </c>
      <c r="H19" s="12">
        <v>100000</v>
      </c>
      <c r="I19" s="12">
        <v>100000</v>
      </c>
      <c r="J19" s="12" t="s">
        <v>30</v>
      </c>
      <c r="K19" s="12" t="s">
        <v>31</v>
      </c>
      <c r="L19" s="12" t="s">
        <v>31</v>
      </c>
      <c r="M19" s="12"/>
      <c r="N19" s="12" t="s">
        <v>32</v>
      </c>
      <c r="O19" s="12" t="s">
        <v>33</v>
      </c>
      <c r="P19" s="12" t="s">
        <v>80</v>
      </c>
      <c r="Q19" s="16" t="s">
        <v>34</v>
      </c>
    </row>
    <row r="20" spans="1:17" x14ac:dyDescent="0.3">
      <c r="A20" s="11"/>
      <c r="B20" s="12"/>
      <c r="C20" s="12" t="s">
        <v>35</v>
      </c>
      <c r="D20" s="12" t="s">
        <v>29</v>
      </c>
      <c r="E20" s="12"/>
      <c r="F20" s="12"/>
      <c r="G20" s="12">
        <v>50000</v>
      </c>
      <c r="H20" s="12">
        <v>50000</v>
      </c>
      <c r="I20" s="12">
        <v>50000</v>
      </c>
      <c r="J20" s="12" t="s">
        <v>36</v>
      </c>
      <c r="K20" s="12" t="s">
        <v>37</v>
      </c>
      <c r="L20" s="12" t="s">
        <v>37</v>
      </c>
      <c r="M20" s="12"/>
      <c r="N20" s="12" t="s">
        <v>38</v>
      </c>
      <c r="O20" s="12" t="s">
        <v>39</v>
      </c>
      <c r="P20" s="12" t="s">
        <v>53</v>
      </c>
      <c r="Q20" s="16" t="s">
        <v>34</v>
      </c>
    </row>
    <row r="21" spans="1:17" x14ac:dyDescent="0.3">
      <c r="A21" s="11"/>
      <c r="B21" s="12"/>
      <c r="C21" s="12" t="s">
        <v>40</v>
      </c>
      <c r="D21" s="12" t="s">
        <v>29</v>
      </c>
      <c r="E21" s="12"/>
      <c r="F21" s="12"/>
      <c r="G21" s="12">
        <v>100000</v>
      </c>
      <c r="H21" s="12">
        <v>100000</v>
      </c>
      <c r="I21" s="12">
        <v>100000</v>
      </c>
      <c r="J21" s="12" t="s">
        <v>41</v>
      </c>
      <c r="K21" s="12" t="s">
        <v>42</v>
      </c>
      <c r="L21" s="12" t="s">
        <v>42</v>
      </c>
      <c r="M21" s="12"/>
      <c r="N21" s="12" t="s">
        <v>43</v>
      </c>
      <c r="O21" s="12" t="s">
        <v>44</v>
      </c>
      <c r="P21" s="12" t="s">
        <v>81</v>
      </c>
      <c r="Q21" s="16" t="s">
        <v>45</v>
      </c>
    </row>
    <row r="22" spans="1:17" x14ac:dyDescent="0.3">
      <c r="A22" s="11"/>
      <c r="B22" s="12"/>
      <c r="C22" s="12" t="s">
        <v>46</v>
      </c>
      <c r="D22" s="12" t="s">
        <v>47</v>
      </c>
      <c r="E22" s="12"/>
      <c r="F22" s="12"/>
      <c r="G22" s="12">
        <v>1757001.3</v>
      </c>
      <c r="H22" s="12">
        <v>1757001.3</v>
      </c>
      <c r="I22" s="12">
        <v>1757001.3</v>
      </c>
      <c r="J22" s="12" t="s">
        <v>48</v>
      </c>
      <c r="K22" s="12" t="s">
        <v>49</v>
      </c>
      <c r="L22" s="12" t="s">
        <v>49</v>
      </c>
      <c r="M22" s="12"/>
      <c r="N22" s="12" t="s">
        <v>50</v>
      </c>
      <c r="O22" s="12" t="s">
        <v>51</v>
      </c>
      <c r="P22" s="12" t="s">
        <v>82</v>
      </c>
      <c r="Q22" s="16" t="s">
        <v>34</v>
      </c>
    </row>
    <row r="23" spans="1:17" x14ac:dyDescent="0.3">
      <c r="A23" s="11"/>
      <c r="B23" s="12"/>
      <c r="C23" s="12" t="s">
        <v>40</v>
      </c>
      <c r="D23" s="12" t="s">
        <v>29</v>
      </c>
      <c r="E23" s="12"/>
      <c r="F23" s="12"/>
      <c r="G23" s="12">
        <v>100000</v>
      </c>
      <c r="H23" s="12">
        <v>100000</v>
      </c>
      <c r="I23" s="12">
        <v>100000</v>
      </c>
      <c r="J23" s="12" t="s">
        <v>52</v>
      </c>
      <c r="K23" s="12" t="s">
        <v>53</v>
      </c>
      <c r="L23" s="12" t="s">
        <v>53</v>
      </c>
      <c r="M23" s="12"/>
      <c r="N23" s="12" t="s">
        <v>54</v>
      </c>
      <c r="O23" s="12" t="s">
        <v>55</v>
      </c>
      <c r="P23" s="12" t="s">
        <v>83</v>
      </c>
      <c r="Q23" s="16" t="s">
        <v>45</v>
      </c>
    </row>
    <row r="24" spans="1:17" x14ac:dyDescent="0.3">
      <c r="A24" s="11"/>
      <c r="B24" s="12"/>
      <c r="C24" s="12" t="s">
        <v>40</v>
      </c>
      <c r="D24" s="12" t="s">
        <v>47</v>
      </c>
      <c r="E24" s="12"/>
      <c r="F24" s="12"/>
      <c r="G24" s="12">
        <v>50000</v>
      </c>
      <c r="H24" s="12">
        <v>50000</v>
      </c>
      <c r="I24" s="12">
        <v>50000</v>
      </c>
      <c r="J24" s="12" t="s">
        <v>56</v>
      </c>
      <c r="K24" s="12" t="s">
        <v>57</v>
      </c>
      <c r="L24" s="12" t="s">
        <v>57</v>
      </c>
      <c r="M24" s="12"/>
      <c r="N24" s="12" t="s">
        <v>58</v>
      </c>
      <c r="O24" s="12" t="s">
        <v>59</v>
      </c>
      <c r="P24" s="12" t="s">
        <v>84</v>
      </c>
      <c r="Q24" s="16" t="s">
        <v>45</v>
      </c>
    </row>
    <row r="25" spans="1:17" x14ac:dyDescent="0.3">
      <c r="A25" s="11"/>
      <c r="B25" s="12"/>
      <c r="C25" s="12" t="s">
        <v>40</v>
      </c>
      <c r="D25" s="12" t="s">
        <v>47</v>
      </c>
      <c r="E25" s="12"/>
      <c r="F25" s="12"/>
      <c r="G25" s="12">
        <v>100000</v>
      </c>
      <c r="H25" s="12">
        <v>100000</v>
      </c>
      <c r="I25" s="12">
        <v>100000</v>
      </c>
      <c r="J25" s="12" t="s">
        <v>60</v>
      </c>
      <c r="K25" s="12" t="s">
        <v>61</v>
      </c>
      <c r="L25" s="12" t="s">
        <v>61</v>
      </c>
      <c r="M25" s="12"/>
      <c r="N25" s="12" t="s">
        <v>62</v>
      </c>
      <c r="O25" s="12" t="s">
        <v>63</v>
      </c>
      <c r="P25" s="12" t="s">
        <v>53</v>
      </c>
      <c r="Q25" s="16" t="s">
        <v>45</v>
      </c>
    </row>
    <row r="26" spans="1:17" x14ac:dyDescent="0.3">
      <c r="A26" s="11"/>
      <c r="B26" s="12"/>
      <c r="C26" s="12" t="s">
        <v>64</v>
      </c>
      <c r="D26" s="12" t="s">
        <v>47</v>
      </c>
      <c r="E26" s="12"/>
      <c r="F26" s="12"/>
      <c r="G26" s="12">
        <v>50000</v>
      </c>
      <c r="H26" s="12">
        <v>50000</v>
      </c>
      <c r="I26" s="12">
        <v>50000</v>
      </c>
      <c r="J26" s="12" t="s">
        <v>65</v>
      </c>
      <c r="K26" s="12" t="s">
        <v>66</v>
      </c>
      <c r="L26" s="12" t="s">
        <v>66</v>
      </c>
      <c r="M26" s="12"/>
      <c r="N26" s="12" t="s">
        <v>67</v>
      </c>
      <c r="O26" s="12" t="s">
        <v>68</v>
      </c>
      <c r="P26" s="12" t="s">
        <v>85</v>
      </c>
      <c r="Q26" s="16" t="s">
        <v>69</v>
      </c>
    </row>
    <row r="27" spans="1:17" x14ac:dyDescent="0.3">
      <c r="A27" s="11"/>
      <c r="B27" s="12"/>
      <c r="C27" s="12" t="s">
        <v>70</v>
      </c>
      <c r="D27" s="12" t="s">
        <v>47</v>
      </c>
      <c r="E27" s="12"/>
      <c r="F27" s="12"/>
      <c r="G27" s="12">
        <v>300000</v>
      </c>
      <c r="H27" s="12">
        <v>300000</v>
      </c>
      <c r="I27" s="12">
        <v>300000</v>
      </c>
      <c r="J27" s="12" t="s">
        <v>71</v>
      </c>
      <c r="K27" s="12" t="s">
        <v>72</v>
      </c>
      <c r="L27" s="12" t="s">
        <v>72</v>
      </c>
      <c r="M27" s="12"/>
      <c r="N27" s="12" t="s">
        <v>73</v>
      </c>
      <c r="O27" s="12" t="s">
        <v>74</v>
      </c>
      <c r="P27" s="12" t="s">
        <v>86</v>
      </c>
      <c r="Q27" s="16" t="s">
        <v>75</v>
      </c>
    </row>
    <row r="28" spans="1:17" ht="15" thickBot="1" x14ac:dyDescent="0.35">
      <c r="A28" s="17"/>
      <c r="B28" s="18"/>
      <c r="C28" s="18" t="s">
        <v>40</v>
      </c>
      <c r="D28" s="18" t="s">
        <v>29</v>
      </c>
      <c r="E28" s="18"/>
      <c r="F28" s="18"/>
      <c r="G28" s="18">
        <v>100000</v>
      </c>
      <c r="H28" s="18">
        <v>100000</v>
      </c>
      <c r="I28" s="18">
        <v>100000</v>
      </c>
      <c r="J28" s="18" t="s">
        <v>76</v>
      </c>
      <c r="K28" s="18" t="s">
        <v>77</v>
      </c>
      <c r="L28" s="18" t="s">
        <v>77</v>
      </c>
      <c r="M28" s="18"/>
      <c r="N28" s="18" t="s">
        <v>78</v>
      </c>
      <c r="O28" s="18" t="s">
        <v>79</v>
      </c>
      <c r="P28" s="18" t="s">
        <v>87</v>
      </c>
      <c r="Q28" s="19" t="s">
        <v>45</v>
      </c>
    </row>
    <row r="30" spans="1:17" x14ac:dyDescent="0.3">
      <c r="A30" s="1" t="s">
        <v>0</v>
      </c>
      <c r="B30" s="1"/>
      <c r="G30" s="20"/>
      <c r="J30" s="21"/>
      <c r="K30" s="21"/>
      <c r="M30" s="21"/>
      <c r="N30" s="21"/>
      <c r="O30" s="21"/>
    </row>
    <row r="31" spans="1:17" x14ac:dyDescent="0.3">
      <c r="G31" s="20"/>
      <c r="J31" s="21"/>
      <c r="K31" s="21"/>
      <c r="M31" s="21"/>
      <c r="N31" s="21"/>
      <c r="O31" s="21"/>
    </row>
    <row r="32" spans="1:17" x14ac:dyDescent="0.3">
      <c r="A32" s="1" t="s">
        <v>88</v>
      </c>
      <c r="B32" s="1"/>
      <c r="G32" s="20"/>
      <c r="J32" s="21"/>
      <c r="K32" s="21"/>
      <c r="M32" s="21"/>
      <c r="N32" s="21"/>
      <c r="O32" s="21"/>
    </row>
    <row r="33" spans="1:19" x14ac:dyDescent="0.3">
      <c r="A33" s="1" t="s">
        <v>2</v>
      </c>
      <c r="B33" s="1"/>
      <c r="G33" s="20"/>
      <c r="J33" s="21"/>
      <c r="K33" s="21"/>
      <c r="M33" s="21"/>
      <c r="N33" s="21"/>
      <c r="O33" s="21"/>
    </row>
    <row r="34" spans="1:19" ht="15" thickBot="1" x14ac:dyDescent="0.35">
      <c r="G34" s="20"/>
      <c r="J34" s="21"/>
      <c r="K34" s="21"/>
      <c r="M34" s="21"/>
      <c r="N34" s="21"/>
      <c r="O34" s="21"/>
    </row>
    <row r="35" spans="1:19" x14ac:dyDescent="0.3">
      <c r="A35" s="2" t="s">
        <v>3</v>
      </c>
      <c r="B35" s="3" t="s">
        <v>4</v>
      </c>
      <c r="C35" s="4" t="s">
        <v>5</v>
      </c>
      <c r="D35" s="3" t="s">
        <v>6</v>
      </c>
      <c r="E35" s="4" t="s">
        <v>7</v>
      </c>
      <c r="F35" s="3" t="s">
        <v>8</v>
      </c>
      <c r="G35" s="22" t="s">
        <v>9</v>
      </c>
      <c r="H35" s="3" t="s">
        <v>10</v>
      </c>
      <c r="I35" s="4" t="s">
        <v>11</v>
      </c>
      <c r="J35" s="23" t="s">
        <v>12</v>
      </c>
      <c r="K35" s="23" t="s">
        <v>13</v>
      </c>
      <c r="L35" s="3" t="s">
        <v>14</v>
      </c>
      <c r="M35" s="23" t="s">
        <v>15</v>
      </c>
      <c r="N35" s="23" t="s">
        <v>12</v>
      </c>
      <c r="O35" s="23" t="s">
        <v>16</v>
      </c>
      <c r="P35" s="3" t="s">
        <v>17</v>
      </c>
      <c r="Q35" s="3" t="s">
        <v>18</v>
      </c>
      <c r="R35" s="1"/>
      <c r="S35" t="s">
        <v>18</v>
      </c>
    </row>
    <row r="36" spans="1:19" x14ac:dyDescent="0.3">
      <c r="A36" s="5"/>
      <c r="B36" s="6"/>
      <c r="C36" s="1"/>
      <c r="D36" s="6"/>
      <c r="E36" s="1"/>
      <c r="F36" s="6" t="s">
        <v>19</v>
      </c>
      <c r="G36" s="24" t="s">
        <v>20</v>
      </c>
      <c r="H36" s="6" t="s">
        <v>21</v>
      </c>
      <c r="I36" s="1" t="s">
        <v>22</v>
      </c>
      <c r="J36" s="25" t="s">
        <v>23</v>
      </c>
      <c r="K36" s="25" t="s">
        <v>24</v>
      </c>
      <c r="L36" s="6" t="s">
        <v>24</v>
      </c>
      <c r="M36" s="25" t="s">
        <v>24</v>
      </c>
      <c r="N36" s="25" t="s">
        <v>25</v>
      </c>
      <c r="O36" s="25" t="s">
        <v>26</v>
      </c>
      <c r="P36" s="6" t="s">
        <v>27</v>
      </c>
      <c r="Q36" s="6" t="s">
        <v>25</v>
      </c>
      <c r="R36" s="1"/>
      <c r="S36" t="s">
        <v>25</v>
      </c>
    </row>
    <row r="37" spans="1:19" ht="15" thickBot="1" x14ac:dyDescent="0.35">
      <c r="A37" s="5"/>
      <c r="B37" s="6"/>
      <c r="C37" s="1"/>
      <c r="D37" s="6"/>
      <c r="E37" s="1"/>
      <c r="F37" s="7"/>
      <c r="G37" s="24"/>
      <c r="H37" s="6"/>
      <c r="I37" s="1"/>
      <c r="J37" s="25"/>
      <c r="K37" s="25"/>
      <c r="L37" s="6"/>
      <c r="M37" s="25"/>
      <c r="N37" s="25"/>
      <c r="O37" s="25"/>
      <c r="P37" s="6"/>
      <c r="Q37" s="7"/>
      <c r="R37" s="1"/>
    </row>
    <row r="38" spans="1:19" x14ac:dyDescent="0.3">
      <c r="A38" s="26"/>
      <c r="B38" s="9"/>
      <c r="C38" s="9"/>
      <c r="D38" s="9" t="s">
        <v>47</v>
      </c>
      <c r="E38" s="9" t="s">
        <v>89</v>
      </c>
      <c r="F38" s="9"/>
      <c r="G38" s="27">
        <v>520836.5</v>
      </c>
      <c r="H38" s="27">
        <f t="shared" ref="H38:H101" si="0">G38</f>
        <v>520836.5</v>
      </c>
      <c r="I38" s="28"/>
      <c r="J38" s="29">
        <v>27539</v>
      </c>
      <c r="K38" s="29">
        <v>41640</v>
      </c>
      <c r="L38" s="30"/>
      <c r="M38" s="29">
        <v>47484</v>
      </c>
      <c r="N38" s="29">
        <v>42015</v>
      </c>
      <c r="O38" s="29">
        <v>42023</v>
      </c>
      <c r="P38" s="30"/>
      <c r="Q38" s="9"/>
      <c r="S38" t="s">
        <v>90</v>
      </c>
    </row>
    <row r="39" spans="1:19" x14ac:dyDescent="0.3">
      <c r="A39" s="31"/>
      <c r="B39" s="12"/>
      <c r="C39" s="12"/>
      <c r="D39" s="12" t="s">
        <v>47</v>
      </c>
      <c r="E39" s="12" t="s">
        <v>91</v>
      </c>
      <c r="F39" s="12"/>
      <c r="G39" s="14">
        <v>2000000</v>
      </c>
      <c r="H39" s="14">
        <f t="shared" si="0"/>
        <v>2000000</v>
      </c>
      <c r="I39" s="13"/>
      <c r="J39" s="32">
        <v>28730</v>
      </c>
      <c r="K39" s="32" t="s">
        <v>91</v>
      </c>
      <c r="L39" s="15"/>
      <c r="M39" s="32">
        <v>76890</v>
      </c>
      <c r="N39" s="32">
        <v>42023</v>
      </c>
      <c r="O39" s="32">
        <v>42025</v>
      </c>
      <c r="P39" s="15"/>
      <c r="Q39" s="12"/>
      <c r="S39" t="s">
        <v>92</v>
      </c>
    </row>
    <row r="40" spans="1:19" x14ac:dyDescent="0.3">
      <c r="A40" s="31"/>
      <c r="B40" s="12"/>
      <c r="C40" s="12"/>
      <c r="D40" s="12" t="s">
        <v>47</v>
      </c>
      <c r="E40" s="12" t="s">
        <v>91</v>
      </c>
      <c r="F40" s="12"/>
      <c r="G40" s="14">
        <v>2000000</v>
      </c>
      <c r="H40" s="14">
        <f t="shared" si="0"/>
        <v>2000000</v>
      </c>
      <c r="I40" s="13"/>
      <c r="J40" s="32">
        <v>28730</v>
      </c>
      <c r="K40" s="32" t="s">
        <v>91</v>
      </c>
      <c r="L40" s="15"/>
      <c r="M40" s="32">
        <v>76890</v>
      </c>
      <c r="N40" s="32">
        <v>42023</v>
      </c>
      <c r="O40" s="32">
        <v>42025</v>
      </c>
      <c r="P40" s="15"/>
      <c r="Q40" s="12"/>
      <c r="S40" t="s">
        <v>93</v>
      </c>
    </row>
    <row r="41" spans="1:19" x14ac:dyDescent="0.3">
      <c r="A41" s="31"/>
      <c r="B41" s="12"/>
      <c r="C41" s="12"/>
      <c r="D41" s="12" t="s">
        <v>47</v>
      </c>
      <c r="E41" s="12" t="s">
        <v>89</v>
      </c>
      <c r="F41" s="12"/>
      <c r="G41" s="14">
        <v>420000</v>
      </c>
      <c r="H41" s="14">
        <f t="shared" si="0"/>
        <v>420000</v>
      </c>
      <c r="I41" s="13"/>
      <c r="J41" s="32">
        <v>28730</v>
      </c>
      <c r="K41" s="32">
        <v>40724</v>
      </c>
      <c r="L41" s="15"/>
      <c r="M41" s="32">
        <v>46568</v>
      </c>
      <c r="N41" s="32">
        <v>42023</v>
      </c>
      <c r="O41" s="32">
        <v>42025</v>
      </c>
      <c r="P41" s="15"/>
      <c r="Q41" s="12" t="s">
        <v>90</v>
      </c>
      <c r="S41" t="s">
        <v>94</v>
      </c>
    </row>
    <row r="42" spans="1:19" x14ac:dyDescent="0.3">
      <c r="A42" s="31"/>
      <c r="B42" s="12"/>
      <c r="C42" s="12"/>
      <c r="D42" s="12" t="s">
        <v>47</v>
      </c>
      <c r="E42" s="12" t="s">
        <v>91</v>
      </c>
      <c r="F42" s="12"/>
      <c r="G42" s="14">
        <v>2000000</v>
      </c>
      <c r="H42" s="14">
        <f t="shared" si="0"/>
        <v>2000000</v>
      </c>
      <c r="I42" s="13"/>
      <c r="J42" s="32">
        <v>28730</v>
      </c>
      <c r="K42" s="32" t="s">
        <v>91</v>
      </c>
      <c r="L42" s="15"/>
      <c r="M42" s="32">
        <v>76890</v>
      </c>
      <c r="N42" s="32">
        <v>42023</v>
      </c>
      <c r="O42" s="32">
        <v>42025</v>
      </c>
      <c r="P42" s="15"/>
      <c r="Q42" s="12"/>
    </row>
    <row r="43" spans="1:19" x14ac:dyDescent="0.3">
      <c r="A43" s="31"/>
      <c r="B43" s="12"/>
      <c r="C43" s="12"/>
      <c r="D43" s="12" t="s">
        <v>47</v>
      </c>
      <c r="E43" s="12" t="s">
        <v>89</v>
      </c>
      <c r="F43" s="12"/>
      <c r="G43" s="14">
        <v>100000</v>
      </c>
      <c r="H43" s="14">
        <f t="shared" si="0"/>
        <v>100000</v>
      </c>
      <c r="I43" s="13"/>
      <c r="J43" s="32">
        <v>24769</v>
      </c>
      <c r="K43" s="32">
        <v>37591</v>
      </c>
      <c r="L43" s="15"/>
      <c r="M43" s="32">
        <v>42705</v>
      </c>
      <c r="N43" s="32">
        <v>42030</v>
      </c>
      <c r="O43" s="32">
        <v>42030</v>
      </c>
      <c r="P43" s="15"/>
      <c r="Q43" s="12"/>
    </row>
    <row r="44" spans="1:19" x14ac:dyDescent="0.3">
      <c r="A44" s="31"/>
      <c r="B44" s="12"/>
      <c r="C44" s="12"/>
      <c r="D44" s="12" t="s">
        <v>47</v>
      </c>
      <c r="E44" s="12" t="s">
        <v>89</v>
      </c>
      <c r="F44" s="12"/>
      <c r="G44" s="14">
        <v>260000</v>
      </c>
      <c r="H44" s="14">
        <f t="shared" si="0"/>
        <v>260000</v>
      </c>
      <c r="I44" s="13"/>
      <c r="J44" s="32">
        <v>24480</v>
      </c>
      <c r="K44" s="32">
        <v>40513</v>
      </c>
      <c r="L44" s="15"/>
      <c r="M44" s="32">
        <v>44531</v>
      </c>
      <c r="N44" s="32">
        <v>42020</v>
      </c>
      <c r="O44" s="32">
        <v>42032</v>
      </c>
      <c r="P44" s="15"/>
      <c r="Q44" s="12" t="s">
        <v>90</v>
      </c>
    </row>
    <row r="45" spans="1:19" x14ac:dyDescent="0.3">
      <c r="A45" s="31"/>
      <c r="B45" s="12"/>
      <c r="C45" s="12"/>
      <c r="D45" s="12" t="s">
        <v>47</v>
      </c>
      <c r="E45" s="12" t="s">
        <v>89</v>
      </c>
      <c r="F45" s="12"/>
      <c r="G45" s="14">
        <v>200006.2</v>
      </c>
      <c r="H45" s="14">
        <f t="shared" si="0"/>
        <v>200006.2</v>
      </c>
      <c r="I45" s="13"/>
      <c r="J45" s="32">
        <v>26971</v>
      </c>
      <c r="K45" s="32">
        <v>40870</v>
      </c>
      <c r="L45" s="15"/>
      <c r="M45" s="32">
        <v>44523</v>
      </c>
      <c r="N45" s="32">
        <v>42021</v>
      </c>
      <c r="O45" s="32">
        <v>42038</v>
      </c>
      <c r="P45" s="15"/>
      <c r="Q45" s="12" t="s">
        <v>90</v>
      </c>
    </row>
    <row r="46" spans="1:19" x14ac:dyDescent="0.3">
      <c r="A46" s="31"/>
      <c r="B46" s="12"/>
      <c r="C46" s="12"/>
      <c r="D46" s="12" t="s">
        <v>47</v>
      </c>
      <c r="E46" s="12" t="s">
        <v>89</v>
      </c>
      <c r="F46" s="12"/>
      <c r="G46" s="14">
        <v>150000</v>
      </c>
      <c r="H46" s="14">
        <f t="shared" si="0"/>
        <v>150000</v>
      </c>
      <c r="I46" s="13"/>
      <c r="J46" s="32">
        <v>22931</v>
      </c>
      <c r="K46" s="32">
        <v>37926</v>
      </c>
      <c r="L46" s="15"/>
      <c r="M46" s="32">
        <v>43405</v>
      </c>
      <c r="N46" s="32">
        <v>42044</v>
      </c>
      <c r="O46" s="32">
        <v>42044</v>
      </c>
      <c r="P46" s="15"/>
      <c r="Q46" s="12"/>
    </row>
    <row r="47" spans="1:19" x14ac:dyDescent="0.3">
      <c r="A47" s="31"/>
      <c r="B47" s="12"/>
      <c r="C47" s="12"/>
      <c r="D47" s="12" t="s">
        <v>47</v>
      </c>
      <c r="E47" s="12" t="s">
        <v>89</v>
      </c>
      <c r="F47" s="12"/>
      <c r="G47" s="14">
        <v>50044.52</v>
      </c>
      <c r="H47" s="14">
        <f t="shared" si="0"/>
        <v>50044.52</v>
      </c>
      <c r="I47" s="13"/>
      <c r="J47" s="32">
        <v>28004</v>
      </c>
      <c r="K47" s="32">
        <v>41879</v>
      </c>
      <c r="L47" s="15"/>
      <c r="M47" s="32">
        <v>44801</v>
      </c>
      <c r="N47" s="32">
        <v>42046</v>
      </c>
      <c r="O47" s="32">
        <v>42046</v>
      </c>
      <c r="P47" s="15"/>
      <c r="Q47" s="12"/>
    </row>
    <row r="48" spans="1:19" x14ac:dyDescent="0.3">
      <c r="A48" s="31"/>
      <c r="B48" s="12"/>
      <c r="C48" s="12"/>
      <c r="D48" s="12" t="s">
        <v>29</v>
      </c>
      <c r="E48" s="12" t="s">
        <v>95</v>
      </c>
      <c r="F48" s="12"/>
      <c r="G48" s="14">
        <v>0</v>
      </c>
      <c r="H48" s="14">
        <f t="shared" si="0"/>
        <v>0</v>
      </c>
      <c r="I48" s="13"/>
      <c r="J48" s="32">
        <v>28025</v>
      </c>
      <c r="K48" s="32">
        <v>39295</v>
      </c>
      <c r="L48" s="15"/>
      <c r="M48" s="32">
        <v>42948</v>
      </c>
      <c r="N48" s="32">
        <v>42054</v>
      </c>
      <c r="O48" s="32">
        <v>42054</v>
      </c>
      <c r="P48" s="15"/>
      <c r="Q48" s="12" t="s">
        <v>90</v>
      </c>
    </row>
    <row r="49" spans="1:17" x14ac:dyDescent="0.3">
      <c r="A49" s="31"/>
      <c r="B49" s="12"/>
      <c r="C49" s="12"/>
      <c r="D49" s="12" t="s">
        <v>47</v>
      </c>
      <c r="E49" s="12" t="s">
        <v>89</v>
      </c>
      <c r="F49" s="12"/>
      <c r="G49" s="14">
        <v>1000000</v>
      </c>
      <c r="H49" s="14">
        <f t="shared" si="0"/>
        <v>1000000</v>
      </c>
      <c r="I49" s="13"/>
      <c r="J49" s="32">
        <v>22499</v>
      </c>
      <c r="K49" s="32">
        <v>40512</v>
      </c>
      <c r="L49" s="15"/>
      <c r="M49" s="32">
        <v>46356</v>
      </c>
      <c r="N49" s="32">
        <v>42055</v>
      </c>
      <c r="O49" s="32">
        <v>42055</v>
      </c>
      <c r="P49" s="15"/>
      <c r="Q49" s="12"/>
    </row>
    <row r="50" spans="1:17" x14ac:dyDescent="0.3">
      <c r="A50" s="31"/>
      <c r="B50" s="12"/>
      <c r="C50" s="12"/>
      <c r="D50" s="12" t="s">
        <v>47</v>
      </c>
      <c r="E50" s="12" t="s">
        <v>89</v>
      </c>
      <c r="F50" s="12"/>
      <c r="G50" s="14">
        <v>260000</v>
      </c>
      <c r="H50" s="14">
        <f t="shared" si="0"/>
        <v>260000</v>
      </c>
      <c r="I50" s="13"/>
      <c r="J50" s="32">
        <v>24480</v>
      </c>
      <c r="K50" s="32">
        <v>40513</v>
      </c>
      <c r="L50" s="15"/>
      <c r="M50" s="32">
        <v>44531</v>
      </c>
      <c r="N50" s="32">
        <v>42020</v>
      </c>
      <c r="O50" s="32">
        <v>42061</v>
      </c>
      <c r="P50" s="15"/>
      <c r="Q50" s="12" t="s">
        <v>90</v>
      </c>
    </row>
    <row r="51" spans="1:17" x14ac:dyDescent="0.3">
      <c r="A51" s="31"/>
      <c r="B51" s="12"/>
      <c r="C51" s="12"/>
      <c r="D51" s="12" t="s">
        <v>47</v>
      </c>
      <c r="E51" s="12" t="s">
        <v>89</v>
      </c>
      <c r="F51" s="12"/>
      <c r="G51" s="14">
        <v>0</v>
      </c>
      <c r="H51" s="14">
        <f t="shared" si="0"/>
        <v>0</v>
      </c>
      <c r="I51" s="13"/>
      <c r="J51" s="32">
        <v>22661</v>
      </c>
      <c r="K51" s="32">
        <v>41730</v>
      </c>
      <c r="L51" s="15"/>
      <c r="M51" s="32">
        <v>44652</v>
      </c>
      <c r="N51" s="32">
        <v>42057</v>
      </c>
      <c r="O51" s="32">
        <v>42066</v>
      </c>
      <c r="P51" s="15"/>
      <c r="Q51" s="12" t="s">
        <v>90</v>
      </c>
    </row>
    <row r="52" spans="1:17" x14ac:dyDescent="0.3">
      <c r="A52" s="31"/>
      <c r="B52" s="12"/>
      <c r="C52" s="12"/>
      <c r="D52" s="12" t="s">
        <v>47</v>
      </c>
      <c r="E52" s="12" t="s">
        <v>89</v>
      </c>
      <c r="F52" s="12"/>
      <c r="G52" s="14">
        <v>0</v>
      </c>
      <c r="H52" s="14">
        <f t="shared" si="0"/>
        <v>0</v>
      </c>
      <c r="I52" s="13"/>
      <c r="J52" s="32">
        <v>22661</v>
      </c>
      <c r="K52" s="32">
        <v>41730</v>
      </c>
      <c r="L52" s="15"/>
      <c r="M52" s="32">
        <v>44652</v>
      </c>
      <c r="N52" s="32">
        <v>42057</v>
      </c>
      <c r="O52" s="32">
        <v>42066</v>
      </c>
      <c r="P52" s="15"/>
      <c r="Q52" s="12" t="s">
        <v>90</v>
      </c>
    </row>
    <row r="53" spans="1:17" x14ac:dyDescent="0.3">
      <c r="A53" s="31"/>
      <c r="B53" s="12"/>
      <c r="C53" s="12"/>
      <c r="D53" s="12" t="s">
        <v>47</v>
      </c>
      <c r="E53" s="12" t="s">
        <v>89</v>
      </c>
      <c r="F53" s="12"/>
      <c r="G53" s="14">
        <v>360000</v>
      </c>
      <c r="H53" s="14">
        <f t="shared" si="0"/>
        <v>360000</v>
      </c>
      <c r="I53" s="13"/>
      <c r="J53" s="32">
        <v>30177</v>
      </c>
      <c r="K53" s="32">
        <v>40151</v>
      </c>
      <c r="L53" s="15"/>
      <c r="M53" s="32">
        <v>44534</v>
      </c>
      <c r="N53" s="32">
        <v>42061</v>
      </c>
      <c r="O53" s="32">
        <v>42073</v>
      </c>
      <c r="P53" s="15"/>
      <c r="Q53" s="12"/>
    </row>
    <row r="54" spans="1:17" x14ac:dyDescent="0.3">
      <c r="A54" s="31"/>
      <c r="B54" s="12"/>
      <c r="C54" s="12"/>
      <c r="D54" s="12" t="s">
        <v>47</v>
      </c>
      <c r="E54" s="12" t="s">
        <v>89</v>
      </c>
      <c r="F54" s="12"/>
      <c r="G54" s="14">
        <v>300000</v>
      </c>
      <c r="H54" s="14">
        <f t="shared" si="0"/>
        <v>300000</v>
      </c>
      <c r="I54" s="13"/>
      <c r="J54" s="32">
        <v>29270</v>
      </c>
      <c r="K54" s="32">
        <v>41791</v>
      </c>
      <c r="L54" s="15"/>
      <c r="M54" s="32">
        <v>47635</v>
      </c>
      <c r="N54" s="32">
        <v>42066</v>
      </c>
      <c r="O54" s="32">
        <v>42074</v>
      </c>
      <c r="P54" s="15"/>
      <c r="Q54" s="12"/>
    </row>
    <row r="55" spans="1:17" x14ac:dyDescent="0.3">
      <c r="A55" s="31"/>
      <c r="B55" s="12"/>
      <c r="C55" s="12"/>
      <c r="D55" s="12" t="s">
        <v>29</v>
      </c>
      <c r="E55" s="12" t="s">
        <v>89</v>
      </c>
      <c r="F55" s="12"/>
      <c r="G55" s="14">
        <v>44415.8</v>
      </c>
      <c r="H55" s="14">
        <f t="shared" si="0"/>
        <v>44415.8</v>
      </c>
      <c r="I55" s="13"/>
      <c r="J55" s="32">
        <v>24021</v>
      </c>
      <c r="K55" s="32">
        <v>41516</v>
      </c>
      <c r="L55" s="15"/>
      <c r="M55" s="32">
        <v>45168</v>
      </c>
      <c r="N55" s="32">
        <v>42066</v>
      </c>
      <c r="O55" s="32">
        <v>42076</v>
      </c>
      <c r="P55" s="15"/>
      <c r="Q55" s="12" t="s">
        <v>90</v>
      </c>
    </row>
    <row r="56" spans="1:17" x14ac:dyDescent="0.3">
      <c r="A56" s="31"/>
      <c r="B56" s="12"/>
      <c r="C56" s="12"/>
      <c r="D56" s="12" t="s">
        <v>47</v>
      </c>
      <c r="E56" s="12" t="s">
        <v>89</v>
      </c>
      <c r="F56" s="12"/>
      <c r="G56" s="14">
        <v>80000</v>
      </c>
      <c r="H56" s="14">
        <f t="shared" si="0"/>
        <v>80000</v>
      </c>
      <c r="I56" s="13"/>
      <c r="J56" s="32">
        <v>25232</v>
      </c>
      <c r="K56" s="32">
        <v>36831</v>
      </c>
      <c r="L56" s="15"/>
      <c r="M56" s="32">
        <v>42309</v>
      </c>
      <c r="N56" s="32">
        <v>42066</v>
      </c>
      <c r="O56" s="32">
        <v>42079</v>
      </c>
      <c r="P56" s="15"/>
      <c r="Q56" s="12"/>
    </row>
    <row r="57" spans="1:17" x14ac:dyDescent="0.3">
      <c r="A57" s="31"/>
      <c r="B57" s="12"/>
      <c r="C57" s="12"/>
      <c r="D57" s="12" t="s">
        <v>47</v>
      </c>
      <c r="E57" s="12" t="s">
        <v>89</v>
      </c>
      <c r="F57" s="12"/>
      <c r="G57" s="14">
        <v>80000</v>
      </c>
      <c r="H57" s="14">
        <f t="shared" si="0"/>
        <v>80000</v>
      </c>
      <c r="I57" s="13"/>
      <c r="J57" s="32">
        <v>25232</v>
      </c>
      <c r="K57" s="32">
        <v>36831</v>
      </c>
      <c r="L57" s="15"/>
      <c r="M57" s="32">
        <v>41579</v>
      </c>
      <c r="N57" s="32">
        <v>42066</v>
      </c>
      <c r="O57" s="32">
        <v>42079</v>
      </c>
      <c r="P57" s="15"/>
      <c r="Q57" s="12"/>
    </row>
    <row r="58" spans="1:17" x14ac:dyDescent="0.3">
      <c r="A58" s="31"/>
      <c r="B58" s="12"/>
      <c r="C58" s="12"/>
      <c r="D58" s="12" t="s">
        <v>47</v>
      </c>
      <c r="E58" s="12" t="s">
        <v>89</v>
      </c>
      <c r="F58" s="12"/>
      <c r="G58" s="14">
        <v>75000</v>
      </c>
      <c r="H58" s="14">
        <f t="shared" si="0"/>
        <v>75000</v>
      </c>
      <c r="I58" s="13"/>
      <c r="J58" s="32">
        <v>36747</v>
      </c>
      <c r="K58" s="32">
        <v>36951</v>
      </c>
      <c r="L58" s="15"/>
      <c r="M58" s="32">
        <v>43525</v>
      </c>
      <c r="N58" s="32">
        <v>42056</v>
      </c>
      <c r="O58" s="32">
        <v>42080</v>
      </c>
      <c r="P58" s="15"/>
      <c r="Q58" s="12"/>
    </row>
    <row r="59" spans="1:17" x14ac:dyDescent="0.3">
      <c r="A59" s="31"/>
      <c r="B59" s="12"/>
      <c r="C59" s="12"/>
      <c r="D59" s="12" t="s">
        <v>29</v>
      </c>
      <c r="E59" s="12" t="s">
        <v>89</v>
      </c>
      <c r="F59" s="12"/>
      <c r="G59" s="14">
        <v>44415.8</v>
      </c>
      <c r="H59" s="14">
        <f t="shared" si="0"/>
        <v>44415.8</v>
      </c>
      <c r="I59" s="13"/>
      <c r="J59" s="32">
        <v>24021</v>
      </c>
      <c r="K59" s="32">
        <v>41516</v>
      </c>
      <c r="L59" s="15"/>
      <c r="M59" s="32">
        <v>45168</v>
      </c>
      <c r="N59" s="32">
        <v>42066</v>
      </c>
      <c r="O59" s="32">
        <v>42081</v>
      </c>
      <c r="P59" s="15"/>
      <c r="Q59" s="12" t="s">
        <v>90</v>
      </c>
    </row>
    <row r="60" spans="1:17" x14ac:dyDescent="0.3">
      <c r="A60" s="31"/>
      <c r="B60" s="12"/>
      <c r="C60" s="12"/>
      <c r="D60" s="12" t="s">
        <v>47</v>
      </c>
      <c r="E60" s="12" t="s">
        <v>89</v>
      </c>
      <c r="F60" s="12"/>
      <c r="G60" s="14">
        <v>1000000</v>
      </c>
      <c r="H60" s="14">
        <f t="shared" si="0"/>
        <v>1000000</v>
      </c>
      <c r="I60" s="13"/>
      <c r="J60" s="32">
        <v>22499</v>
      </c>
      <c r="K60" s="32">
        <v>40512</v>
      </c>
      <c r="L60" s="15"/>
      <c r="M60" s="32">
        <v>46356</v>
      </c>
      <c r="N60" s="32">
        <v>42055</v>
      </c>
      <c r="O60" s="32">
        <v>42088</v>
      </c>
      <c r="P60" s="15"/>
      <c r="Q60" s="12"/>
    </row>
    <row r="61" spans="1:17" x14ac:dyDescent="0.3">
      <c r="A61" s="31"/>
      <c r="B61" s="12"/>
      <c r="C61" s="12"/>
      <c r="D61" s="12" t="s">
        <v>29</v>
      </c>
      <c r="E61" s="12" t="s">
        <v>89</v>
      </c>
      <c r="F61" s="12"/>
      <c r="G61" s="14">
        <v>50000</v>
      </c>
      <c r="H61" s="14">
        <f t="shared" si="0"/>
        <v>50000</v>
      </c>
      <c r="I61" s="13"/>
      <c r="J61" s="32">
        <v>22889</v>
      </c>
      <c r="K61" s="32">
        <v>36647</v>
      </c>
      <c r="L61" s="15"/>
      <c r="M61" s="32">
        <v>42491</v>
      </c>
      <c r="N61" s="32">
        <v>42078</v>
      </c>
      <c r="O61" s="32">
        <v>42093</v>
      </c>
      <c r="P61" s="15"/>
      <c r="Q61" s="12"/>
    </row>
    <row r="62" spans="1:17" x14ac:dyDescent="0.3">
      <c r="A62" s="31"/>
      <c r="B62" s="12"/>
      <c r="C62" s="12"/>
      <c r="D62" s="12" t="s">
        <v>29</v>
      </c>
      <c r="E62" s="12" t="s">
        <v>89</v>
      </c>
      <c r="F62" s="12"/>
      <c r="G62" s="14">
        <v>480000</v>
      </c>
      <c r="H62" s="14">
        <f t="shared" si="0"/>
        <v>480000</v>
      </c>
      <c r="I62" s="13"/>
      <c r="J62" s="32">
        <v>25313</v>
      </c>
      <c r="K62" s="32">
        <v>40664</v>
      </c>
      <c r="L62" s="15"/>
      <c r="M62" s="32">
        <v>49430</v>
      </c>
      <c r="N62" s="32">
        <v>42095</v>
      </c>
      <c r="O62" s="32">
        <v>42101</v>
      </c>
      <c r="P62" s="15"/>
      <c r="Q62" s="12"/>
    </row>
    <row r="63" spans="1:17" x14ac:dyDescent="0.3">
      <c r="A63" s="31"/>
      <c r="B63" s="12"/>
      <c r="C63" s="12"/>
      <c r="D63" s="12" t="s">
        <v>29</v>
      </c>
      <c r="E63" s="12" t="s">
        <v>89</v>
      </c>
      <c r="F63" s="12"/>
      <c r="G63" s="14">
        <v>455000</v>
      </c>
      <c r="H63" s="14">
        <f t="shared" si="0"/>
        <v>455000</v>
      </c>
      <c r="I63" s="13"/>
      <c r="J63" s="32">
        <v>25313</v>
      </c>
      <c r="K63" s="32">
        <v>40871</v>
      </c>
      <c r="L63" s="15"/>
      <c r="M63" s="32">
        <v>47081</v>
      </c>
      <c r="N63" s="32">
        <v>42095</v>
      </c>
      <c r="O63" s="32">
        <v>42101</v>
      </c>
      <c r="P63" s="15"/>
      <c r="Q63" s="12" t="s">
        <v>90</v>
      </c>
    </row>
    <row r="64" spans="1:17" x14ac:dyDescent="0.3">
      <c r="A64" s="31"/>
      <c r="B64" s="12"/>
      <c r="C64" s="12"/>
      <c r="D64" s="12" t="s">
        <v>29</v>
      </c>
      <c r="E64" s="12" t="s">
        <v>89</v>
      </c>
      <c r="F64" s="12"/>
      <c r="G64" s="14">
        <v>250000</v>
      </c>
      <c r="H64" s="14">
        <f t="shared" si="0"/>
        <v>250000</v>
      </c>
      <c r="I64" s="13"/>
      <c r="J64" s="32">
        <v>22815</v>
      </c>
      <c r="K64" s="32">
        <v>36982</v>
      </c>
      <c r="L64" s="15"/>
      <c r="M64" s="32">
        <v>42826</v>
      </c>
      <c r="N64" s="32">
        <v>42055</v>
      </c>
      <c r="O64" s="32">
        <v>42109</v>
      </c>
      <c r="P64" s="15"/>
      <c r="Q64" s="12" t="s">
        <v>90</v>
      </c>
    </row>
    <row r="65" spans="1:17" x14ac:dyDescent="0.3">
      <c r="A65" s="31"/>
      <c r="B65" s="12"/>
      <c r="C65" s="12"/>
      <c r="D65" s="12" t="s">
        <v>29</v>
      </c>
      <c r="E65" s="12" t="s">
        <v>89</v>
      </c>
      <c r="F65" s="12"/>
      <c r="G65" s="14">
        <v>100000</v>
      </c>
      <c r="H65" s="14">
        <f t="shared" si="0"/>
        <v>100000</v>
      </c>
      <c r="I65" s="13"/>
      <c r="J65" s="32">
        <v>22815</v>
      </c>
      <c r="K65" s="32">
        <v>37987</v>
      </c>
      <c r="L65" s="15"/>
      <c r="M65" s="32">
        <v>42370</v>
      </c>
      <c r="N65" s="32">
        <v>42055</v>
      </c>
      <c r="O65" s="32">
        <v>42109</v>
      </c>
      <c r="P65" s="15"/>
      <c r="Q65" s="12"/>
    </row>
    <row r="66" spans="1:17" x14ac:dyDescent="0.3">
      <c r="A66" s="31"/>
      <c r="B66" s="12"/>
      <c r="C66" s="12"/>
      <c r="D66" s="12" t="s">
        <v>47</v>
      </c>
      <c r="E66" s="12" t="s">
        <v>89</v>
      </c>
      <c r="F66" s="12"/>
      <c r="G66" s="14">
        <v>100000</v>
      </c>
      <c r="H66" s="14">
        <f t="shared" si="0"/>
        <v>100000</v>
      </c>
      <c r="I66" s="13"/>
      <c r="J66" s="32">
        <v>22879</v>
      </c>
      <c r="K66" s="32">
        <v>37043</v>
      </c>
      <c r="L66" s="15"/>
      <c r="M66" s="32">
        <v>42522</v>
      </c>
      <c r="N66" s="32">
        <v>42041</v>
      </c>
      <c r="O66" s="32">
        <v>42110</v>
      </c>
      <c r="P66" s="15"/>
      <c r="Q66" s="12"/>
    </row>
    <row r="67" spans="1:17" x14ac:dyDescent="0.3">
      <c r="A67" s="31"/>
      <c r="B67" s="12"/>
      <c r="C67" s="12"/>
      <c r="D67" s="12" t="s">
        <v>47</v>
      </c>
      <c r="E67" s="12" t="s">
        <v>89</v>
      </c>
      <c r="F67" s="12"/>
      <c r="G67" s="14">
        <v>32970.6</v>
      </c>
      <c r="H67" s="14">
        <f t="shared" si="0"/>
        <v>32970.6</v>
      </c>
      <c r="I67" s="13"/>
      <c r="J67" s="32">
        <v>30406</v>
      </c>
      <c r="K67" s="32">
        <v>41548</v>
      </c>
      <c r="L67" s="15"/>
      <c r="M67" s="32">
        <v>47027</v>
      </c>
      <c r="N67" s="32">
        <v>42080</v>
      </c>
      <c r="O67" s="32">
        <v>42112</v>
      </c>
      <c r="P67" s="15"/>
      <c r="Q67" s="12" t="s">
        <v>90</v>
      </c>
    </row>
    <row r="68" spans="1:17" x14ac:dyDescent="0.3">
      <c r="A68" s="31"/>
      <c r="B68" s="12"/>
      <c r="C68" s="12"/>
      <c r="D68" s="12" t="s">
        <v>47</v>
      </c>
      <c r="E68" s="12" t="s">
        <v>89</v>
      </c>
      <c r="F68" s="12"/>
      <c r="G68" s="14">
        <v>32970.6</v>
      </c>
      <c r="H68" s="14">
        <f t="shared" si="0"/>
        <v>32970.6</v>
      </c>
      <c r="I68" s="13"/>
      <c r="J68" s="32">
        <v>30406</v>
      </c>
      <c r="K68" s="32">
        <v>41548</v>
      </c>
      <c r="L68" s="15"/>
      <c r="M68" s="32">
        <v>47027</v>
      </c>
      <c r="N68" s="32">
        <v>42114</v>
      </c>
      <c r="O68" s="32">
        <v>42114</v>
      </c>
      <c r="P68" s="15"/>
      <c r="Q68" s="12" t="s">
        <v>90</v>
      </c>
    </row>
    <row r="69" spans="1:17" x14ac:dyDescent="0.3">
      <c r="A69" s="31"/>
      <c r="B69" s="12"/>
      <c r="C69" s="12"/>
      <c r="D69" s="12" t="s">
        <v>47</v>
      </c>
      <c r="E69" s="12" t="s">
        <v>89</v>
      </c>
      <c r="F69" s="12"/>
      <c r="G69" s="14">
        <v>292788.06</v>
      </c>
      <c r="H69" s="14">
        <f t="shared" si="0"/>
        <v>292788.06</v>
      </c>
      <c r="I69" s="13"/>
      <c r="J69" s="32">
        <v>28244</v>
      </c>
      <c r="K69" s="32">
        <v>42032</v>
      </c>
      <c r="L69" s="15"/>
      <c r="M69" s="32">
        <v>48241</v>
      </c>
      <c r="N69" s="32">
        <v>42114</v>
      </c>
      <c r="O69" s="32">
        <v>42114</v>
      </c>
      <c r="P69" s="15"/>
      <c r="Q69" s="12"/>
    </row>
    <row r="70" spans="1:17" x14ac:dyDescent="0.3">
      <c r="A70" s="31"/>
      <c r="B70" s="12"/>
      <c r="C70" s="12"/>
      <c r="D70" s="12" t="s">
        <v>47</v>
      </c>
      <c r="E70" s="12" t="s">
        <v>89</v>
      </c>
      <c r="F70" s="12"/>
      <c r="G70" s="14">
        <v>202580</v>
      </c>
      <c r="H70" s="14">
        <f t="shared" si="0"/>
        <v>202580</v>
      </c>
      <c r="I70" s="13"/>
      <c r="J70" s="32">
        <v>26670</v>
      </c>
      <c r="K70" s="32">
        <v>41891</v>
      </c>
      <c r="L70" s="15"/>
      <c r="M70" s="32">
        <v>46639</v>
      </c>
      <c r="N70" s="32">
        <v>42057</v>
      </c>
      <c r="O70" s="32">
        <v>42116</v>
      </c>
      <c r="P70" s="15"/>
      <c r="Q70" s="12"/>
    </row>
    <row r="71" spans="1:17" x14ac:dyDescent="0.3">
      <c r="A71" s="31"/>
      <c r="B71" s="12"/>
      <c r="C71" s="12"/>
      <c r="D71" s="12" t="s">
        <v>47</v>
      </c>
      <c r="E71" s="12" t="s">
        <v>89</v>
      </c>
      <c r="F71" s="12"/>
      <c r="G71" s="14">
        <v>500000</v>
      </c>
      <c r="H71" s="14">
        <f t="shared" si="0"/>
        <v>500000</v>
      </c>
      <c r="I71" s="13"/>
      <c r="J71" s="32">
        <v>22423</v>
      </c>
      <c r="K71" s="32">
        <v>40294</v>
      </c>
      <c r="L71" s="15"/>
      <c r="M71" s="32">
        <v>45773</v>
      </c>
      <c r="N71" s="32">
        <v>42120</v>
      </c>
      <c r="O71" s="32">
        <v>42121</v>
      </c>
      <c r="P71" s="15"/>
      <c r="Q71" s="12"/>
    </row>
    <row r="72" spans="1:17" x14ac:dyDescent="0.3">
      <c r="A72" s="31"/>
      <c r="B72" s="12"/>
      <c r="C72" s="12"/>
      <c r="D72" s="12" t="s">
        <v>29</v>
      </c>
      <c r="E72" s="12" t="s">
        <v>89</v>
      </c>
      <c r="F72" s="12"/>
      <c r="G72" s="14">
        <v>40000</v>
      </c>
      <c r="H72" s="14">
        <f t="shared" si="0"/>
        <v>40000</v>
      </c>
      <c r="I72" s="13"/>
      <c r="J72" s="32">
        <v>25537</v>
      </c>
      <c r="K72" s="32">
        <v>35400</v>
      </c>
      <c r="L72" s="15"/>
      <c r="M72" s="32">
        <v>44531</v>
      </c>
      <c r="N72" s="32">
        <v>42100</v>
      </c>
      <c r="O72" s="32">
        <v>42122</v>
      </c>
      <c r="P72" s="15"/>
      <c r="Q72" s="12"/>
    </row>
    <row r="73" spans="1:17" x14ac:dyDescent="0.3">
      <c r="A73" s="31"/>
      <c r="B73" s="12"/>
      <c r="C73" s="12"/>
      <c r="D73" s="12" t="s">
        <v>29</v>
      </c>
      <c r="E73" s="12" t="s">
        <v>89</v>
      </c>
      <c r="F73" s="12"/>
      <c r="G73" s="14">
        <v>220429.65</v>
      </c>
      <c r="H73" s="14">
        <f t="shared" si="0"/>
        <v>220429.65</v>
      </c>
      <c r="I73" s="13"/>
      <c r="J73" s="32">
        <v>25537</v>
      </c>
      <c r="K73" s="32">
        <v>40764</v>
      </c>
      <c r="L73" s="15"/>
      <c r="M73" s="32">
        <v>45147</v>
      </c>
      <c r="N73" s="32">
        <v>42100</v>
      </c>
      <c r="O73" s="32">
        <v>42122</v>
      </c>
      <c r="P73" s="15"/>
      <c r="Q73" s="12" t="s">
        <v>90</v>
      </c>
    </row>
    <row r="74" spans="1:17" x14ac:dyDescent="0.3">
      <c r="A74" s="31"/>
      <c r="B74" s="12"/>
      <c r="C74" s="12"/>
      <c r="D74" s="12" t="s">
        <v>29</v>
      </c>
      <c r="E74" s="12" t="s">
        <v>89</v>
      </c>
      <c r="F74" s="12"/>
      <c r="G74" s="14">
        <v>40000</v>
      </c>
      <c r="H74" s="14">
        <f t="shared" si="0"/>
        <v>40000</v>
      </c>
      <c r="I74" s="13"/>
      <c r="J74" s="32">
        <v>25537</v>
      </c>
      <c r="K74" s="32">
        <v>35400</v>
      </c>
      <c r="L74" s="15"/>
      <c r="M74" s="32">
        <v>44531</v>
      </c>
      <c r="N74" s="32">
        <v>42100</v>
      </c>
      <c r="O74" s="32">
        <v>42122</v>
      </c>
      <c r="P74" s="15"/>
      <c r="Q74" s="12"/>
    </row>
    <row r="75" spans="1:17" x14ac:dyDescent="0.3">
      <c r="A75" s="31"/>
      <c r="B75" s="12"/>
      <c r="C75" s="12"/>
      <c r="D75" s="12" t="s">
        <v>29</v>
      </c>
      <c r="E75" s="12" t="s">
        <v>89</v>
      </c>
      <c r="F75" s="12"/>
      <c r="G75" s="14">
        <v>480000</v>
      </c>
      <c r="H75" s="14">
        <f t="shared" si="0"/>
        <v>480000</v>
      </c>
      <c r="I75" s="13"/>
      <c r="J75" s="32">
        <v>25313</v>
      </c>
      <c r="K75" s="32">
        <v>40664</v>
      </c>
      <c r="L75" s="15"/>
      <c r="M75" s="32">
        <v>49430</v>
      </c>
      <c r="N75" s="32">
        <v>42095</v>
      </c>
      <c r="O75" s="32">
        <v>42129</v>
      </c>
      <c r="P75" s="15"/>
      <c r="Q75" s="12"/>
    </row>
    <row r="76" spans="1:17" x14ac:dyDescent="0.3">
      <c r="A76" s="31"/>
      <c r="B76" s="12"/>
      <c r="C76" s="12"/>
      <c r="D76" s="12" t="s">
        <v>29</v>
      </c>
      <c r="E76" s="12" t="s">
        <v>89</v>
      </c>
      <c r="F76" s="12"/>
      <c r="G76" s="14">
        <v>455000</v>
      </c>
      <c r="H76" s="14">
        <f t="shared" si="0"/>
        <v>455000</v>
      </c>
      <c r="I76" s="13"/>
      <c r="J76" s="32">
        <v>25313</v>
      </c>
      <c r="K76" s="32">
        <v>40871</v>
      </c>
      <c r="L76" s="15"/>
      <c r="M76" s="32">
        <v>47081</v>
      </c>
      <c r="N76" s="32">
        <v>42095</v>
      </c>
      <c r="O76" s="32">
        <v>42129</v>
      </c>
      <c r="P76" s="15"/>
      <c r="Q76" s="12" t="s">
        <v>90</v>
      </c>
    </row>
    <row r="77" spans="1:17" x14ac:dyDescent="0.3">
      <c r="A77" s="31"/>
      <c r="B77" s="12"/>
      <c r="C77" s="12"/>
      <c r="D77" s="12" t="s">
        <v>47</v>
      </c>
      <c r="E77" s="12" t="s">
        <v>95</v>
      </c>
      <c r="F77" s="12"/>
      <c r="G77" s="14">
        <v>0</v>
      </c>
      <c r="H77" s="14">
        <f t="shared" si="0"/>
        <v>0</v>
      </c>
      <c r="I77" s="13"/>
      <c r="J77" s="32">
        <v>29121</v>
      </c>
      <c r="K77" s="32">
        <v>39941</v>
      </c>
      <c r="L77" s="15"/>
      <c r="M77" s="32">
        <v>43593</v>
      </c>
      <c r="N77" s="32">
        <v>42102</v>
      </c>
      <c r="O77" s="32">
        <v>42129</v>
      </c>
      <c r="P77" s="15"/>
      <c r="Q77" s="12" t="s">
        <v>90</v>
      </c>
    </row>
    <row r="78" spans="1:17" x14ac:dyDescent="0.3">
      <c r="A78" s="31"/>
      <c r="B78" s="12"/>
      <c r="C78" s="12"/>
      <c r="D78" s="12" t="s">
        <v>47</v>
      </c>
      <c r="E78" s="12" t="s">
        <v>89</v>
      </c>
      <c r="F78" s="12"/>
      <c r="G78" s="14">
        <v>210000</v>
      </c>
      <c r="H78" s="14">
        <f t="shared" si="0"/>
        <v>210000</v>
      </c>
      <c r="I78" s="13"/>
      <c r="J78" s="32">
        <v>21523</v>
      </c>
      <c r="K78" s="32">
        <v>40695</v>
      </c>
      <c r="L78" s="15"/>
      <c r="M78" s="32">
        <v>45078</v>
      </c>
      <c r="N78" s="32">
        <v>42135</v>
      </c>
      <c r="O78" s="32">
        <v>42135</v>
      </c>
      <c r="P78" s="15"/>
      <c r="Q78" s="12" t="s">
        <v>90</v>
      </c>
    </row>
    <row r="79" spans="1:17" x14ac:dyDescent="0.3">
      <c r="A79" s="31"/>
      <c r="B79" s="12"/>
      <c r="C79" s="12"/>
      <c r="D79" s="12" t="s">
        <v>29</v>
      </c>
      <c r="E79" s="12" t="s">
        <v>89</v>
      </c>
      <c r="F79" s="12"/>
      <c r="G79" s="14">
        <v>600000</v>
      </c>
      <c r="H79" s="14">
        <f t="shared" si="0"/>
        <v>600000</v>
      </c>
      <c r="I79" s="13"/>
      <c r="J79" s="32">
        <v>29500</v>
      </c>
      <c r="K79" s="32">
        <v>41190</v>
      </c>
      <c r="L79" s="15"/>
      <c r="M79" s="32">
        <v>45573</v>
      </c>
      <c r="N79" s="32">
        <v>42119</v>
      </c>
      <c r="O79" s="32">
        <v>42136</v>
      </c>
      <c r="P79" s="15"/>
      <c r="Q79" s="12"/>
    </row>
    <row r="80" spans="1:17" x14ac:dyDescent="0.3">
      <c r="A80" s="31"/>
      <c r="B80" s="12"/>
      <c r="C80" s="12"/>
      <c r="D80" s="12" t="s">
        <v>29</v>
      </c>
      <c r="E80" s="12" t="s">
        <v>95</v>
      </c>
      <c r="F80" s="12"/>
      <c r="G80" s="14">
        <v>0</v>
      </c>
      <c r="H80" s="14">
        <f t="shared" si="0"/>
        <v>0</v>
      </c>
      <c r="I80" s="13"/>
      <c r="J80" s="32">
        <v>28811</v>
      </c>
      <c r="K80" s="32">
        <v>39631</v>
      </c>
      <c r="L80" s="15"/>
      <c r="M80" s="32">
        <v>48762</v>
      </c>
      <c r="N80" s="32">
        <v>42030</v>
      </c>
      <c r="O80" s="32">
        <v>42138</v>
      </c>
      <c r="P80" s="15"/>
      <c r="Q80" s="12"/>
    </row>
    <row r="81" spans="1:17" x14ac:dyDescent="0.3">
      <c r="A81" s="31"/>
      <c r="B81" s="12"/>
      <c r="C81" s="12"/>
      <c r="D81" s="12" t="s">
        <v>29</v>
      </c>
      <c r="E81" s="12" t="s">
        <v>95</v>
      </c>
      <c r="F81" s="12"/>
      <c r="G81" s="14">
        <v>0</v>
      </c>
      <c r="H81" s="14">
        <f t="shared" si="0"/>
        <v>0</v>
      </c>
      <c r="I81" s="13"/>
      <c r="J81" s="32">
        <v>28811</v>
      </c>
      <c r="K81" s="32">
        <v>38991</v>
      </c>
      <c r="L81" s="15"/>
      <c r="M81" s="32">
        <v>45566</v>
      </c>
      <c r="N81" s="32">
        <v>42030</v>
      </c>
      <c r="O81" s="32">
        <v>42138</v>
      </c>
      <c r="P81" s="15"/>
      <c r="Q81" s="12" t="s">
        <v>90</v>
      </c>
    </row>
    <row r="82" spans="1:17" x14ac:dyDescent="0.3">
      <c r="A82" s="31"/>
      <c r="B82" s="12"/>
      <c r="C82" s="12"/>
      <c r="D82" s="12" t="s">
        <v>29</v>
      </c>
      <c r="E82" s="12" t="s">
        <v>89</v>
      </c>
      <c r="F82" s="12"/>
      <c r="G82" s="14">
        <v>1000000</v>
      </c>
      <c r="H82" s="14">
        <f t="shared" si="0"/>
        <v>1000000</v>
      </c>
      <c r="I82" s="13"/>
      <c r="J82" s="32">
        <v>28811</v>
      </c>
      <c r="K82" s="32">
        <v>40238</v>
      </c>
      <c r="L82" s="15"/>
      <c r="M82" s="32">
        <v>47543</v>
      </c>
      <c r="N82" s="32">
        <v>42030</v>
      </c>
      <c r="O82" s="32">
        <v>42138</v>
      </c>
      <c r="P82" s="15"/>
      <c r="Q82" s="12" t="s">
        <v>90</v>
      </c>
    </row>
    <row r="83" spans="1:17" x14ac:dyDescent="0.3">
      <c r="A83" s="31"/>
      <c r="B83" s="12"/>
      <c r="C83" s="12"/>
      <c r="D83" s="12" t="s">
        <v>29</v>
      </c>
      <c r="E83" s="12" t="s">
        <v>89</v>
      </c>
      <c r="F83" s="12"/>
      <c r="G83" s="14">
        <v>1000000</v>
      </c>
      <c r="H83" s="14">
        <f t="shared" si="0"/>
        <v>1000000</v>
      </c>
      <c r="I83" s="13"/>
      <c r="J83" s="32">
        <v>28811</v>
      </c>
      <c r="K83" s="32">
        <v>41064</v>
      </c>
      <c r="L83" s="15"/>
      <c r="M83" s="32">
        <v>48369</v>
      </c>
      <c r="N83" s="32">
        <v>42030</v>
      </c>
      <c r="O83" s="32">
        <v>42138</v>
      </c>
      <c r="P83" s="15"/>
      <c r="Q83" s="12"/>
    </row>
    <row r="84" spans="1:17" x14ac:dyDescent="0.3">
      <c r="A84" s="31"/>
      <c r="B84" s="12"/>
      <c r="C84" s="12"/>
      <c r="D84" s="12" t="s">
        <v>29</v>
      </c>
      <c r="E84" s="12" t="s">
        <v>89</v>
      </c>
      <c r="F84" s="12"/>
      <c r="G84" s="14">
        <v>100000</v>
      </c>
      <c r="H84" s="14">
        <f t="shared" si="0"/>
        <v>100000</v>
      </c>
      <c r="I84" s="13"/>
      <c r="J84" s="32">
        <v>22815</v>
      </c>
      <c r="K84" s="32">
        <v>37987</v>
      </c>
      <c r="L84" s="15"/>
      <c r="M84" s="32">
        <v>42370</v>
      </c>
      <c r="N84" s="32">
        <v>42055</v>
      </c>
      <c r="O84" s="32">
        <v>42144</v>
      </c>
      <c r="P84" s="15"/>
      <c r="Q84" s="12"/>
    </row>
    <row r="85" spans="1:17" x14ac:dyDescent="0.3">
      <c r="A85" s="31"/>
      <c r="B85" s="12"/>
      <c r="C85" s="12"/>
      <c r="D85" s="12" t="s">
        <v>29</v>
      </c>
      <c r="E85" s="12" t="s">
        <v>89</v>
      </c>
      <c r="F85" s="12"/>
      <c r="G85" s="14">
        <v>250000</v>
      </c>
      <c r="H85" s="14">
        <f t="shared" si="0"/>
        <v>250000</v>
      </c>
      <c r="I85" s="13"/>
      <c r="J85" s="32">
        <v>22815</v>
      </c>
      <c r="K85" s="32">
        <v>36982</v>
      </c>
      <c r="L85" s="15"/>
      <c r="M85" s="32">
        <v>42826</v>
      </c>
      <c r="N85" s="32">
        <v>42055</v>
      </c>
      <c r="O85" s="32">
        <v>42144</v>
      </c>
      <c r="P85" s="15"/>
      <c r="Q85" s="12" t="s">
        <v>90</v>
      </c>
    </row>
    <row r="86" spans="1:17" x14ac:dyDescent="0.3">
      <c r="A86" s="31"/>
      <c r="B86" s="12"/>
      <c r="C86" s="12"/>
      <c r="D86" s="12" t="s">
        <v>47</v>
      </c>
      <c r="E86" s="12" t="s">
        <v>89</v>
      </c>
      <c r="F86" s="12"/>
      <c r="G86" s="14">
        <v>800859.84</v>
      </c>
      <c r="H86" s="14">
        <f t="shared" si="0"/>
        <v>800859.84</v>
      </c>
      <c r="I86" s="13"/>
      <c r="J86" s="32">
        <v>26991</v>
      </c>
      <c r="K86" s="32">
        <v>41911</v>
      </c>
      <c r="L86" s="15"/>
      <c r="M86" s="32">
        <v>47025</v>
      </c>
      <c r="N86" s="32">
        <v>42077</v>
      </c>
      <c r="O86" s="32">
        <v>42145</v>
      </c>
      <c r="P86" s="15"/>
      <c r="Q86" s="12"/>
    </row>
    <row r="87" spans="1:17" x14ac:dyDescent="0.3">
      <c r="A87" s="31"/>
      <c r="B87" s="12"/>
      <c r="C87" s="12"/>
      <c r="D87" s="12" t="s">
        <v>47</v>
      </c>
      <c r="E87" s="12" t="s">
        <v>89</v>
      </c>
      <c r="F87" s="12"/>
      <c r="G87" s="14">
        <v>50044.52</v>
      </c>
      <c r="H87" s="14">
        <f t="shared" si="0"/>
        <v>50044.52</v>
      </c>
      <c r="I87" s="13"/>
      <c r="J87" s="32">
        <v>28004</v>
      </c>
      <c r="K87" s="32">
        <v>41879</v>
      </c>
      <c r="L87" s="15"/>
      <c r="M87" s="32">
        <v>44801</v>
      </c>
      <c r="N87" s="32">
        <v>42046</v>
      </c>
      <c r="O87" s="32">
        <v>42146</v>
      </c>
      <c r="P87" s="15"/>
      <c r="Q87" s="12"/>
    </row>
    <row r="88" spans="1:17" x14ac:dyDescent="0.3">
      <c r="A88" s="31"/>
      <c r="B88" s="12"/>
      <c r="C88" s="12"/>
      <c r="D88" s="12" t="s">
        <v>47</v>
      </c>
      <c r="E88" s="12" t="s">
        <v>89</v>
      </c>
      <c r="F88" s="12"/>
      <c r="G88" s="14">
        <v>235000</v>
      </c>
      <c r="H88" s="14">
        <f t="shared" si="0"/>
        <v>235000</v>
      </c>
      <c r="I88" s="13"/>
      <c r="J88" s="32">
        <v>31090</v>
      </c>
      <c r="K88" s="32">
        <v>40603</v>
      </c>
      <c r="L88" s="15"/>
      <c r="M88" s="32">
        <v>45352</v>
      </c>
      <c r="N88" s="32">
        <v>42124</v>
      </c>
      <c r="O88" s="32">
        <v>42149</v>
      </c>
      <c r="P88" s="15"/>
      <c r="Q88" s="12" t="s">
        <v>90</v>
      </c>
    </row>
    <row r="89" spans="1:17" x14ac:dyDescent="0.3">
      <c r="A89" s="31"/>
      <c r="B89" s="12"/>
      <c r="C89" s="12"/>
      <c r="D89" s="12" t="s">
        <v>47</v>
      </c>
      <c r="E89" s="12" t="s">
        <v>89</v>
      </c>
      <c r="F89" s="12"/>
      <c r="G89" s="14">
        <v>140000</v>
      </c>
      <c r="H89" s="14">
        <f t="shared" si="0"/>
        <v>140000</v>
      </c>
      <c r="I89" s="13"/>
      <c r="J89" s="32">
        <v>24442</v>
      </c>
      <c r="K89" s="32">
        <v>40660</v>
      </c>
      <c r="L89" s="15"/>
      <c r="M89" s="32">
        <v>44313</v>
      </c>
      <c r="N89" s="32">
        <v>42066</v>
      </c>
      <c r="O89" s="32">
        <v>42149</v>
      </c>
      <c r="P89" s="15"/>
      <c r="Q89" s="12" t="s">
        <v>90</v>
      </c>
    </row>
    <row r="90" spans="1:17" x14ac:dyDescent="0.3">
      <c r="A90" s="31"/>
      <c r="B90" s="12"/>
      <c r="C90" s="12"/>
      <c r="D90" s="12" t="s">
        <v>47</v>
      </c>
      <c r="E90" s="12" t="s">
        <v>89</v>
      </c>
      <c r="F90" s="12"/>
      <c r="G90" s="14">
        <v>100000</v>
      </c>
      <c r="H90" s="14">
        <f t="shared" si="0"/>
        <v>100000</v>
      </c>
      <c r="I90" s="13"/>
      <c r="J90" s="32">
        <v>24643</v>
      </c>
      <c r="K90" s="32">
        <v>38078</v>
      </c>
      <c r="L90" s="15"/>
      <c r="M90" s="32">
        <v>42826</v>
      </c>
      <c r="N90" s="32">
        <v>42149</v>
      </c>
      <c r="O90" s="32">
        <v>42149</v>
      </c>
      <c r="P90" s="15"/>
      <c r="Q90" s="12"/>
    </row>
    <row r="91" spans="1:17" x14ac:dyDescent="0.3">
      <c r="A91" s="31"/>
      <c r="B91" s="12"/>
      <c r="C91" s="12"/>
      <c r="D91" s="12" t="s">
        <v>47</v>
      </c>
      <c r="E91" s="12" t="s">
        <v>89</v>
      </c>
      <c r="F91" s="12"/>
      <c r="G91" s="14">
        <v>140000</v>
      </c>
      <c r="H91" s="14">
        <f t="shared" si="0"/>
        <v>140000</v>
      </c>
      <c r="I91" s="13"/>
      <c r="J91" s="32">
        <v>24442</v>
      </c>
      <c r="K91" s="32">
        <v>40660</v>
      </c>
      <c r="L91" s="15"/>
      <c r="M91" s="32">
        <v>44313</v>
      </c>
      <c r="N91" s="32">
        <v>42149</v>
      </c>
      <c r="O91" s="32">
        <v>42149</v>
      </c>
      <c r="P91" s="15"/>
      <c r="Q91" s="12" t="s">
        <v>90</v>
      </c>
    </row>
    <row r="92" spans="1:17" x14ac:dyDescent="0.3">
      <c r="A92" s="31"/>
      <c r="B92" s="12"/>
      <c r="C92" s="12"/>
      <c r="D92" s="12" t="s">
        <v>47</v>
      </c>
      <c r="E92" s="12" t="s">
        <v>89</v>
      </c>
      <c r="F92" s="12"/>
      <c r="G92" s="14">
        <v>31403.63</v>
      </c>
      <c r="H92" s="14">
        <f t="shared" si="0"/>
        <v>31403.63</v>
      </c>
      <c r="I92" s="13"/>
      <c r="J92" s="32">
        <v>34260</v>
      </c>
      <c r="K92" s="32">
        <v>42061</v>
      </c>
      <c r="L92" s="15"/>
      <c r="M92" s="32">
        <v>48270</v>
      </c>
      <c r="N92" s="32">
        <v>42065</v>
      </c>
      <c r="O92" s="32">
        <v>42150</v>
      </c>
      <c r="P92" s="15"/>
      <c r="Q92" s="12" t="s">
        <v>90</v>
      </c>
    </row>
    <row r="93" spans="1:17" x14ac:dyDescent="0.3">
      <c r="A93" s="31"/>
      <c r="B93" s="12"/>
      <c r="C93" s="12"/>
      <c r="D93" s="12" t="s">
        <v>47</v>
      </c>
      <c r="E93" s="12" t="s">
        <v>89</v>
      </c>
      <c r="F93" s="12"/>
      <c r="G93" s="14">
        <v>150000</v>
      </c>
      <c r="H93" s="14">
        <f t="shared" si="0"/>
        <v>150000</v>
      </c>
      <c r="I93" s="13"/>
      <c r="J93" s="32">
        <v>25934</v>
      </c>
      <c r="K93" s="32">
        <v>37956</v>
      </c>
      <c r="L93" s="15"/>
      <c r="M93" s="32">
        <v>43800</v>
      </c>
      <c r="N93" s="32">
        <v>42153</v>
      </c>
      <c r="O93" s="32">
        <v>42160</v>
      </c>
      <c r="P93" s="15"/>
      <c r="Q93" s="12" t="s">
        <v>90</v>
      </c>
    </row>
    <row r="94" spans="1:17" x14ac:dyDescent="0.3">
      <c r="A94" s="31"/>
      <c r="B94" s="12"/>
      <c r="C94" s="12"/>
      <c r="D94" s="12" t="s">
        <v>47</v>
      </c>
      <c r="E94" s="12" t="s">
        <v>89</v>
      </c>
      <c r="F94" s="12"/>
      <c r="G94" s="14">
        <v>350000</v>
      </c>
      <c r="H94" s="14">
        <f t="shared" si="0"/>
        <v>350000</v>
      </c>
      <c r="I94" s="13"/>
      <c r="J94" s="32">
        <v>26498</v>
      </c>
      <c r="K94" s="32">
        <v>41116</v>
      </c>
      <c r="L94" s="15"/>
      <c r="M94" s="32">
        <v>46960</v>
      </c>
      <c r="N94" s="32">
        <v>42142</v>
      </c>
      <c r="O94" s="32">
        <v>42164</v>
      </c>
      <c r="P94" s="15"/>
      <c r="Q94" s="12"/>
    </row>
    <row r="95" spans="1:17" x14ac:dyDescent="0.3">
      <c r="A95" s="31"/>
      <c r="B95" s="12"/>
      <c r="C95" s="12"/>
      <c r="D95" s="12" t="s">
        <v>47</v>
      </c>
      <c r="E95" s="12" t="s">
        <v>89</v>
      </c>
      <c r="F95" s="12"/>
      <c r="G95" s="14">
        <v>144000</v>
      </c>
      <c r="H95" s="14">
        <f t="shared" si="0"/>
        <v>144000</v>
      </c>
      <c r="I95" s="13"/>
      <c r="J95" s="32">
        <v>29514</v>
      </c>
      <c r="K95" s="32">
        <v>41543</v>
      </c>
      <c r="L95" s="15"/>
      <c r="M95" s="32">
        <v>48117</v>
      </c>
      <c r="N95" s="32">
        <v>42172</v>
      </c>
      <c r="O95" s="32">
        <v>42173</v>
      </c>
      <c r="P95" s="15"/>
      <c r="Q95" s="12" t="s">
        <v>90</v>
      </c>
    </row>
    <row r="96" spans="1:17" x14ac:dyDescent="0.3">
      <c r="A96" s="31"/>
      <c r="B96" s="12"/>
      <c r="C96" s="12"/>
      <c r="D96" s="12" t="s">
        <v>47</v>
      </c>
      <c r="E96" s="12" t="s">
        <v>95</v>
      </c>
      <c r="F96" s="12"/>
      <c r="G96" s="14">
        <v>0</v>
      </c>
      <c r="H96" s="14">
        <f t="shared" si="0"/>
        <v>0</v>
      </c>
      <c r="I96" s="13"/>
      <c r="J96" s="32">
        <v>29514</v>
      </c>
      <c r="K96" s="32">
        <v>40499</v>
      </c>
      <c r="L96" s="15"/>
      <c r="M96" s="32">
        <v>46708</v>
      </c>
      <c r="N96" s="32">
        <v>42172</v>
      </c>
      <c r="O96" s="32">
        <v>42173</v>
      </c>
      <c r="P96" s="15"/>
      <c r="Q96" s="12"/>
    </row>
    <row r="97" spans="1:17" x14ac:dyDescent="0.3">
      <c r="A97" s="31"/>
      <c r="B97" s="12"/>
      <c r="C97" s="12"/>
      <c r="D97" s="12" t="s">
        <v>47</v>
      </c>
      <c r="E97" s="12" t="s">
        <v>89</v>
      </c>
      <c r="F97" s="12"/>
      <c r="G97" s="14">
        <v>80000</v>
      </c>
      <c r="H97" s="14">
        <f t="shared" si="0"/>
        <v>80000</v>
      </c>
      <c r="I97" s="13"/>
      <c r="J97" s="32">
        <v>25270</v>
      </c>
      <c r="K97" s="32">
        <v>35156</v>
      </c>
      <c r="L97" s="15"/>
      <c r="M97" s="32">
        <v>42461</v>
      </c>
      <c r="N97" s="32">
        <v>42073</v>
      </c>
      <c r="O97" s="32">
        <v>42175</v>
      </c>
      <c r="P97" s="15"/>
      <c r="Q97" s="12"/>
    </row>
    <row r="98" spans="1:17" x14ac:dyDescent="0.3">
      <c r="A98" s="31"/>
      <c r="B98" s="12"/>
      <c r="C98" s="12"/>
      <c r="D98" s="12" t="s">
        <v>47</v>
      </c>
      <c r="E98" s="12" t="s">
        <v>89</v>
      </c>
      <c r="F98" s="12"/>
      <c r="G98" s="14">
        <v>100000</v>
      </c>
      <c r="H98" s="14">
        <f t="shared" si="0"/>
        <v>100000</v>
      </c>
      <c r="I98" s="13"/>
      <c r="J98" s="32">
        <v>21782</v>
      </c>
      <c r="K98" s="32">
        <v>36069</v>
      </c>
      <c r="L98" s="15"/>
      <c r="M98" s="32">
        <v>41548</v>
      </c>
      <c r="N98" s="32">
        <v>42060</v>
      </c>
      <c r="O98" s="32">
        <v>42180</v>
      </c>
      <c r="P98" s="15"/>
      <c r="Q98" s="12"/>
    </row>
    <row r="99" spans="1:17" x14ac:dyDescent="0.3">
      <c r="A99" s="31"/>
      <c r="B99" s="12"/>
      <c r="C99" s="12"/>
      <c r="D99" s="12" t="s">
        <v>47</v>
      </c>
      <c r="E99" s="12" t="s">
        <v>89</v>
      </c>
      <c r="F99" s="12"/>
      <c r="G99" s="14">
        <v>62760</v>
      </c>
      <c r="H99" s="14">
        <f t="shared" si="0"/>
        <v>62760</v>
      </c>
      <c r="I99" s="13"/>
      <c r="J99" s="32">
        <v>28126</v>
      </c>
      <c r="K99" s="32">
        <v>42181</v>
      </c>
      <c r="L99" s="15"/>
      <c r="M99" s="32">
        <v>48391</v>
      </c>
      <c r="N99" s="32">
        <v>42182</v>
      </c>
      <c r="O99" s="32">
        <v>42182</v>
      </c>
      <c r="P99" s="15"/>
      <c r="Q99" s="12" t="s">
        <v>90</v>
      </c>
    </row>
    <row r="100" spans="1:17" x14ac:dyDescent="0.3">
      <c r="A100" s="31"/>
      <c r="B100" s="12"/>
      <c r="C100" s="12"/>
      <c r="D100" s="12" t="s">
        <v>47</v>
      </c>
      <c r="E100" s="12" t="s">
        <v>89</v>
      </c>
      <c r="F100" s="12"/>
      <c r="G100" s="14">
        <v>96000</v>
      </c>
      <c r="H100" s="14">
        <f t="shared" si="0"/>
        <v>96000</v>
      </c>
      <c r="I100" s="13"/>
      <c r="J100" s="32">
        <v>21996</v>
      </c>
      <c r="K100" s="32">
        <v>36770</v>
      </c>
      <c r="L100" s="15"/>
      <c r="M100" s="32">
        <v>41518</v>
      </c>
      <c r="N100" s="32">
        <v>42140</v>
      </c>
      <c r="O100" s="32">
        <v>42184</v>
      </c>
      <c r="P100" s="15"/>
      <c r="Q100" s="12"/>
    </row>
    <row r="101" spans="1:17" x14ac:dyDescent="0.3">
      <c r="A101" s="31"/>
      <c r="B101" s="12"/>
      <c r="C101" s="12"/>
      <c r="D101" s="12" t="s">
        <v>47</v>
      </c>
      <c r="E101" s="12" t="s">
        <v>95</v>
      </c>
      <c r="F101" s="12"/>
      <c r="G101" s="14">
        <v>0</v>
      </c>
      <c r="H101" s="14">
        <f t="shared" si="0"/>
        <v>0</v>
      </c>
      <c r="I101" s="13"/>
      <c r="J101" s="32">
        <v>21996</v>
      </c>
      <c r="K101" s="32">
        <v>39114</v>
      </c>
      <c r="L101" s="15"/>
      <c r="M101" s="32">
        <v>42767</v>
      </c>
      <c r="N101" s="32">
        <v>42140</v>
      </c>
      <c r="O101" s="32">
        <v>42184</v>
      </c>
      <c r="P101" s="15"/>
      <c r="Q101" s="12" t="s">
        <v>90</v>
      </c>
    </row>
    <row r="102" spans="1:17" x14ac:dyDescent="0.3">
      <c r="A102" s="31"/>
      <c r="B102" s="12"/>
      <c r="C102" s="12"/>
      <c r="D102" s="12" t="s">
        <v>47</v>
      </c>
      <c r="E102" s="12" t="s">
        <v>89</v>
      </c>
      <c r="F102" s="12"/>
      <c r="G102" s="14">
        <v>0</v>
      </c>
      <c r="H102" s="14">
        <f t="shared" ref="H102:H165" si="1">G102</f>
        <v>0</v>
      </c>
      <c r="I102" s="13"/>
      <c r="J102" s="32">
        <v>21996</v>
      </c>
      <c r="K102" s="32">
        <v>41624</v>
      </c>
      <c r="L102" s="15"/>
      <c r="M102" s="32">
        <v>45276</v>
      </c>
      <c r="N102" s="32">
        <v>42140</v>
      </c>
      <c r="O102" s="32">
        <v>42184</v>
      </c>
      <c r="P102" s="15"/>
      <c r="Q102" s="12" t="s">
        <v>90</v>
      </c>
    </row>
    <row r="103" spans="1:17" x14ac:dyDescent="0.3">
      <c r="A103" s="31"/>
      <c r="B103" s="12"/>
      <c r="C103" s="12"/>
      <c r="D103" s="12" t="s">
        <v>47</v>
      </c>
      <c r="E103" s="12" t="s">
        <v>95</v>
      </c>
      <c r="F103" s="12"/>
      <c r="G103" s="14">
        <v>0</v>
      </c>
      <c r="H103" s="14">
        <f t="shared" si="1"/>
        <v>0</v>
      </c>
      <c r="I103" s="13"/>
      <c r="J103" s="32">
        <v>24398</v>
      </c>
      <c r="K103" s="32">
        <v>39387</v>
      </c>
      <c r="L103" s="15"/>
      <c r="M103" s="32">
        <v>43040</v>
      </c>
      <c r="N103" s="32">
        <v>42182</v>
      </c>
      <c r="O103" s="32">
        <v>42185</v>
      </c>
      <c r="P103" s="15"/>
      <c r="Q103" s="12" t="s">
        <v>90</v>
      </c>
    </row>
    <row r="104" spans="1:17" x14ac:dyDescent="0.3">
      <c r="A104" s="31"/>
      <c r="B104" s="12"/>
      <c r="C104" s="12"/>
      <c r="D104" s="12" t="s">
        <v>47</v>
      </c>
      <c r="E104" s="12" t="s">
        <v>91</v>
      </c>
      <c r="F104" s="12"/>
      <c r="G104" s="14">
        <v>230000</v>
      </c>
      <c r="H104" s="14">
        <f t="shared" si="1"/>
        <v>230000</v>
      </c>
      <c r="I104" s="13"/>
      <c r="J104" s="32">
        <v>21843</v>
      </c>
      <c r="K104" s="32" t="s">
        <v>91</v>
      </c>
      <c r="L104" s="15"/>
      <c r="M104" s="32">
        <v>41821</v>
      </c>
      <c r="N104" s="32">
        <v>42186</v>
      </c>
      <c r="O104" s="32">
        <v>42186</v>
      </c>
      <c r="P104" s="15"/>
      <c r="Q104" s="12"/>
    </row>
    <row r="105" spans="1:17" x14ac:dyDescent="0.3">
      <c r="A105" s="31"/>
      <c r="B105" s="12"/>
      <c r="C105" s="12"/>
      <c r="D105" s="12" t="s">
        <v>47</v>
      </c>
      <c r="E105" s="12" t="s">
        <v>89</v>
      </c>
      <c r="F105" s="12"/>
      <c r="G105" s="14">
        <v>100000</v>
      </c>
      <c r="H105" s="14">
        <f t="shared" si="1"/>
        <v>100000</v>
      </c>
      <c r="I105" s="13"/>
      <c r="J105" s="32">
        <v>26000</v>
      </c>
      <c r="K105" s="32">
        <v>37135</v>
      </c>
      <c r="L105" s="15"/>
      <c r="M105" s="32">
        <v>42614</v>
      </c>
      <c r="N105" s="32">
        <v>42188</v>
      </c>
      <c r="O105" s="32">
        <v>42188</v>
      </c>
      <c r="P105" s="15"/>
      <c r="Q105" s="12"/>
    </row>
    <row r="106" spans="1:17" x14ac:dyDescent="0.3">
      <c r="A106" s="31"/>
      <c r="B106" s="12"/>
      <c r="C106" s="12"/>
      <c r="D106" s="12" t="s">
        <v>47</v>
      </c>
      <c r="E106" s="12" t="s">
        <v>89</v>
      </c>
      <c r="F106" s="12"/>
      <c r="G106" s="14">
        <v>0</v>
      </c>
      <c r="H106" s="14">
        <f t="shared" si="1"/>
        <v>0</v>
      </c>
      <c r="I106" s="13"/>
      <c r="J106" s="32">
        <v>22661</v>
      </c>
      <c r="K106" s="32">
        <v>41730</v>
      </c>
      <c r="L106" s="15"/>
      <c r="M106" s="32">
        <v>44652</v>
      </c>
      <c r="N106" s="32">
        <v>42026</v>
      </c>
      <c r="O106" s="32">
        <v>42191</v>
      </c>
      <c r="P106" s="15"/>
      <c r="Q106" s="12" t="s">
        <v>90</v>
      </c>
    </row>
    <row r="107" spans="1:17" x14ac:dyDescent="0.3">
      <c r="A107" s="31"/>
      <c r="B107" s="12"/>
      <c r="C107" s="12"/>
      <c r="D107" s="12" t="s">
        <v>47</v>
      </c>
      <c r="E107" s="12" t="s">
        <v>89</v>
      </c>
      <c r="F107" s="12"/>
      <c r="G107" s="14">
        <v>0</v>
      </c>
      <c r="H107" s="14">
        <f t="shared" si="1"/>
        <v>0</v>
      </c>
      <c r="I107" s="13"/>
      <c r="J107" s="32">
        <v>22661</v>
      </c>
      <c r="K107" s="32">
        <v>41730</v>
      </c>
      <c r="L107" s="15"/>
      <c r="M107" s="32">
        <v>44652</v>
      </c>
      <c r="N107" s="32">
        <v>42026</v>
      </c>
      <c r="O107" s="32">
        <v>42191</v>
      </c>
      <c r="P107" s="15"/>
      <c r="Q107" s="12" t="s">
        <v>90</v>
      </c>
    </row>
    <row r="108" spans="1:17" x14ac:dyDescent="0.3">
      <c r="A108" s="31"/>
      <c r="B108" s="12"/>
      <c r="C108" s="12"/>
      <c r="D108" s="12" t="s">
        <v>47</v>
      </c>
      <c r="E108" s="12" t="s">
        <v>89</v>
      </c>
      <c r="F108" s="12"/>
      <c r="G108" s="14">
        <v>0</v>
      </c>
      <c r="H108" s="14">
        <f t="shared" si="1"/>
        <v>0</v>
      </c>
      <c r="I108" s="13"/>
      <c r="J108" s="32">
        <v>26310</v>
      </c>
      <c r="K108" s="32">
        <v>41668</v>
      </c>
      <c r="L108" s="15"/>
      <c r="M108" s="32">
        <v>44590</v>
      </c>
      <c r="N108" s="32">
        <v>42133</v>
      </c>
      <c r="O108" s="32">
        <v>42192</v>
      </c>
      <c r="P108" s="15"/>
      <c r="Q108" s="12" t="s">
        <v>90</v>
      </c>
    </row>
    <row r="109" spans="1:17" x14ac:dyDescent="0.3">
      <c r="A109" s="31"/>
      <c r="B109" s="12"/>
      <c r="C109" s="12"/>
      <c r="D109" s="12" t="s">
        <v>47</v>
      </c>
      <c r="E109" s="12" t="s">
        <v>89</v>
      </c>
      <c r="F109" s="12"/>
      <c r="G109" s="14">
        <v>300000</v>
      </c>
      <c r="H109" s="14">
        <f t="shared" si="1"/>
        <v>300000</v>
      </c>
      <c r="I109" s="13"/>
      <c r="J109" s="32">
        <v>21758</v>
      </c>
      <c r="K109" s="32">
        <v>36100</v>
      </c>
      <c r="L109" s="15"/>
      <c r="M109" s="32">
        <v>41579</v>
      </c>
      <c r="N109" s="32">
        <v>42190</v>
      </c>
      <c r="O109" s="32">
        <v>42195</v>
      </c>
      <c r="P109" s="15"/>
      <c r="Q109" s="12"/>
    </row>
    <row r="110" spans="1:17" x14ac:dyDescent="0.3">
      <c r="A110" s="31"/>
      <c r="B110" s="12"/>
      <c r="C110" s="12"/>
      <c r="D110" s="12" t="s">
        <v>47</v>
      </c>
      <c r="E110" s="12" t="s">
        <v>89</v>
      </c>
      <c r="F110" s="12"/>
      <c r="G110" s="14">
        <v>1031994.26</v>
      </c>
      <c r="H110" s="14">
        <f t="shared" si="1"/>
        <v>1031994.26</v>
      </c>
      <c r="I110" s="13"/>
      <c r="J110" s="32">
        <v>21758</v>
      </c>
      <c r="K110" s="32">
        <v>40835</v>
      </c>
      <c r="L110" s="15"/>
      <c r="M110" s="32">
        <v>45218</v>
      </c>
      <c r="N110" s="32">
        <v>42190</v>
      </c>
      <c r="O110" s="32">
        <v>42195</v>
      </c>
      <c r="P110" s="15"/>
      <c r="Q110" s="12"/>
    </row>
    <row r="111" spans="1:17" x14ac:dyDescent="0.3">
      <c r="A111" s="31"/>
      <c r="B111" s="12"/>
      <c r="C111" s="12"/>
      <c r="D111" s="12" t="s">
        <v>47</v>
      </c>
      <c r="E111" s="12" t="s">
        <v>89</v>
      </c>
      <c r="F111" s="12"/>
      <c r="G111" s="14">
        <v>1000000</v>
      </c>
      <c r="H111" s="14">
        <f t="shared" si="1"/>
        <v>1000000</v>
      </c>
      <c r="I111" s="13"/>
      <c r="J111" s="32">
        <v>21758</v>
      </c>
      <c r="K111" s="32">
        <v>41025</v>
      </c>
      <c r="L111" s="15"/>
      <c r="M111" s="32">
        <v>45408</v>
      </c>
      <c r="N111" s="32">
        <v>42190</v>
      </c>
      <c r="O111" s="32">
        <v>42195</v>
      </c>
      <c r="P111" s="15"/>
      <c r="Q111" s="12"/>
    </row>
    <row r="112" spans="1:17" x14ac:dyDescent="0.3">
      <c r="A112" s="31"/>
      <c r="B112" s="12"/>
      <c r="C112" s="12"/>
      <c r="D112" s="12" t="s">
        <v>47</v>
      </c>
      <c r="E112" s="12" t="s">
        <v>95</v>
      </c>
      <c r="F112" s="12"/>
      <c r="G112" s="14">
        <v>0</v>
      </c>
      <c r="H112" s="14">
        <f t="shared" si="1"/>
        <v>0</v>
      </c>
      <c r="I112" s="13"/>
      <c r="J112" s="32">
        <v>21758</v>
      </c>
      <c r="K112" s="32">
        <v>38644</v>
      </c>
      <c r="L112" s="15"/>
      <c r="M112" s="32">
        <v>42296</v>
      </c>
      <c r="N112" s="32">
        <v>42190</v>
      </c>
      <c r="O112" s="32">
        <v>42195</v>
      </c>
      <c r="P112" s="15"/>
      <c r="Q112" s="12"/>
    </row>
    <row r="113" spans="1:17" x14ac:dyDescent="0.3">
      <c r="A113" s="31"/>
      <c r="B113" s="12"/>
      <c r="C113" s="12"/>
      <c r="D113" s="12" t="s">
        <v>47</v>
      </c>
      <c r="E113" s="12" t="s">
        <v>89</v>
      </c>
      <c r="F113" s="12"/>
      <c r="G113" s="14">
        <v>100000</v>
      </c>
      <c r="H113" s="14">
        <f t="shared" si="1"/>
        <v>100000</v>
      </c>
      <c r="I113" s="13"/>
      <c r="J113" s="32">
        <v>21758</v>
      </c>
      <c r="K113" s="32">
        <v>38169</v>
      </c>
      <c r="L113" s="15"/>
      <c r="M113" s="32">
        <v>41821</v>
      </c>
      <c r="N113" s="32">
        <v>42190</v>
      </c>
      <c r="O113" s="32">
        <v>42195</v>
      </c>
      <c r="P113" s="15"/>
      <c r="Q113" s="12"/>
    </row>
    <row r="114" spans="1:17" x14ac:dyDescent="0.3">
      <c r="A114" s="31"/>
      <c r="B114" s="12"/>
      <c r="C114" s="12"/>
      <c r="D114" s="12" t="s">
        <v>47</v>
      </c>
      <c r="E114" s="12" t="s">
        <v>89</v>
      </c>
      <c r="F114" s="12"/>
      <c r="G114" s="14">
        <v>100000</v>
      </c>
      <c r="H114" s="14">
        <f t="shared" si="1"/>
        <v>100000</v>
      </c>
      <c r="I114" s="13"/>
      <c r="J114" s="32">
        <v>21758</v>
      </c>
      <c r="K114" s="32">
        <v>37012</v>
      </c>
      <c r="L114" s="15"/>
      <c r="M114" s="32">
        <v>40664</v>
      </c>
      <c r="N114" s="32">
        <v>42190</v>
      </c>
      <c r="O114" s="32">
        <v>42195</v>
      </c>
      <c r="P114" s="15"/>
      <c r="Q114" s="12"/>
    </row>
    <row r="115" spans="1:17" x14ac:dyDescent="0.3">
      <c r="A115" s="31"/>
      <c r="B115" s="12"/>
      <c r="C115" s="12"/>
      <c r="D115" s="12" t="s">
        <v>29</v>
      </c>
      <c r="E115" s="12" t="s">
        <v>89</v>
      </c>
      <c r="F115" s="12"/>
      <c r="G115" s="14">
        <v>800000</v>
      </c>
      <c r="H115" s="14">
        <f t="shared" si="1"/>
        <v>800000</v>
      </c>
      <c r="I115" s="13"/>
      <c r="J115" s="32">
        <v>27452</v>
      </c>
      <c r="K115" s="32">
        <v>38384</v>
      </c>
      <c r="L115" s="15"/>
      <c r="M115" s="32">
        <v>47150</v>
      </c>
      <c r="N115" s="32">
        <v>42112</v>
      </c>
      <c r="O115" s="32">
        <v>42199</v>
      </c>
      <c r="P115" s="15"/>
      <c r="Q115" s="12"/>
    </row>
    <row r="116" spans="1:17" x14ac:dyDescent="0.3">
      <c r="A116" s="31"/>
      <c r="B116" s="12"/>
      <c r="C116" s="12"/>
      <c r="D116" s="12" t="s">
        <v>47</v>
      </c>
      <c r="E116" s="12" t="s">
        <v>96</v>
      </c>
      <c r="F116" s="12"/>
      <c r="G116" s="14">
        <v>150000</v>
      </c>
      <c r="H116" s="14">
        <f t="shared" si="1"/>
        <v>150000</v>
      </c>
      <c r="I116" s="13"/>
      <c r="J116" s="32">
        <v>20083</v>
      </c>
      <c r="K116" s="32">
        <v>41276</v>
      </c>
      <c r="L116" s="15"/>
      <c r="M116" s="32">
        <v>49676</v>
      </c>
      <c r="N116" s="32">
        <v>42199</v>
      </c>
      <c r="O116" s="32">
        <v>42201</v>
      </c>
      <c r="P116" s="15"/>
      <c r="Q116" s="12"/>
    </row>
    <row r="117" spans="1:17" x14ac:dyDescent="0.3">
      <c r="A117" s="31"/>
      <c r="B117" s="12"/>
      <c r="C117" s="12"/>
      <c r="D117" s="12" t="s">
        <v>47</v>
      </c>
      <c r="E117" s="12" t="s">
        <v>89</v>
      </c>
      <c r="F117" s="12"/>
      <c r="G117" s="14">
        <v>62760</v>
      </c>
      <c r="H117" s="14">
        <f t="shared" si="1"/>
        <v>62760</v>
      </c>
      <c r="I117" s="13"/>
      <c r="J117" s="32">
        <v>28126</v>
      </c>
      <c r="K117" s="32">
        <v>42181</v>
      </c>
      <c r="L117" s="15"/>
      <c r="M117" s="32">
        <v>48391</v>
      </c>
      <c r="N117" s="32">
        <v>42182</v>
      </c>
      <c r="O117" s="32">
        <v>42201</v>
      </c>
      <c r="P117" s="15"/>
      <c r="Q117" s="12" t="s">
        <v>90</v>
      </c>
    </row>
    <row r="118" spans="1:17" x14ac:dyDescent="0.3">
      <c r="A118" s="31"/>
      <c r="B118" s="12"/>
      <c r="C118" s="12"/>
      <c r="D118" s="12" t="s">
        <v>29</v>
      </c>
      <c r="E118" s="12" t="s">
        <v>96</v>
      </c>
      <c r="F118" s="12"/>
      <c r="G118" s="14">
        <v>150000</v>
      </c>
      <c r="H118" s="14">
        <f t="shared" si="1"/>
        <v>150000</v>
      </c>
      <c r="I118" s="13"/>
      <c r="J118" s="32">
        <v>25903</v>
      </c>
      <c r="K118" s="32">
        <v>41276</v>
      </c>
      <c r="L118" s="15"/>
      <c r="M118" s="32">
        <v>55520</v>
      </c>
      <c r="N118" s="32">
        <v>42199</v>
      </c>
      <c r="O118" s="32">
        <v>42201</v>
      </c>
      <c r="P118" s="15"/>
      <c r="Q118" s="12"/>
    </row>
    <row r="119" spans="1:17" x14ac:dyDescent="0.3">
      <c r="A119" s="31"/>
      <c r="B119" s="12"/>
      <c r="C119" s="12"/>
      <c r="D119" s="12" t="s">
        <v>47</v>
      </c>
      <c r="E119" s="12" t="s">
        <v>96</v>
      </c>
      <c r="F119" s="12"/>
      <c r="G119" s="14">
        <v>150000</v>
      </c>
      <c r="H119" s="14">
        <f t="shared" si="1"/>
        <v>150000</v>
      </c>
      <c r="I119" s="13"/>
      <c r="J119" s="32">
        <v>20083</v>
      </c>
      <c r="K119" s="32">
        <v>41276</v>
      </c>
      <c r="L119" s="15"/>
      <c r="M119" s="32">
        <v>49676</v>
      </c>
      <c r="N119" s="32">
        <v>42199</v>
      </c>
      <c r="O119" s="32">
        <v>42201</v>
      </c>
      <c r="P119" s="15"/>
      <c r="Q119" s="12"/>
    </row>
    <row r="120" spans="1:17" x14ac:dyDescent="0.3">
      <c r="A120" s="31"/>
      <c r="B120" s="12"/>
      <c r="C120" s="12"/>
      <c r="D120" s="12" t="s">
        <v>29</v>
      </c>
      <c r="E120" s="12" t="s">
        <v>89</v>
      </c>
      <c r="F120" s="12"/>
      <c r="G120" s="14">
        <v>150000</v>
      </c>
      <c r="H120" s="14">
        <f t="shared" si="1"/>
        <v>150000</v>
      </c>
      <c r="I120" s="13"/>
      <c r="J120" s="32">
        <v>22995</v>
      </c>
      <c r="K120" s="32">
        <v>37347</v>
      </c>
      <c r="L120" s="15"/>
      <c r="M120" s="32">
        <v>42826</v>
      </c>
      <c r="N120" s="32">
        <v>42207</v>
      </c>
      <c r="O120" s="32">
        <v>42207</v>
      </c>
      <c r="P120" s="15"/>
      <c r="Q120" s="12"/>
    </row>
    <row r="121" spans="1:17" x14ac:dyDescent="0.3">
      <c r="A121" s="31"/>
      <c r="B121" s="12"/>
      <c r="C121" s="12"/>
      <c r="D121" s="12" t="s">
        <v>29</v>
      </c>
      <c r="E121" s="12" t="s">
        <v>95</v>
      </c>
      <c r="F121" s="12"/>
      <c r="G121" s="14">
        <v>0</v>
      </c>
      <c r="H121" s="14">
        <f t="shared" si="1"/>
        <v>0</v>
      </c>
      <c r="I121" s="13"/>
      <c r="J121" s="32">
        <v>22995</v>
      </c>
      <c r="K121" s="32">
        <v>39356</v>
      </c>
      <c r="L121" s="15"/>
      <c r="M121" s="32">
        <v>43009</v>
      </c>
      <c r="N121" s="32">
        <v>42207</v>
      </c>
      <c r="O121" s="32">
        <v>42207</v>
      </c>
      <c r="P121" s="15"/>
      <c r="Q121" s="12" t="s">
        <v>90</v>
      </c>
    </row>
    <row r="122" spans="1:17" x14ac:dyDescent="0.3">
      <c r="A122" s="31"/>
      <c r="B122" s="12"/>
      <c r="C122" s="12"/>
      <c r="D122" s="12" t="s">
        <v>47</v>
      </c>
      <c r="E122" s="12" t="s">
        <v>96</v>
      </c>
      <c r="F122" s="12"/>
      <c r="G122" s="14">
        <v>100000</v>
      </c>
      <c r="H122" s="14">
        <f t="shared" si="1"/>
        <v>100000</v>
      </c>
      <c r="I122" s="13"/>
      <c r="J122" s="32">
        <v>20722</v>
      </c>
      <c r="K122" s="32">
        <v>42002</v>
      </c>
      <c r="L122" s="15"/>
      <c r="M122" s="32">
        <v>48211</v>
      </c>
      <c r="N122" s="32">
        <v>42182</v>
      </c>
      <c r="O122" s="32">
        <v>42214</v>
      </c>
      <c r="P122" s="15"/>
      <c r="Q122" s="12"/>
    </row>
    <row r="123" spans="1:17" x14ac:dyDescent="0.3">
      <c r="A123" s="31"/>
      <c r="B123" s="12"/>
      <c r="C123" s="12"/>
      <c r="D123" s="12" t="s">
        <v>47</v>
      </c>
      <c r="E123" s="12" t="s">
        <v>89</v>
      </c>
      <c r="F123" s="12"/>
      <c r="G123" s="14">
        <v>80000</v>
      </c>
      <c r="H123" s="14">
        <f t="shared" si="1"/>
        <v>80000</v>
      </c>
      <c r="I123" s="13"/>
      <c r="J123" s="32">
        <v>20722</v>
      </c>
      <c r="K123" s="32">
        <v>37104</v>
      </c>
      <c r="L123" s="15"/>
      <c r="M123" s="32">
        <v>42583</v>
      </c>
      <c r="N123" s="32">
        <v>42182</v>
      </c>
      <c r="O123" s="32">
        <v>42214</v>
      </c>
      <c r="P123" s="15"/>
      <c r="Q123" s="12" t="s">
        <v>93</v>
      </c>
    </row>
    <row r="124" spans="1:17" x14ac:dyDescent="0.3">
      <c r="A124" s="31"/>
      <c r="B124" s="12"/>
      <c r="C124" s="12"/>
      <c r="D124" s="12" t="s">
        <v>47</v>
      </c>
      <c r="E124" s="12" t="s">
        <v>89</v>
      </c>
      <c r="F124" s="12"/>
      <c r="G124" s="14">
        <v>633215</v>
      </c>
      <c r="H124" s="14">
        <f t="shared" si="1"/>
        <v>633215</v>
      </c>
      <c r="I124" s="13"/>
      <c r="J124" s="32">
        <v>40251</v>
      </c>
      <c r="K124" s="32">
        <v>41864</v>
      </c>
      <c r="L124" s="15"/>
      <c r="M124" s="32">
        <v>46978</v>
      </c>
      <c r="N124" s="32">
        <v>42200</v>
      </c>
      <c r="O124" s="32">
        <v>42216</v>
      </c>
      <c r="P124" s="15"/>
      <c r="Q124" s="12"/>
    </row>
    <row r="125" spans="1:17" x14ac:dyDescent="0.3">
      <c r="A125" s="31"/>
      <c r="B125" s="12"/>
      <c r="C125" s="12"/>
      <c r="D125" s="12" t="s">
        <v>29</v>
      </c>
      <c r="E125" s="12" t="s">
        <v>89</v>
      </c>
      <c r="F125" s="12"/>
      <c r="G125" s="14">
        <v>11223.37</v>
      </c>
      <c r="H125" s="14">
        <f t="shared" si="1"/>
        <v>11223.37</v>
      </c>
      <c r="I125" s="13"/>
      <c r="J125" s="32">
        <v>28491</v>
      </c>
      <c r="K125" s="32">
        <v>41744</v>
      </c>
      <c r="L125" s="15"/>
      <c r="M125" s="32">
        <v>46127</v>
      </c>
      <c r="N125" s="32">
        <v>42060</v>
      </c>
      <c r="O125" s="32">
        <v>42216</v>
      </c>
      <c r="P125" s="15"/>
      <c r="Q125" s="12" t="s">
        <v>90</v>
      </c>
    </row>
    <row r="126" spans="1:17" x14ac:dyDescent="0.3">
      <c r="A126" s="31"/>
      <c r="B126" s="12"/>
      <c r="C126" s="12"/>
      <c r="D126" s="12" t="s">
        <v>47</v>
      </c>
      <c r="E126" s="12" t="s">
        <v>89</v>
      </c>
      <c r="F126" s="12"/>
      <c r="G126" s="14">
        <v>300000</v>
      </c>
      <c r="H126" s="14">
        <f t="shared" si="1"/>
        <v>300000</v>
      </c>
      <c r="I126" s="13"/>
      <c r="J126" s="32">
        <v>21492</v>
      </c>
      <c r="K126" s="32">
        <v>37561</v>
      </c>
      <c r="L126" s="15"/>
      <c r="M126" s="32">
        <v>43040</v>
      </c>
      <c r="N126" s="32">
        <v>42206</v>
      </c>
      <c r="O126" s="32">
        <v>42226</v>
      </c>
      <c r="P126" s="15"/>
      <c r="Q126" s="12"/>
    </row>
    <row r="127" spans="1:17" x14ac:dyDescent="0.3">
      <c r="A127" s="31"/>
      <c r="B127" s="12"/>
      <c r="C127" s="12"/>
      <c r="D127" s="12" t="s">
        <v>47</v>
      </c>
      <c r="E127" s="12" t="s">
        <v>89</v>
      </c>
      <c r="F127" s="12"/>
      <c r="G127" s="14">
        <v>350000</v>
      </c>
      <c r="H127" s="14">
        <f t="shared" si="1"/>
        <v>350000</v>
      </c>
      <c r="I127" s="13"/>
      <c r="J127" s="32">
        <v>22878</v>
      </c>
      <c r="K127" s="32">
        <v>38749</v>
      </c>
      <c r="L127" s="15"/>
      <c r="M127" s="32">
        <v>43132</v>
      </c>
      <c r="N127" s="32">
        <v>42034</v>
      </c>
      <c r="O127" s="32">
        <v>42226</v>
      </c>
      <c r="P127" s="15"/>
      <c r="Q127" s="12"/>
    </row>
    <row r="128" spans="1:17" x14ac:dyDescent="0.3">
      <c r="A128" s="31"/>
      <c r="B128" s="12"/>
      <c r="C128" s="12"/>
      <c r="D128" s="12" t="s">
        <v>47</v>
      </c>
      <c r="E128" s="12" t="s">
        <v>89</v>
      </c>
      <c r="F128" s="12"/>
      <c r="G128" s="14">
        <v>1000000</v>
      </c>
      <c r="H128" s="14">
        <f t="shared" si="1"/>
        <v>1000000</v>
      </c>
      <c r="I128" s="13"/>
      <c r="J128" s="32">
        <v>18475</v>
      </c>
      <c r="K128" s="32">
        <v>40071</v>
      </c>
      <c r="L128" s="15"/>
      <c r="M128" s="32">
        <v>45550</v>
      </c>
      <c r="N128" s="32">
        <v>42214</v>
      </c>
      <c r="O128" s="32">
        <v>42227</v>
      </c>
      <c r="P128" s="15"/>
      <c r="Q128" s="12"/>
    </row>
    <row r="129" spans="1:17" x14ac:dyDescent="0.3">
      <c r="A129" s="31"/>
      <c r="B129" s="12"/>
      <c r="C129" s="12"/>
      <c r="D129" s="12" t="s">
        <v>47</v>
      </c>
      <c r="E129" s="12" t="s">
        <v>91</v>
      </c>
      <c r="F129" s="12"/>
      <c r="G129" s="14">
        <v>10000000</v>
      </c>
      <c r="H129" s="14">
        <f t="shared" si="1"/>
        <v>10000000</v>
      </c>
      <c r="I129" s="13"/>
      <c r="J129" s="32">
        <v>18475</v>
      </c>
      <c r="K129" s="32" t="s">
        <v>91</v>
      </c>
      <c r="L129" s="15"/>
      <c r="M129" s="32">
        <v>74297</v>
      </c>
      <c r="N129" s="32">
        <v>42214</v>
      </c>
      <c r="O129" s="32">
        <v>42227</v>
      </c>
      <c r="P129" s="15"/>
      <c r="Q129" s="12" t="s">
        <v>92</v>
      </c>
    </row>
    <row r="130" spans="1:17" x14ac:dyDescent="0.3">
      <c r="A130" s="31"/>
      <c r="B130" s="12"/>
      <c r="C130" s="12"/>
      <c r="D130" s="12" t="s">
        <v>29</v>
      </c>
      <c r="E130" s="12" t="s">
        <v>95</v>
      </c>
      <c r="F130" s="12"/>
      <c r="G130" s="14">
        <v>0</v>
      </c>
      <c r="H130" s="14">
        <f t="shared" si="1"/>
        <v>0</v>
      </c>
      <c r="I130" s="13"/>
      <c r="J130" s="32">
        <v>28539</v>
      </c>
      <c r="K130" s="32">
        <v>39845</v>
      </c>
      <c r="L130" s="15"/>
      <c r="M130" s="32">
        <v>43497</v>
      </c>
      <c r="N130" s="32">
        <v>42179</v>
      </c>
      <c r="O130" s="32">
        <v>42228</v>
      </c>
      <c r="P130" s="15"/>
      <c r="Q130" s="12" t="s">
        <v>90</v>
      </c>
    </row>
    <row r="131" spans="1:17" x14ac:dyDescent="0.3">
      <c r="A131" s="31"/>
      <c r="B131" s="12"/>
      <c r="C131" s="12"/>
      <c r="D131" s="12" t="s">
        <v>29</v>
      </c>
      <c r="E131" s="12" t="s">
        <v>89</v>
      </c>
      <c r="F131" s="12"/>
      <c r="G131" s="14">
        <v>34261.040000000001</v>
      </c>
      <c r="H131" s="14">
        <f t="shared" si="1"/>
        <v>34261.040000000001</v>
      </c>
      <c r="I131" s="13"/>
      <c r="J131" s="32">
        <v>28539</v>
      </c>
      <c r="K131" s="32">
        <v>41456</v>
      </c>
      <c r="L131" s="15"/>
      <c r="M131" s="32">
        <v>45108</v>
      </c>
      <c r="N131" s="32">
        <v>42179</v>
      </c>
      <c r="O131" s="32">
        <v>42228</v>
      </c>
      <c r="P131" s="15"/>
      <c r="Q131" s="12" t="s">
        <v>90</v>
      </c>
    </row>
    <row r="132" spans="1:17" x14ac:dyDescent="0.3">
      <c r="A132" s="31"/>
      <c r="B132" s="12"/>
      <c r="C132" s="12"/>
      <c r="D132" s="12" t="s">
        <v>47</v>
      </c>
      <c r="E132" s="12" t="s">
        <v>89</v>
      </c>
      <c r="F132" s="12"/>
      <c r="G132" s="14">
        <v>370516</v>
      </c>
      <c r="H132" s="14">
        <f t="shared" si="1"/>
        <v>370516</v>
      </c>
      <c r="I132" s="13"/>
      <c r="J132" s="32">
        <v>30357</v>
      </c>
      <c r="K132" s="32">
        <v>41340</v>
      </c>
      <c r="L132" s="15"/>
      <c r="M132" s="32">
        <v>46819</v>
      </c>
      <c r="N132" s="32">
        <v>42091</v>
      </c>
      <c r="O132" s="32">
        <v>42229</v>
      </c>
      <c r="P132" s="15"/>
      <c r="Q132" s="12"/>
    </row>
    <row r="133" spans="1:17" x14ac:dyDescent="0.3">
      <c r="A133" s="31"/>
      <c r="B133" s="12"/>
      <c r="C133" s="12"/>
      <c r="D133" s="12" t="s">
        <v>47</v>
      </c>
      <c r="E133" s="12" t="s">
        <v>89</v>
      </c>
      <c r="F133" s="12"/>
      <c r="G133" s="14">
        <v>20709.919999999998</v>
      </c>
      <c r="H133" s="14">
        <f t="shared" si="1"/>
        <v>20709.919999999998</v>
      </c>
      <c r="I133" s="13"/>
      <c r="J133" s="32">
        <v>31778</v>
      </c>
      <c r="K133" s="32">
        <v>41857</v>
      </c>
      <c r="L133" s="15"/>
      <c r="M133" s="32">
        <v>47336</v>
      </c>
      <c r="N133" s="32">
        <v>42040</v>
      </c>
      <c r="O133" s="32">
        <v>42230</v>
      </c>
      <c r="P133" s="15"/>
      <c r="Q133" s="12" t="s">
        <v>90</v>
      </c>
    </row>
    <row r="134" spans="1:17" x14ac:dyDescent="0.3">
      <c r="A134" s="31"/>
      <c r="B134" s="12"/>
      <c r="C134" s="12"/>
      <c r="D134" s="12" t="s">
        <v>47</v>
      </c>
      <c r="E134" s="12" t="s">
        <v>89</v>
      </c>
      <c r="F134" s="12"/>
      <c r="G134" s="14">
        <v>100000</v>
      </c>
      <c r="H134" s="14">
        <f t="shared" si="1"/>
        <v>100000</v>
      </c>
      <c r="I134" s="13"/>
      <c r="J134" s="32">
        <v>24778</v>
      </c>
      <c r="K134" s="32">
        <v>38565</v>
      </c>
      <c r="L134" s="15"/>
      <c r="M134" s="32">
        <v>42583</v>
      </c>
      <c r="N134" s="32">
        <v>42163</v>
      </c>
      <c r="O134" s="32">
        <v>42234</v>
      </c>
      <c r="P134" s="15"/>
      <c r="Q134" s="12"/>
    </row>
    <row r="135" spans="1:17" x14ac:dyDescent="0.3">
      <c r="A135" s="31"/>
      <c r="B135" s="12"/>
      <c r="C135" s="12"/>
      <c r="D135" s="12" t="s">
        <v>29</v>
      </c>
      <c r="E135" s="12" t="s">
        <v>95</v>
      </c>
      <c r="F135" s="12"/>
      <c r="G135" s="14">
        <v>0</v>
      </c>
      <c r="H135" s="14">
        <f t="shared" si="1"/>
        <v>0</v>
      </c>
      <c r="I135" s="13"/>
      <c r="J135" s="32">
        <v>23743</v>
      </c>
      <c r="K135" s="32">
        <v>39783</v>
      </c>
      <c r="L135" s="15"/>
      <c r="M135" s="32">
        <v>44166</v>
      </c>
      <c r="N135" s="32">
        <v>42020</v>
      </c>
      <c r="O135" s="32">
        <v>42234</v>
      </c>
      <c r="P135" s="15"/>
      <c r="Q135" s="12"/>
    </row>
    <row r="136" spans="1:17" x14ac:dyDescent="0.3">
      <c r="A136" s="31"/>
      <c r="B136" s="12"/>
      <c r="C136" s="12"/>
      <c r="D136" s="12" t="s">
        <v>47</v>
      </c>
      <c r="E136" s="12" t="s">
        <v>89</v>
      </c>
      <c r="F136" s="12"/>
      <c r="G136" s="14">
        <v>50000</v>
      </c>
      <c r="H136" s="14">
        <f t="shared" si="1"/>
        <v>50000</v>
      </c>
      <c r="I136" s="13"/>
      <c r="J136" s="32">
        <v>24778</v>
      </c>
      <c r="K136" s="32">
        <v>36312</v>
      </c>
      <c r="L136" s="15"/>
      <c r="M136" s="32">
        <v>41791</v>
      </c>
      <c r="N136" s="32">
        <v>42163</v>
      </c>
      <c r="O136" s="32">
        <v>42234</v>
      </c>
      <c r="P136" s="15"/>
      <c r="Q136" s="12"/>
    </row>
    <row r="137" spans="1:17" x14ac:dyDescent="0.3">
      <c r="A137" s="31"/>
      <c r="B137" s="12"/>
      <c r="C137" s="12"/>
      <c r="D137" s="12" t="s">
        <v>47</v>
      </c>
      <c r="E137" s="12" t="s">
        <v>89</v>
      </c>
      <c r="F137" s="12"/>
      <c r="G137" s="14">
        <v>155000</v>
      </c>
      <c r="H137" s="14">
        <f t="shared" si="1"/>
        <v>155000</v>
      </c>
      <c r="I137" s="13"/>
      <c r="J137" s="32">
        <v>27515</v>
      </c>
      <c r="K137" s="32">
        <v>40213</v>
      </c>
      <c r="L137" s="15"/>
      <c r="M137" s="32">
        <v>43865</v>
      </c>
      <c r="N137" s="32">
        <v>42175</v>
      </c>
      <c r="O137" s="32">
        <v>42235</v>
      </c>
      <c r="P137" s="15"/>
      <c r="Q137" s="12" t="s">
        <v>90</v>
      </c>
    </row>
    <row r="138" spans="1:17" x14ac:dyDescent="0.3">
      <c r="A138" s="31"/>
      <c r="B138" s="12"/>
      <c r="C138" s="12"/>
      <c r="D138" s="12" t="s">
        <v>47</v>
      </c>
      <c r="E138" s="12" t="s">
        <v>95</v>
      </c>
      <c r="F138" s="12"/>
      <c r="G138" s="14">
        <v>0</v>
      </c>
      <c r="H138" s="14">
        <f t="shared" si="1"/>
        <v>0</v>
      </c>
      <c r="I138" s="13"/>
      <c r="J138" s="32">
        <v>20552</v>
      </c>
      <c r="K138" s="32">
        <v>39624</v>
      </c>
      <c r="L138" s="15"/>
      <c r="M138" s="32">
        <v>43276</v>
      </c>
      <c r="N138" s="32">
        <v>42059</v>
      </c>
      <c r="O138" s="32">
        <v>42235</v>
      </c>
      <c r="P138" s="15"/>
      <c r="Q138" s="12"/>
    </row>
    <row r="139" spans="1:17" x14ac:dyDescent="0.3">
      <c r="A139" s="31"/>
      <c r="B139" s="12"/>
      <c r="C139" s="12"/>
      <c r="D139" s="12" t="s">
        <v>47</v>
      </c>
      <c r="E139" s="12" t="s">
        <v>95</v>
      </c>
      <c r="F139" s="12"/>
      <c r="G139" s="14">
        <v>0</v>
      </c>
      <c r="H139" s="14">
        <f t="shared" si="1"/>
        <v>0</v>
      </c>
      <c r="I139" s="13"/>
      <c r="J139" s="32">
        <v>20552</v>
      </c>
      <c r="K139" s="32">
        <v>39187</v>
      </c>
      <c r="L139" s="15"/>
      <c r="M139" s="32">
        <v>42840</v>
      </c>
      <c r="N139" s="32">
        <v>42059</v>
      </c>
      <c r="O139" s="32">
        <v>42235</v>
      </c>
      <c r="P139" s="15"/>
      <c r="Q139" s="12" t="s">
        <v>90</v>
      </c>
    </row>
    <row r="140" spans="1:17" x14ac:dyDescent="0.3">
      <c r="A140" s="31"/>
      <c r="B140" s="12"/>
      <c r="C140" s="12"/>
      <c r="D140" s="12" t="s">
        <v>29</v>
      </c>
      <c r="E140" s="12" t="s">
        <v>89</v>
      </c>
      <c r="F140" s="12"/>
      <c r="G140" s="14">
        <v>400000</v>
      </c>
      <c r="H140" s="14">
        <f t="shared" si="1"/>
        <v>400000</v>
      </c>
      <c r="I140" s="13"/>
      <c r="J140" s="32">
        <v>25439</v>
      </c>
      <c r="K140" s="32">
        <v>38231</v>
      </c>
      <c r="L140" s="15"/>
      <c r="M140" s="32">
        <v>47362</v>
      </c>
      <c r="N140" s="32">
        <v>42218</v>
      </c>
      <c r="O140" s="32">
        <v>42242</v>
      </c>
      <c r="P140" s="15"/>
      <c r="Q140" s="12"/>
    </row>
    <row r="141" spans="1:17" x14ac:dyDescent="0.3">
      <c r="A141" s="31"/>
      <c r="B141" s="12"/>
      <c r="C141" s="12"/>
      <c r="D141" s="12" t="s">
        <v>29</v>
      </c>
      <c r="E141" s="12" t="s">
        <v>95</v>
      </c>
      <c r="F141" s="12"/>
      <c r="G141" s="14">
        <v>0</v>
      </c>
      <c r="H141" s="14">
        <f t="shared" si="1"/>
        <v>0</v>
      </c>
      <c r="I141" s="13"/>
      <c r="J141" s="32">
        <v>25439</v>
      </c>
      <c r="K141" s="32">
        <v>39356</v>
      </c>
      <c r="L141" s="15"/>
      <c r="M141" s="32">
        <v>44835</v>
      </c>
      <c r="N141" s="32">
        <v>42218</v>
      </c>
      <c r="O141" s="32">
        <v>42242</v>
      </c>
      <c r="P141" s="15"/>
      <c r="Q141" s="12"/>
    </row>
    <row r="142" spans="1:17" x14ac:dyDescent="0.3">
      <c r="A142" s="31"/>
      <c r="B142" s="12"/>
      <c r="C142" s="12"/>
      <c r="D142" s="12" t="s">
        <v>29</v>
      </c>
      <c r="E142" s="12" t="s">
        <v>89</v>
      </c>
      <c r="F142" s="12"/>
      <c r="G142" s="14">
        <v>218287.83</v>
      </c>
      <c r="H142" s="14">
        <f t="shared" si="1"/>
        <v>218287.83</v>
      </c>
      <c r="I142" s="13"/>
      <c r="J142" s="32">
        <v>29509</v>
      </c>
      <c r="K142" s="32">
        <v>41507</v>
      </c>
      <c r="L142" s="15"/>
      <c r="M142" s="32">
        <v>46620</v>
      </c>
      <c r="N142" s="32">
        <v>42200</v>
      </c>
      <c r="O142" s="32">
        <v>42242</v>
      </c>
      <c r="P142" s="15"/>
      <c r="Q142" s="12"/>
    </row>
    <row r="143" spans="1:17" x14ac:dyDescent="0.3">
      <c r="A143" s="31"/>
      <c r="B143" s="12"/>
      <c r="C143" s="12"/>
      <c r="D143" s="12" t="s">
        <v>47</v>
      </c>
      <c r="E143" s="12" t="s">
        <v>89</v>
      </c>
      <c r="F143" s="12"/>
      <c r="G143" s="14">
        <v>2000000</v>
      </c>
      <c r="H143" s="14">
        <f t="shared" si="1"/>
        <v>2000000</v>
      </c>
      <c r="I143" s="13"/>
      <c r="J143" s="32">
        <v>25569</v>
      </c>
      <c r="K143" s="32">
        <v>41355</v>
      </c>
      <c r="L143" s="15"/>
      <c r="M143" s="32">
        <v>48660</v>
      </c>
      <c r="N143" s="32">
        <v>42193</v>
      </c>
      <c r="O143" s="32">
        <v>42242</v>
      </c>
      <c r="P143" s="15"/>
      <c r="Q143" s="12"/>
    </row>
    <row r="144" spans="1:17" x14ac:dyDescent="0.3">
      <c r="A144" s="31"/>
      <c r="B144" s="12"/>
      <c r="C144" s="12"/>
      <c r="D144" s="12" t="s">
        <v>29</v>
      </c>
      <c r="E144" s="12" t="s">
        <v>95</v>
      </c>
      <c r="F144" s="12"/>
      <c r="G144" s="14">
        <v>0</v>
      </c>
      <c r="H144" s="14">
        <f t="shared" si="1"/>
        <v>0</v>
      </c>
      <c r="I144" s="13"/>
      <c r="J144" s="32">
        <v>20243</v>
      </c>
      <c r="K144" s="32">
        <v>38657</v>
      </c>
      <c r="L144" s="15"/>
      <c r="M144" s="32">
        <v>43040</v>
      </c>
      <c r="N144" s="32">
        <v>42226</v>
      </c>
      <c r="O144" s="32">
        <v>42248</v>
      </c>
      <c r="P144" s="15"/>
      <c r="Q144" s="12"/>
    </row>
    <row r="145" spans="1:17" x14ac:dyDescent="0.3">
      <c r="A145" s="31"/>
      <c r="B145" s="12"/>
      <c r="C145" s="12"/>
      <c r="D145" s="12" t="s">
        <v>29</v>
      </c>
      <c r="E145" s="12" t="s">
        <v>96</v>
      </c>
      <c r="F145" s="12"/>
      <c r="G145" s="14">
        <v>150000</v>
      </c>
      <c r="H145" s="14">
        <f t="shared" si="1"/>
        <v>150000</v>
      </c>
      <c r="I145" s="13"/>
      <c r="J145" s="32">
        <v>30582</v>
      </c>
      <c r="K145" s="32">
        <v>42121</v>
      </c>
      <c r="L145" s="15"/>
      <c r="M145" s="32">
        <v>60384</v>
      </c>
      <c r="N145" s="32">
        <v>42218</v>
      </c>
      <c r="O145" s="32">
        <v>42248</v>
      </c>
      <c r="P145" s="15"/>
      <c r="Q145" s="12"/>
    </row>
    <row r="146" spans="1:17" x14ac:dyDescent="0.3">
      <c r="A146" s="31"/>
      <c r="B146" s="12"/>
      <c r="C146" s="12"/>
      <c r="D146" s="12" t="s">
        <v>29</v>
      </c>
      <c r="E146" s="12" t="s">
        <v>95</v>
      </c>
      <c r="F146" s="12"/>
      <c r="G146" s="14">
        <v>0</v>
      </c>
      <c r="H146" s="14">
        <f t="shared" si="1"/>
        <v>0</v>
      </c>
      <c r="I146" s="13"/>
      <c r="J146" s="32">
        <v>20243</v>
      </c>
      <c r="K146" s="32">
        <v>40288</v>
      </c>
      <c r="L146" s="15"/>
      <c r="M146" s="32">
        <v>43941</v>
      </c>
      <c r="N146" s="32">
        <v>42226</v>
      </c>
      <c r="O146" s="32">
        <v>42248</v>
      </c>
      <c r="P146" s="15"/>
      <c r="Q146" s="12"/>
    </row>
    <row r="147" spans="1:17" x14ac:dyDescent="0.3">
      <c r="A147" s="31"/>
      <c r="B147" s="12"/>
      <c r="C147" s="12"/>
      <c r="D147" s="12" t="s">
        <v>47</v>
      </c>
      <c r="E147" s="12" t="s">
        <v>96</v>
      </c>
      <c r="F147" s="12"/>
      <c r="G147" s="14">
        <v>150000</v>
      </c>
      <c r="H147" s="14">
        <f t="shared" si="1"/>
        <v>150000</v>
      </c>
      <c r="I147" s="13"/>
      <c r="J147" s="32">
        <v>27940</v>
      </c>
      <c r="K147" s="32">
        <v>42121</v>
      </c>
      <c r="L147" s="15"/>
      <c r="M147" s="32">
        <v>60384</v>
      </c>
      <c r="N147" s="32">
        <v>42218</v>
      </c>
      <c r="O147" s="32">
        <v>42248</v>
      </c>
      <c r="P147" s="15"/>
      <c r="Q147" s="12"/>
    </row>
    <row r="148" spans="1:17" x14ac:dyDescent="0.3">
      <c r="A148" s="31"/>
      <c r="B148" s="12"/>
      <c r="C148" s="12"/>
      <c r="D148" s="12" t="s">
        <v>29</v>
      </c>
      <c r="E148" s="12" t="s">
        <v>96</v>
      </c>
      <c r="F148" s="12"/>
      <c r="G148" s="14">
        <v>150000</v>
      </c>
      <c r="H148" s="14">
        <f t="shared" si="1"/>
        <v>150000</v>
      </c>
      <c r="I148" s="13"/>
      <c r="J148" s="32">
        <v>20229</v>
      </c>
      <c r="K148" s="32">
        <v>42121</v>
      </c>
      <c r="L148" s="15"/>
      <c r="M148" s="32">
        <v>60384</v>
      </c>
      <c r="N148" s="32">
        <v>42218</v>
      </c>
      <c r="O148" s="32">
        <v>42248</v>
      </c>
      <c r="P148" s="15"/>
      <c r="Q148" s="12"/>
    </row>
    <row r="149" spans="1:17" x14ac:dyDescent="0.3">
      <c r="A149" s="31"/>
      <c r="B149" s="12"/>
      <c r="C149" s="12"/>
      <c r="D149" s="12" t="s">
        <v>47</v>
      </c>
      <c r="E149" s="12" t="s">
        <v>96</v>
      </c>
      <c r="F149" s="12"/>
      <c r="G149" s="14">
        <v>150000</v>
      </c>
      <c r="H149" s="14">
        <f t="shared" si="1"/>
        <v>150000</v>
      </c>
      <c r="I149" s="13"/>
      <c r="J149" s="32">
        <v>21500</v>
      </c>
      <c r="K149" s="32">
        <v>42121</v>
      </c>
      <c r="L149" s="15"/>
      <c r="M149" s="32">
        <v>60384</v>
      </c>
      <c r="N149" s="32">
        <v>42218</v>
      </c>
      <c r="O149" s="32">
        <v>42248</v>
      </c>
      <c r="P149" s="15"/>
      <c r="Q149" s="12"/>
    </row>
    <row r="150" spans="1:17" x14ac:dyDescent="0.3">
      <c r="A150" s="31"/>
      <c r="B150" s="12"/>
      <c r="C150" s="12"/>
      <c r="D150" s="12" t="s">
        <v>47</v>
      </c>
      <c r="E150" s="12" t="s">
        <v>89</v>
      </c>
      <c r="F150" s="12"/>
      <c r="G150" s="14">
        <v>23137.11</v>
      </c>
      <c r="H150" s="14">
        <f t="shared" si="1"/>
        <v>23137.11</v>
      </c>
      <c r="I150" s="13"/>
      <c r="J150" s="32">
        <v>25151</v>
      </c>
      <c r="K150" s="32">
        <v>41913</v>
      </c>
      <c r="L150" s="15"/>
      <c r="M150" s="32">
        <v>47392</v>
      </c>
      <c r="N150" s="32">
        <v>42225</v>
      </c>
      <c r="O150" s="32">
        <v>42250</v>
      </c>
      <c r="P150" s="15"/>
      <c r="Q150" s="12" t="s">
        <v>90</v>
      </c>
    </row>
    <row r="151" spans="1:17" x14ac:dyDescent="0.3">
      <c r="A151" s="31"/>
      <c r="B151" s="12"/>
      <c r="C151" s="12"/>
      <c r="D151" s="12" t="s">
        <v>29</v>
      </c>
      <c r="E151" s="12" t="s">
        <v>89</v>
      </c>
      <c r="F151" s="12"/>
      <c r="G151" s="14">
        <v>2000349.67</v>
      </c>
      <c r="H151" s="14">
        <f t="shared" si="1"/>
        <v>2000349.67</v>
      </c>
      <c r="I151" s="13"/>
      <c r="J151" s="32">
        <v>29934</v>
      </c>
      <c r="K151" s="32">
        <v>41155</v>
      </c>
      <c r="L151" s="15"/>
      <c r="M151" s="32">
        <v>49921</v>
      </c>
      <c r="N151" s="32">
        <v>42316.17083333333</v>
      </c>
      <c r="O151" s="32">
        <v>42250</v>
      </c>
      <c r="P151" s="15"/>
      <c r="Q151" s="12"/>
    </row>
    <row r="152" spans="1:17" x14ac:dyDescent="0.3">
      <c r="A152" s="31"/>
      <c r="B152" s="12"/>
      <c r="C152" s="12"/>
      <c r="D152" s="12" t="s">
        <v>47</v>
      </c>
      <c r="E152" s="12" t="s">
        <v>95</v>
      </c>
      <c r="F152" s="12"/>
      <c r="G152" s="14">
        <v>0</v>
      </c>
      <c r="H152" s="14">
        <f t="shared" si="1"/>
        <v>0</v>
      </c>
      <c r="I152" s="13"/>
      <c r="J152" s="32">
        <v>31167</v>
      </c>
      <c r="K152" s="32">
        <v>39765</v>
      </c>
      <c r="L152" s="15"/>
      <c r="M152" s="32">
        <v>45243</v>
      </c>
      <c r="N152" s="32">
        <v>42249</v>
      </c>
      <c r="O152" s="32">
        <v>42254</v>
      </c>
      <c r="P152" s="15"/>
      <c r="Q152" s="12"/>
    </row>
    <row r="153" spans="1:17" x14ac:dyDescent="0.3">
      <c r="A153" s="31"/>
      <c r="B153" s="12"/>
      <c r="C153" s="12"/>
      <c r="D153" s="12" t="s">
        <v>29</v>
      </c>
      <c r="E153" s="12" t="s">
        <v>96</v>
      </c>
      <c r="F153" s="12"/>
      <c r="G153" s="14">
        <v>150000</v>
      </c>
      <c r="H153" s="14">
        <f t="shared" si="1"/>
        <v>150000</v>
      </c>
      <c r="I153" s="13"/>
      <c r="J153" s="32">
        <v>21186</v>
      </c>
      <c r="K153" s="32">
        <v>41638</v>
      </c>
      <c r="L153" s="15"/>
      <c r="M153" s="32">
        <v>51134</v>
      </c>
      <c r="N153" s="32">
        <v>42254</v>
      </c>
      <c r="O153" s="32">
        <v>42254</v>
      </c>
      <c r="P153" s="15"/>
      <c r="Q153" s="12"/>
    </row>
    <row r="154" spans="1:17" x14ac:dyDescent="0.3">
      <c r="A154" s="31"/>
      <c r="B154" s="12"/>
      <c r="C154" s="12"/>
      <c r="D154" s="12" t="s">
        <v>47</v>
      </c>
      <c r="E154" s="12" t="s">
        <v>89</v>
      </c>
      <c r="F154" s="12"/>
      <c r="G154" s="14">
        <v>1550000</v>
      </c>
      <c r="H154" s="14">
        <f t="shared" si="1"/>
        <v>1550000</v>
      </c>
      <c r="I154" s="13"/>
      <c r="J154" s="32">
        <v>31167</v>
      </c>
      <c r="K154" s="32">
        <v>40725</v>
      </c>
      <c r="L154" s="15"/>
      <c r="M154" s="32">
        <v>46204</v>
      </c>
      <c r="N154" s="32">
        <v>42249</v>
      </c>
      <c r="O154" s="32">
        <v>42254</v>
      </c>
      <c r="P154" s="15"/>
      <c r="Q154" s="12" t="s">
        <v>90</v>
      </c>
    </row>
    <row r="155" spans="1:17" x14ac:dyDescent="0.3">
      <c r="A155" s="31"/>
      <c r="B155" s="12"/>
      <c r="C155" s="12"/>
      <c r="D155" s="12" t="s">
        <v>47</v>
      </c>
      <c r="E155" s="12" t="s">
        <v>89</v>
      </c>
      <c r="F155" s="12"/>
      <c r="G155" s="14">
        <v>1550000</v>
      </c>
      <c r="H155" s="33">
        <f t="shared" si="1"/>
        <v>1550000</v>
      </c>
      <c r="I155" s="12"/>
      <c r="J155" s="32">
        <v>31167</v>
      </c>
      <c r="K155" s="32">
        <v>40725</v>
      </c>
      <c r="L155" s="12"/>
      <c r="M155" s="32">
        <v>46204</v>
      </c>
      <c r="N155" s="32">
        <v>42248</v>
      </c>
      <c r="O155" s="32">
        <v>42255</v>
      </c>
      <c r="P155" s="12"/>
      <c r="Q155" s="12" t="s">
        <v>90</v>
      </c>
    </row>
    <row r="156" spans="1:17" x14ac:dyDescent="0.3">
      <c r="A156" s="31"/>
      <c r="B156" s="12"/>
      <c r="C156" s="12"/>
      <c r="D156" s="12" t="s">
        <v>47</v>
      </c>
      <c r="E156" s="12" t="s">
        <v>95</v>
      </c>
      <c r="F156" s="12"/>
      <c r="G156" s="14">
        <v>0</v>
      </c>
      <c r="H156" s="14">
        <f t="shared" si="1"/>
        <v>0</v>
      </c>
      <c r="I156" s="13"/>
      <c r="J156" s="32">
        <v>31167</v>
      </c>
      <c r="K156" s="32">
        <v>39765</v>
      </c>
      <c r="L156" s="15"/>
      <c r="M156" s="32">
        <v>45243</v>
      </c>
      <c r="N156" s="32">
        <v>42248</v>
      </c>
      <c r="O156" s="32">
        <v>42255</v>
      </c>
      <c r="P156" s="15"/>
      <c r="Q156" s="12"/>
    </row>
    <row r="157" spans="1:17" x14ac:dyDescent="0.3">
      <c r="A157" s="31"/>
      <c r="B157" s="12"/>
      <c r="C157" s="12"/>
      <c r="D157" s="12" t="s">
        <v>47</v>
      </c>
      <c r="E157" s="12" t="s">
        <v>95</v>
      </c>
      <c r="F157" s="12"/>
      <c r="G157" s="14">
        <v>0</v>
      </c>
      <c r="H157" s="14">
        <f t="shared" si="1"/>
        <v>0</v>
      </c>
      <c r="I157" s="13"/>
      <c r="J157" s="32">
        <v>23111</v>
      </c>
      <c r="K157" s="32">
        <v>40407</v>
      </c>
      <c r="L157" s="15"/>
      <c r="M157" s="32">
        <v>45886</v>
      </c>
      <c r="N157" s="32">
        <v>42255</v>
      </c>
      <c r="O157" s="32">
        <v>42258</v>
      </c>
      <c r="P157" s="15"/>
      <c r="Q157" s="12" t="s">
        <v>90</v>
      </c>
    </row>
    <row r="158" spans="1:17" x14ac:dyDescent="0.3">
      <c r="A158" s="31"/>
      <c r="B158" s="12"/>
      <c r="C158" s="12"/>
      <c r="D158" s="12" t="s">
        <v>47</v>
      </c>
      <c r="E158" s="12" t="s">
        <v>89</v>
      </c>
      <c r="F158" s="12"/>
      <c r="G158" s="14">
        <v>75000</v>
      </c>
      <c r="H158" s="14">
        <f t="shared" si="1"/>
        <v>75000</v>
      </c>
      <c r="I158" s="13"/>
      <c r="J158" s="32">
        <v>36351</v>
      </c>
      <c r="K158" s="32">
        <v>37591</v>
      </c>
      <c r="L158" s="15"/>
      <c r="M158" s="32">
        <v>43070</v>
      </c>
      <c r="N158" s="32">
        <v>42243</v>
      </c>
      <c r="O158" s="32">
        <v>42264</v>
      </c>
      <c r="P158" s="15"/>
      <c r="Q158" s="12"/>
    </row>
    <row r="159" spans="1:17" x14ac:dyDescent="0.3">
      <c r="A159" s="31"/>
      <c r="B159" s="12"/>
      <c r="C159" s="12"/>
      <c r="D159" s="12" t="s">
        <v>47</v>
      </c>
      <c r="E159" s="12" t="s">
        <v>89</v>
      </c>
      <c r="F159" s="12"/>
      <c r="G159" s="14">
        <v>480000</v>
      </c>
      <c r="H159" s="14">
        <f t="shared" si="1"/>
        <v>480000</v>
      </c>
      <c r="I159" s="13"/>
      <c r="J159" s="32">
        <v>26519</v>
      </c>
      <c r="K159" s="32">
        <v>40274</v>
      </c>
      <c r="L159" s="15"/>
      <c r="M159" s="32">
        <v>44657</v>
      </c>
      <c r="N159" s="32">
        <v>42055</v>
      </c>
      <c r="O159" s="32">
        <v>42269</v>
      </c>
      <c r="P159" s="15"/>
      <c r="Q159" s="12"/>
    </row>
    <row r="160" spans="1:17" x14ac:dyDescent="0.3">
      <c r="A160" s="31"/>
      <c r="B160" s="12"/>
      <c r="C160" s="12"/>
      <c r="D160" s="12" t="s">
        <v>47</v>
      </c>
      <c r="E160" s="12" t="s">
        <v>89</v>
      </c>
      <c r="F160" s="12"/>
      <c r="G160" s="14">
        <v>145463.85</v>
      </c>
      <c r="H160" s="14">
        <f t="shared" si="1"/>
        <v>145463.85</v>
      </c>
      <c r="I160" s="13"/>
      <c r="J160" s="32">
        <v>29484</v>
      </c>
      <c r="K160" s="32">
        <v>40940</v>
      </c>
      <c r="L160" s="15"/>
      <c r="M160" s="32">
        <v>45689</v>
      </c>
      <c r="N160" s="32">
        <v>42085</v>
      </c>
      <c r="O160" s="32">
        <v>42276</v>
      </c>
      <c r="P160" s="15"/>
      <c r="Q160" s="12" t="s">
        <v>90</v>
      </c>
    </row>
    <row r="161" spans="1:17" x14ac:dyDescent="0.3">
      <c r="A161" s="31"/>
      <c r="B161" s="12"/>
      <c r="C161" s="12"/>
      <c r="D161" s="12" t="s">
        <v>29</v>
      </c>
      <c r="E161" s="12" t="s">
        <v>89</v>
      </c>
      <c r="F161" s="12"/>
      <c r="G161" s="14">
        <v>100000</v>
      </c>
      <c r="H161" s="14">
        <f t="shared" si="1"/>
        <v>100000</v>
      </c>
      <c r="I161" s="13"/>
      <c r="J161" s="32">
        <v>19861</v>
      </c>
      <c r="K161" s="32">
        <v>38657</v>
      </c>
      <c r="L161" s="15"/>
      <c r="M161" s="32">
        <v>42309</v>
      </c>
      <c r="N161" s="32">
        <v>42082</v>
      </c>
      <c r="O161" s="32">
        <v>42284</v>
      </c>
      <c r="P161" s="15"/>
      <c r="Q161" s="12"/>
    </row>
    <row r="162" spans="1:17" x14ac:dyDescent="0.3">
      <c r="A162" s="31"/>
      <c r="B162" s="12"/>
      <c r="C162" s="12"/>
      <c r="D162" s="12" t="s">
        <v>29</v>
      </c>
      <c r="E162" s="12" t="s">
        <v>95</v>
      </c>
      <c r="F162" s="12"/>
      <c r="G162" s="14">
        <v>0</v>
      </c>
      <c r="H162" s="14">
        <f t="shared" si="1"/>
        <v>0</v>
      </c>
      <c r="I162" s="13"/>
      <c r="J162" s="32">
        <v>17441</v>
      </c>
      <c r="K162" s="32">
        <v>40785</v>
      </c>
      <c r="L162" s="15"/>
      <c r="M162" s="32">
        <v>44438</v>
      </c>
      <c r="N162" s="32">
        <v>42074</v>
      </c>
      <c r="O162" s="32">
        <v>42284</v>
      </c>
      <c r="P162" s="15"/>
      <c r="Q162" s="12" t="s">
        <v>90</v>
      </c>
    </row>
    <row r="163" spans="1:17" x14ac:dyDescent="0.3">
      <c r="A163" s="31"/>
      <c r="B163" s="12"/>
      <c r="C163" s="12"/>
      <c r="D163" s="12" t="s">
        <v>29</v>
      </c>
      <c r="E163" s="12" t="s">
        <v>89</v>
      </c>
      <c r="F163" s="12"/>
      <c r="G163" s="14">
        <v>100000</v>
      </c>
      <c r="H163" s="14">
        <f t="shared" si="1"/>
        <v>100000</v>
      </c>
      <c r="I163" s="13"/>
      <c r="J163" s="32">
        <v>34985</v>
      </c>
      <c r="K163" s="32">
        <v>36465</v>
      </c>
      <c r="L163" s="15"/>
      <c r="M163" s="32">
        <v>42309</v>
      </c>
      <c r="N163" s="32">
        <v>42286</v>
      </c>
      <c r="O163" s="32">
        <v>42286</v>
      </c>
      <c r="P163" s="15"/>
      <c r="Q163" s="12"/>
    </row>
    <row r="164" spans="1:17" x14ac:dyDescent="0.3">
      <c r="A164" s="31"/>
      <c r="B164" s="12"/>
      <c r="C164" s="12"/>
      <c r="D164" s="12" t="s">
        <v>47</v>
      </c>
      <c r="E164" s="12" t="s">
        <v>89</v>
      </c>
      <c r="F164" s="12"/>
      <c r="G164" s="14">
        <v>30000</v>
      </c>
      <c r="H164" s="14">
        <f t="shared" si="1"/>
        <v>30000</v>
      </c>
      <c r="I164" s="13"/>
      <c r="J164" s="32">
        <v>23672</v>
      </c>
      <c r="K164" s="32">
        <v>33909</v>
      </c>
      <c r="L164" s="15"/>
      <c r="M164" s="32">
        <v>43040</v>
      </c>
      <c r="N164" s="32">
        <v>42265</v>
      </c>
      <c r="O164" s="32">
        <v>42290</v>
      </c>
      <c r="P164" s="15"/>
      <c r="Q164" s="12" t="s">
        <v>94</v>
      </c>
    </row>
    <row r="165" spans="1:17" x14ac:dyDescent="0.3">
      <c r="A165" s="31"/>
      <c r="B165" s="12"/>
      <c r="C165" s="12"/>
      <c r="D165" s="12" t="s">
        <v>47</v>
      </c>
      <c r="E165" s="12" t="s">
        <v>89</v>
      </c>
      <c r="F165" s="12"/>
      <c r="G165" s="14">
        <v>1000000</v>
      </c>
      <c r="H165" s="14">
        <f t="shared" si="1"/>
        <v>1000000</v>
      </c>
      <c r="I165" s="13"/>
      <c r="J165" s="32">
        <v>26891</v>
      </c>
      <c r="K165" s="32">
        <v>40168</v>
      </c>
      <c r="L165" s="15"/>
      <c r="M165" s="32">
        <v>44916</v>
      </c>
      <c r="N165" s="32">
        <v>42281</v>
      </c>
      <c r="O165" s="32">
        <v>42291</v>
      </c>
      <c r="P165" s="15"/>
      <c r="Q165" s="12" t="s">
        <v>90</v>
      </c>
    </row>
    <row r="166" spans="1:17" x14ac:dyDescent="0.3">
      <c r="A166" s="31"/>
      <c r="B166" s="12"/>
      <c r="C166" s="12"/>
      <c r="D166" s="12" t="s">
        <v>47</v>
      </c>
      <c r="E166" s="12" t="s">
        <v>89</v>
      </c>
      <c r="F166" s="12"/>
      <c r="G166" s="14">
        <v>500000</v>
      </c>
      <c r="H166" s="14">
        <f t="shared" ref="H166:H199" si="2">G166</f>
        <v>500000</v>
      </c>
      <c r="I166" s="13"/>
      <c r="J166" s="32">
        <v>23492</v>
      </c>
      <c r="K166" s="32">
        <v>40787</v>
      </c>
      <c r="L166" s="15"/>
      <c r="M166" s="32">
        <v>45170</v>
      </c>
      <c r="N166" s="32">
        <v>42188</v>
      </c>
      <c r="O166" s="32">
        <v>42291</v>
      </c>
      <c r="P166" s="15"/>
      <c r="Q166" s="12"/>
    </row>
    <row r="167" spans="1:17" x14ac:dyDescent="0.3">
      <c r="A167" s="31"/>
      <c r="B167" s="12"/>
      <c r="C167" s="12"/>
      <c r="D167" s="12" t="s">
        <v>29</v>
      </c>
      <c r="E167" s="12" t="s">
        <v>89</v>
      </c>
      <c r="F167" s="12"/>
      <c r="G167" s="14">
        <v>100000</v>
      </c>
      <c r="H167" s="14">
        <f t="shared" si="2"/>
        <v>100000</v>
      </c>
      <c r="I167" s="13"/>
      <c r="J167" s="32">
        <v>23314</v>
      </c>
      <c r="K167" s="32">
        <v>37865</v>
      </c>
      <c r="L167" s="15"/>
      <c r="M167" s="32">
        <v>42979</v>
      </c>
      <c r="N167" s="32">
        <v>42249</v>
      </c>
      <c r="O167" s="32">
        <v>42293</v>
      </c>
      <c r="P167" s="15"/>
      <c r="Q167" s="12" t="s">
        <v>90</v>
      </c>
    </row>
    <row r="168" spans="1:17" x14ac:dyDescent="0.3">
      <c r="A168" s="31"/>
      <c r="B168" s="12"/>
      <c r="C168" s="12"/>
      <c r="D168" s="12" t="s">
        <v>29</v>
      </c>
      <c r="E168" s="12" t="s">
        <v>89</v>
      </c>
      <c r="F168" s="12"/>
      <c r="G168" s="14">
        <v>90000</v>
      </c>
      <c r="H168" s="14">
        <f t="shared" si="2"/>
        <v>90000</v>
      </c>
      <c r="I168" s="13"/>
      <c r="J168" s="32">
        <v>27048</v>
      </c>
      <c r="K168" s="32">
        <v>37316</v>
      </c>
      <c r="L168" s="15"/>
      <c r="M168" s="32">
        <v>43160</v>
      </c>
      <c r="N168" s="32">
        <v>42140</v>
      </c>
      <c r="O168" s="32">
        <v>42300</v>
      </c>
      <c r="P168" s="15"/>
      <c r="Q168" s="12"/>
    </row>
    <row r="169" spans="1:17" x14ac:dyDescent="0.3">
      <c r="A169" s="31"/>
      <c r="B169" s="12"/>
      <c r="C169" s="12"/>
      <c r="D169" s="12" t="s">
        <v>47</v>
      </c>
      <c r="E169" s="12" t="s">
        <v>89</v>
      </c>
      <c r="F169" s="12"/>
      <c r="G169" s="14">
        <v>100000</v>
      </c>
      <c r="H169" s="14">
        <f t="shared" si="2"/>
        <v>100000</v>
      </c>
      <c r="I169" s="13"/>
      <c r="J169" s="32">
        <v>23723</v>
      </c>
      <c r="K169" s="32">
        <v>37834</v>
      </c>
      <c r="L169" s="15"/>
      <c r="M169" s="32">
        <v>42948</v>
      </c>
      <c r="N169" s="32">
        <v>42263</v>
      </c>
      <c r="O169" s="32">
        <v>42303</v>
      </c>
      <c r="P169" s="15"/>
      <c r="Q169" s="12" t="s">
        <v>90</v>
      </c>
    </row>
    <row r="170" spans="1:17" x14ac:dyDescent="0.3">
      <c r="A170" s="31"/>
      <c r="B170" s="12"/>
      <c r="C170" s="12"/>
      <c r="D170" s="12" t="s">
        <v>47</v>
      </c>
      <c r="E170" s="12" t="s">
        <v>95</v>
      </c>
      <c r="F170" s="12"/>
      <c r="G170" s="14">
        <v>0</v>
      </c>
      <c r="H170" s="14">
        <f t="shared" si="2"/>
        <v>0</v>
      </c>
      <c r="I170" s="13"/>
      <c r="J170" s="32">
        <v>30825</v>
      </c>
      <c r="K170" s="32">
        <v>39326</v>
      </c>
      <c r="L170" s="15"/>
      <c r="M170" s="32">
        <v>42979</v>
      </c>
      <c r="N170" s="32">
        <v>42299</v>
      </c>
      <c r="O170" s="32">
        <v>42303</v>
      </c>
      <c r="P170" s="15"/>
      <c r="Q170" s="12"/>
    </row>
    <row r="171" spans="1:17" x14ac:dyDescent="0.3">
      <c r="A171" s="31"/>
      <c r="B171" s="12"/>
      <c r="C171" s="12"/>
      <c r="D171" s="12" t="s">
        <v>29</v>
      </c>
      <c r="E171" s="12" t="s">
        <v>91</v>
      </c>
      <c r="F171" s="12"/>
      <c r="G171" s="14">
        <v>1000000</v>
      </c>
      <c r="H171" s="14">
        <f t="shared" si="2"/>
        <v>1000000</v>
      </c>
      <c r="I171" s="13"/>
      <c r="J171" s="32">
        <v>26028</v>
      </c>
      <c r="K171" s="32" t="s">
        <v>91</v>
      </c>
      <c r="L171" s="15"/>
      <c r="M171" s="32">
        <v>74450</v>
      </c>
      <c r="N171" s="32">
        <v>42309</v>
      </c>
      <c r="O171" s="32">
        <v>42309</v>
      </c>
      <c r="P171" s="15"/>
      <c r="Q171" s="12"/>
    </row>
    <row r="172" spans="1:17" x14ac:dyDescent="0.3">
      <c r="A172" s="31"/>
      <c r="B172" s="12"/>
      <c r="C172" s="12"/>
      <c r="D172" s="12" t="s">
        <v>47</v>
      </c>
      <c r="E172" s="12" t="s">
        <v>89</v>
      </c>
      <c r="F172" s="12"/>
      <c r="G172" s="14">
        <v>420000</v>
      </c>
      <c r="H172" s="14">
        <f t="shared" si="2"/>
        <v>420000</v>
      </c>
      <c r="I172" s="13"/>
      <c r="J172" s="32">
        <v>26928</v>
      </c>
      <c r="K172" s="32">
        <v>40941</v>
      </c>
      <c r="L172" s="15"/>
      <c r="M172" s="32">
        <v>47516</v>
      </c>
      <c r="N172" s="32">
        <v>42309</v>
      </c>
      <c r="O172" s="32">
        <v>42312</v>
      </c>
      <c r="P172" s="15"/>
      <c r="Q172" s="12" t="s">
        <v>90</v>
      </c>
    </row>
    <row r="173" spans="1:17" x14ac:dyDescent="0.3">
      <c r="A173" s="31"/>
      <c r="B173" s="12"/>
      <c r="C173" s="12"/>
      <c r="D173" s="12" t="s">
        <v>47</v>
      </c>
      <c r="E173" s="12" t="s">
        <v>89</v>
      </c>
      <c r="F173" s="12"/>
      <c r="G173" s="14">
        <v>420000</v>
      </c>
      <c r="H173" s="14">
        <f t="shared" si="2"/>
        <v>420000</v>
      </c>
      <c r="I173" s="13"/>
      <c r="J173" s="32">
        <v>26928</v>
      </c>
      <c r="K173" s="32">
        <v>40941</v>
      </c>
      <c r="L173" s="15"/>
      <c r="M173" s="32">
        <v>47516</v>
      </c>
      <c r="N173" s="32">
        <v>42308</v>
      </c>
      <c r="O173" s="32">
        <v>42312</v>
      </c>
      <c r="P173" s="15"/>
      <c r="Q173" s="12" t="s">
        <v>90</v>
      </c>
    </row>
    <row r="174" spans="1:17" x14ac:dyDescent="0.3">
      <c r="A174" s="31"/>
      <c r="B174" s="12"/>
      <c r="C174" s="12"/>
      <c r="D174" s="12" t="s">
        <v>47</v>
      </c>
      <c r="E174" s="12" t="s">
        <v>89</v>
      </c>
      <c r="F174" s="12"/>
      <c r="G174" s="14">
        <v>100000</v>
      </c>
      <c r="H174" s="14">
        <f t="shared" si="2"/>
        <v>100000</v>
      </c>
      <c r="I174" s="13"/>
      <c r="J174" s="32">
        <v>26296</v>
      </c>
      <c r="K174" s="32">
        <v>37865</v>
      </c>
      <c r="L174" s="15"/>
      <c r="M174" s="32">
        <v>42979</v>
      </c>
      <c r="N174" s="32">
        <v>42287</v>
      </c>
      <c r="O174" s="32">
        <v>42313</v>
      </c>
      <c r="P174" s="15"/>
      <c r="Q174" s="12" t="s">
        <v>90</v>
      </c>
    </row>
    <row r="175" spans="1:17" x14ac:dyDescent="0.3">
      <c r="A175" s="31"/>
      <c r="B175" s="12"/>
      <c r="C175" s="12"/>
      <c r="D175" s="12" t="s">
        <v>29</v>
      </c>
      <c r="E175" s="12" t="s">
        <v>96</v>
      </c>
      <c r="F175" s="12"/>
      <c r="G175" s="14">
        <v>100000</v>
      </c>
      <c r="H175" s="14">
        <f t="shared" si="2"/>
        <v>100000</v>
      </c>
      <c r="I175" s="13"/>
      <c r="J175" s="32">
        <v>31451</v>
      </c>
      <c r="K175" s="32">
        <v>42127</v>
      </c>
      <c r="L175" s="15"/>
      <c r="M175" s="32">
        <v>58929</v>
      </c>
      <c r="N175" s="32">
        <v>42315</v>
      </c>
      <c r="O175" s="32">
        <v>42317</v>
      </c>
      <c r="P175" s="15"/>
      <c r="Q175" s="12"/>
    </row>
    <row r="176" spans="1:17" x14ac:dyDescent="0.3">
      <c r="A176" s="31"/>
      <c r="B176" s="12"/>
      <c r="C176" s="12"/>
      <c r="D176" s="12" t="s">
        <v>29</v>
      </c>
      <c r="E176" s="12" t="s">
        <v>89</v>
      </c>
      <c r="F176" s="12"/>
      <c r="G176" s="14">
        <v>200000</v>
      </c>
      <c r="H176" s="14">
        <f t="shared" si="2"/>
        <v>200000</v>
      </c>
      <c r="I176" s="13"/>
      <c r="J176" s="32">
        <v>31451</v>
      </c>
      <c r="K176" s="32">
        <v>42127</v>
      </c>
      <c r="L176" s="15"/>
      <c r="M176" s="32">
        <v>46510</v>
      </c>
      <c r="N176" s="32">
        <v>42315</v>
      </c>
      <c r="O176" s="32">
        <v>42317</v>
      </c>
      <c r="P176" s="15"/>
      <c r="Q176" s="12"/>
    </row>
    <row r="177" spans="1:17" x14ac:dyDescent="0.3">
      <c r="A177" s="31"/>
      <c r="B177" s="12"/>
      <c r="C177" s="12"/>
      <c r="D177" s="12" t="s">
        <v>29</v>
      </c>
      <c r="E177" s="12" t="s">
        <v>89</v>
      </c>
      <c r="F177" s="12"/>
      <c r="G177" s="14">
        <v>0</v>
      </c>
      <c r="H177" s="14">
        <f t="shared" si="2"/>
        <v>0</v>
      </c>
      <c r="I177" s="13"/>
      <c r="J177" s="32">
        <v>24838</v>
      </c>
      <c r="K177" s="32">
        <v>41856</v>
      </c>
      <c r="L177" s="15"/>
      <c r="M177" s="32">
        <v>46239</v>
      </c>
      <c r="N177" s="32">
        <v>42269</v>
      </c>
      <c r="O177" s="32">
        <v>42321</v>
      </c>
      <c r="P177" s="15"/>
      <c r="Q177" s="12" t="s">
        <v>90</v>
      </c>
    </row>
    <row r="178" spans="1:17" x14ac:dyDescent="0.3">
      <c r="A178" s="31"/>
      <c r="B178" s="12"/>
      <c r="C178" s="12"/>
      <c r="D178" s="12" t="s">
        <v>47</v>
      </c>
      <c r="E178" s="12" t="s">
        <v>89</v>
      </c>
      <c r="F178" s="12"/>
      <c r="G178" s="14">
        <v>250000</v>
      </c>
      <c r="H178" s="14">
        <f t="shared" si="2"/>
        <v>250000</v>
      </c>
      <c r="I178" s="13"/>
      <c r="J178" s="32">
        <v>25454</v>
      </c>
      <c r="K178" s="32">
        <v>40269</v>
      </c>
      <c r="L178" s="15"/>
      <c r="M178" s="32">
        <v>44652</v>
      </c>
      <c r="N178" s="32">
        <v>42215</v>
      </c>
      <c r="O178" s="32">
        <v>42325</v>
      </c>
      <c r="P178" s="15"/>
      <c r="Q178" s="12"/>
    </row>
    <row r="179" spans="1:17" x14ac:dyDescent="0.3">
      <c r="A179" s="31"/>
      <c r="B179" s="12"/>
      <c r="C179" s="12"/>
      <c r="D179" s="12" t="s">
        <v>47</v>
      </c>
      <c r="E179" s="12" t="s">
        <v>89</v>
      </c>
      <c r="F179" s="12"/>
      <c r="G179" s="14">
        <v>23137.11</v>
      </c>
      <c r="H179" s="14">
        <f t="shared" si="2"/>
        <v>23137.11</v>
      </c>
      <c r="I179" s="13"/>
      <c r="J179" s="32">
        <v>25151</v>
      </c>
      <c r="K179" s="32">
        <v>41913</v>
      </c>
      <c r="L179" s="15"/>
      <c r="M179" s="32">
        <v>47392</v>
      </c>
      <c r="N179" s="32">
        <v>42225</v>
      </c>
      <c r="O179" s="32">
        <v>42326</v>
      </c>
      <c r="P179" s="15"/>
      <c r="Q179" s="12" t="s">
        <v>90</v>
      </c>
    </row>
    <row r="180" spans="1:17" x14ac:dyDescent="0.3">
      <c r="A180" s="31"/>
      <c r="B180" s="12"/>
      <c r="C180" s="12"/>
      <c r="D180" s="12" t="s">
        <v>29</v>
      </c>
      <c r="E180" s="12" t="s">
        <v>89</v>
      </c>
      <c r="F180" s="12"/>
      <c r="G180" s="14">
        <v>100000</v>
      </c>
      <c r="H180" s="14">
        <f t="shared" si="2"/>
        <v>100000</v>
      </c>
      <c r="I180" s="13"/>
      <c r="J180" s="32">
        <v>22748</v>
      </c>
      <c r="K180" s="32">
        <v>37803</v>
      </c>
      <c r="L180" s="15"/>
      <c r="M180" s="32">
        <v>42917</v>
      </c>
      <c r="N180" s="32">
        <v>42302</v>
      </c>
      <c r="O180" s="32">
        <v>42328</v>
      </c>
      <c r="P180" s="15"/>
      <c r="Q180" s="12"/>
    </row>
    <row r="181" spans="1:17" x14ac:dyDescent="0.3">
      <c r="A181" s="31"/>
      <c r="B181" s="12"/>
      <c r="C181" s="12"/>
      <c r="D181" s="12" t="s">
        <v>47</v>
      </c>
      <c r="E181" s="12" t="s">
        <v>89</v>
      </c>
      <c r="F181" s="12"/>
      <c r="G181" s="14">
        <v>200000</v>
      </c>
      <c r="H181" s="14">
        <f t="shared" si="2"/>
        <v>200000</v>
      </c>
      <c r="I181" s="13"/>
      <c r="J181" s="32">
        <v>27303</v>
      </c>
      <c r="K181" s="32">
        <v>40269</v>
      </c>
      <c r="L181" s="15"/>
      <c r="M181" s="32">
        <v>44652</v>
      </c>
      <c r="N181" s="32">
        <v>42301</v>
      </c>
      <c r="O181" s="32">
        <v>42332</v>
      </c>
      <c r="P181" s="15"/>
      <c r="Q181" s="12" t="s">
        <v>90</v>
      </c>
    </row>
    <row r="182" spans="1:17" x14ac:dyDescent="0.3">
      <c r="A182" s="31"/>
      <c r="B182" s="12"/>
      <c r="C182" s="12"/>
      <c r="D182" s="12" t="s">
        <v>29</v>
      </c>
      <c r="E182" s="12" t="s">
        <v>89</v>
      </c>
      <c r="F182" s="12"/>
      <c r="G182" s="14">
        <v>150000</v>
      </c>
      <c r="H182" s="14">
        <f t="shared" si="2"/>
        <v>150000</v>
      </c>
      <c r="I182" s="13"/>
      <c r="J182" s="32">
        <v>30108</v>
      </c>
      <c r="K182" s="32">
        <v>40504</v>
      </c>
      <c r="L182" s="15"/>
      <c r="M182" s="32">
        <v>44157</v>
      </c>
      <c r="N182" s="32">
        <v>42181</v>
      </c>
      <c r="O182" s="32">
        <v>42338</v>
      </c>
      <c r="P182" s="15"/>
      <c r="Q182" s="12" t="s">
        <v>90</v>
      </c>
    </row>
    <row r="183" spans="1:17" x14ac:dyDescent="0.3">
      <c r="A183" s="31"/>
      <c r="B183" s="12"/>
      <c r="C183" s="12"/>
      <c r="D183" s="12" t="s">
        <v>29</v>
      </c>
      <c r="E183" s="12" t="s">
        <v>89</v>
      </c>
      <c r="F183" s="12"/>
      <c r="G183" s="14">
        <v>150000</v>
      </c>
      <c r="H183" s="14">
        <f t="shared" si="2"/>
        <v>150000</v>
      </c>
      <c r="I183" s="13"/>
      <c r="J183" s="32">
        <v>24099</v>
      </c>
      <c r="K183" s="32">
        <v>41186</v>
      </c>
      <c r="L183" s="15"/>
      <c r="M183" s="32">
        <v>46299</v>
      </c>
      <c r="N183" s="32">
        <v>42284</v>
      </c>
      <c r="O183" s="32">
        <v>42339</v>
      </c>
      <c r="P183" s="15"/>
      <c r="Q183" s="12"/>
    </row>
    <row r="184" spans="1:17" x14ac:dyDescent="0.3">
      <c r="A184" s="31"/>
      <c r="B184" s="12"/>
      <c r="C184" s="12"/>
      <c r="D184" s="12" t="s">
        <v>29</v>
      </c>
      <c r="E184" s="12" t="s">
        <v>89</v>
      </c>
      <c r="F184" s="12"/>
      <c r="G184" s="14">
        <v>450000</v>
      </c>
      <c r="H184" s="14">
        <f t="shared" si="2"/>
        <v>450000</v>
      </c>
      <c r="I184" s="13"/>
      <c r="J184" s="32">
        <v>36606</v>
      </c>
      <c r="K184" s="32">
        <v>40289</v>
      </c>
      <c r="L184" s="15"/>
      <c r="M184" s="32">
        <v>43211</v>
      </c>
      <c r="N184" s="32">
        <v>42326</v>
      </c>
      <c r="O184" s="32">
        <v>42339</v>
      </c>
      <c r="P184" s="15"/>
      <c r="Q184" s="12" t="s">
        <v>90</v>
      </c>
    </row>
    <row r="185" spans="1:17" x14ac:dyDescent="0.3">
      <c r="A185" s="31"/>
      <c r="B185" s="12"/>
      <c r="C185" s="12"/>
      <c r="D185" s="12" t="s">
        <v>29</v>
      </c>
      <c r="E185" s="12" t="s">
        <v>89</v>
      </c>
      <c r="F185" s="12"/>
      <c r="G185" s="14">
        <v>100000</v>
      </c>
      <c r="H185" s="14">
        <f t="shared" si="2"/>
        <v>100000</v>
      </c>
      <c r="I185" s="13"/>
      <c r="J185" s="32">
        <v>34985</v>
      </c>
      <c r="K185" s="32">
        <v>36465</v>
      </c>
      <c r="L185" s="15"/>
      <c r="M185" s="32">
        <v>42309</v>
      </c>
      <c r="N185" s="32">
        <v>42286</v>
      </c>
      <c r="O185" s="32">
        <v>42339</v>
      </c>
      <c r="P185" s="15"/>
      <c r="Q185" s="12"/>
    </row>
    <row r="186" spans="1:17" x14ac:dyDescent="0.3">
      <c r="A186" s="31"/>
      <c r="B186" s="12"/>
      <c r="C186" s="12"/>
      <c r="D186" s="12" t="s">
        <v>29</v>
      </c>
      <c r="E186" s="12" t="s">
        <v>89</v>
      </c>
      <c r="F186" s="12"/>
      <c r="G186" s="14">
        <v>1200000</v>
      </c>
      <c r="H186" s="14">
        <f t="shared" si="2"/>
        <v>1200000</v>
      </c>
      <c r="I186" s="13"/>
      <c r="J186" s="32">
        <v>26795</v>
      </c>
      <c r="K186" s="32">
        <v>40660</v>
      </c>
      <c r="L186" s="15"/>
      <c r="M186" s="32">
        <v>46139</v>
      </c>
      <c r="N186" s="32">
        <v>42326</v>
      </c>
      <c r="O186" s="32">
        <v>42339</v>
      </c>
      <c r="P186" s="15"/>
      <c r="Q186" s="12" t="s">
        <v>90</v>
      </c>
    </row>
    <row r="187" spans="1:17" x14ac:dyDescent="0.3">
      <c r="A187" s="31"/>
      <c r="B187" s="12"/>
      <c r="C187" s="12"/>
      <c r="D187" s="12" t="s">
        <v>29</v>
      </c>
      <c r="E187" s="12" t="s">
        <v>89</v>
      </c>
      <c r="F187" s="12"/>
      <c r="G187" s="14">
        <v>150000</v>
      </c>
      <c r="H187" s="14">
        <f t="shared" si="2"/>
        <v>150000</v>
      </c>
      <c r="I187" s="13"/>
      <c r="J187" s="32">
        <v>24099</v>
      </c>
      <c r="K187" s="32">
        <v>41186</v>
      </c>
      <c r="L187" s="15"/>
      <c r="M187" s="32">
        <v>46299</v>
      </c>
      <c r="N187" s="32">
        <v>42284</v>
      </c>
      <c r="O187" s="32">
        <v>42341</v>
      </c>
      <c r="P187" s="15"/>
      <c r="Q187" s="12"/>
    </row>
    <row r="188" spans="1:17" x14ac:dyDescent="0.3">
      <c r="A188" s="31"/>
      <c r="B188" s="12"/>
      <c r="C188" s="12"/>
      <c r="D188" s="12" t="s">
        <v>47</v>
      </c>
      <c r="E188" s="12" t="s">
        <v>89</v>
      </c>
      <c r="F188" s="12"/>
      <c r="G188" s="14">
        <v>95000</v>
      </c>
      <c r="H188" s="14">
        <f t="shared" si="2"/>
        <v>95000</v>
      </c>
      <c r="I188" s="13"/>
      <c r="J188" s="32">
        <v>26486</v>
      </c>
      <c r="K188" s="32">
        <v>36861</v>
      </c>
      <c r="L188" s="15"/>
      <c r="M188" s="32">
        <v>42339</v>
      </c>
      <c r="N188" s="32">
        <v>42244</v>
      </c>
      <c r="O188" s="32">
        <v>42347</v>
      </c>
      <c r="P188" s="15"/>
      <c r="Q188" s="12"/>
    </row>
    <row r="189" spans="1:17" x14ac:dyDescent="0.3">
      <c r="A189" s="31"/>
      <c r="B189" s="12"/>
      <c r="C189" s="12"/>
      <c r="D189" s="12" t="s">
        <v>47</v>
      </c>
      <c r="E189" s="12" t="s">
        <v>89</v>
      </c>
      <c r="F189" s="12"/>
      <c r="G189" s="14">
        <v>90000</v>
      </c>
      <c r="H189" s="14">
        <f t="shared" si="2"/>
        <v>90000</v>
      </c>
      <c r="I189" s="13"/>
      <c r="J189" s="32">
        <v>21832</v>
      </c>
      <c r="K189" s="32">
        <v>37073</v>
      </c>
      <c r="L189" s="15"/>
      <c r="M189" s="32">
        <v>42552</v>
      </c>
      <c r="N189" s="32">
        <v>42302</v>
      </c>
      <c r="O189" s="32">
        <v>42348</v>
      </c>
      <c r="P189" s="15"/>
      <c r="Q189" s="12"/>
    </row>
    <row r="190" spans="1:17" x14ac:dyDescent="0.3">
      <c r="A190" s="31"/>
      <c r="B190" s="12"/>
      <c r="C190" s="12"/>
      <c r="D190" s="12" t="s">
        <v>47</v>
      </c>
      <c r="E190" s="12" t="s">
        <v>89</v>
      </c>
      <c r="F190" s="12"/>
      <c r="G190" s="14">
        <v>100000</v>
      </c>
      <c r="H190" s="14">
        <f t="shared" si="2"/>
        <v>100000</v>
      </c>
      <c r="I190" s="13"/>
      <c r="J190" s="32">
        <v>26296</v>
      </c>
      <c r="K190" s="32">
        <v>37865</v>
      </c>
      <c r="L190" s="15"/>
      <c r="M190" s="32">
        <v>42979</v>
      </c>
      <c r="N190" s="32">
        <v>42287</v>
      </c>
      <c r="O190" s="32">
        <v>42348</v>
      </c>
      <c r="P190" s="15"/>
      <c r="Q190" s="12" t="s">
        <v>90</v>
      </c>
    </row>
    <row r="191" spans="1:17" x14ac:dyDescent="0.3">
      <c r="A191" s="31"/>
      <c r="B191" s="12"/>
      <c r="C191" s="12"/>
      <c r="D191" s="12" t="s">
        <v>47</v>
      </c>
      <c r="E191" s="12" t="s">
        <v>89</v>
      </c>
      <c r="F191" s="12"/>
      <c r="G191" s="14">
        <v>210000</v>
      </c>
      <c r="H191" s="14">
        <f t="shared" si="2"/>
        <v>210000</v>
      </c>
      <c r="I191" s="13"/>
      <c r="J191" s="32">
        <v>39529</v>
      </c>
      <c r="K191" s="32">
        <v>41396</v>
      </c>
      <c r="L191" s="15"/>
      <c r="M191" s="32">
        <v>46144</v>
      </c>
      <c r="N191" s="32">
        <v>42322</v>
      </c>
      <c r="O191" s="32">
        <v>42352</v>
      </c>
      <c r="P191" s="15"/>
      <c r="Q191" s="12"/>
    </row>
    <row r="192" spans="1:17" x14ac:dyDescent="0.3">
      <c r="A192" s="31"/>
      <c r="B192" s="12"/>
      <c r="C192" s="12"/>
      <c r="D192" s="12" t="s">
        <v>29</v>
      </c>
      <c r="E192" s="12" t="s">
        <v>89</v>
      </c>
      <c r="F192" s="12"/>
      <c r="G192" s="14">
        <v>500000</v>
      </c>
      <c r="H192" s="14">
        <f t="shared" si="2"/>
        <v>500000</v>
      </c>
      <c r="I192" s="13"/>
      <c r="J192" s="32">
        <v>25553</v>
      </c>
      <c r="K192" s="32">
        <v>36557</v>
      </c>
      <c r="L192" s="15"/>
      <c r="M192" s="32">
        <v>43862</v>
      </c>
      <c r="N192" s="32">
        <v>42248</v>
      </c>
      <c r="O192" s="32">
        <v>42352</v>
      </c>
      <c r="P192" s="15"/>
      <c r="Q192" s="12"/>
    </row>
    <row r="193" spans="1:17" x14ac:dyDescent="0.3">
      <c r="A193" s="31"/>
      <c r="B193" s="12"/>
      <c r="C193" s="12"/>
      <c r="D193" s="12" t="s">
        <v>47</v>
      </c>
      <c r="E193" s="12" t="s">
        <v>96</v>
      </c>
      <c r="F193" s="12"/>
      <c r="G193" s="14">
        <v>150000</v>
      </c>
      <c r="H193" s="14">
        <f t="shared" si="2"/>
        <v>150000</v>
      </c>
      <c r="I193" s="13"/>
      <c r="J193" s="32">
        <v>19725</v>
      </c>
      <c r="K193" s="32">
        <v>41241</v>
      </c>
      <c r="L193" s="15"/>
      <c r="M193" s="32">
        <v>58407</v>
      </c>
      <c r="N193" s="32">
        <v>42354</v>
      </c>
      <c r="O193" s="32">
        <v>42355</v>
      </c>
      <c r="P193" s="15"/>
      <c r="Q193" s="12"/>
    </row>
    <row r="194" spans="1:17" x14ac:dyDescent="0.3">
      <c r="A194" s="31"/>
      <c r="B194" s="12"/>
      <c r="C194" s="12"/>
      <c r="D194" s="12" t="s">
        <v>29</v>
      </c>
      <c r="E194" s="12" t="s">
        <v>96</v>
      </c>
      <c r="F194" s="12"/>
      <c r="G194" s="14">
        <v>150000</v>
      </c>
      <c r="H194" s="14">
        <f t="shared" si="2"/>
        <v>150000</v>
      </c>
      <c r="I194" s="13"/>
      <c r="J194" s="32">
        <v>21551</v>
      </c>
      <c r="K194" s="32">
        <v>41241</v>
      </c>
      <c r="L194" s="15"/>
      <c r="M194" s="32">
        <v>58407</v>
      </c>
      <c r="N194" s="32">
        <v>42354</v>
      </c>
      <c r="O194" s="32">
        <v>42355</v>
      </c>
      <c r="P194" s="15"/>
      <c r="Q194" s="12"/>
    </row>
    <row r="195" spans="1:17" x14ac:dyDescent="0.3">
      <c r="A195" s="31"/>
      <c r="B195" s="12"/>
      <c r="C195" s="12"/>
      <c r="D195" s="12" t="s">
        <v>29</v>
      </c>
      <c r="E195" s="12" t="s">
        <v>96</v>
      </c>
      <c r="F195" s="12"/>
      <c r="G195" s="14">
        <v>150000</v>
      </c>
      <c r="H195" s="14">
        <f t="shared" si="2"/>
        <v>150000</v>
      </c>
      <c r="I195" s="13"/>
      <c r="J195" s="32">
        <v>17168</v>
      </c>
      <c r="K195" s="32">
        <v>41241</v>
      </c>
      <c r="L195" s="15"/>
      <c r="M195" s="32">
        <v>58407</v>
      </c>
      <c r="N195" s="32">
        <v>42354</v>
      </c>
      <c r="O195" s="32">
        <v>42355</v>
      </c>
      <c r="P195" s="15"/>
      <c r="Q195" s="12"/>
    </row>
    <row r="196" spans="1:17" x14ac:dyDescent="0.3">
      <c r="A196" s="31"/>
      <c r="B196" s="12"/>
      <c r="C196" s="12"/>
      <c r="D196" s="12" t="s">
        <v>47</v>
      </c>
      <c r="E196" s="12" t="s">
        <v>96</v>
      </c>
      <c r="F196" s="12"/>
      <c r="G196" s="14">
        <v>150000</v>
      </c>
      <c r="H196" s="14">
        <f t="shared" si="2"/>
        <v>150000</v>
      </c>
      <c r="I196" s="13"/>
      <c r="J196" s="32">
        <v>28684</v>
      </c>
      <c r="K196" s="32">
        <v>41241</v>
      </c>
      <c r="L196" s="15"/>
      <c r="M196" s="32">
        <v>58407</v>
      </c>
      <c r="N196" s="32">
        <v>42354</v>
      </c>
      <c r="O196" s="32">
        <v>42355</v>
      </c>
      <c r="P196" s="15"/>
      <c r="Q196" s="12"/>
    </row>
    <row r="197" spans="1:17" x14ac:dyDescent="0.3">
      <c r="A197" s="31"/>
      <c r="B197" s="12"/>
      <c r="C197" s="12"/>
      <c r="D197" s="12" t="s">
        <v>47</v>
      </c>
      <c r="E197" s="12" t="s">
        <v>89</v>
      </c>
      <c r="F197" s="12"/>
      <c r="G197" s="14">
        <v>600000</v>
      </c>
      <c r="H197" s="14">
        <f t="shared" si="2"/>
        <v>600000</v>
      </c>
      <c r="I197" s="13"/>
      <c r="J197" s="32">
        <v>27284</v>
      </c>
      <c r="K197" s="32">
        <v>41091</v>
      </c>
      <c r="L197" s="15"/>
      <c r="M197" s="32">
        <v>47300</v>
      </c>
      <c r="N197" s="32">
        <v>42314</v>
      </c>
      <c r="O197" s="32">
        <v>42356</v>
      </c>
      <c r="P197" s="15"/>
      <c r="Q197" s="12" t="s">
        <v>90</v>
      </c>
    </row>
    <row r="198" spans="1:17" x14ac:dyDescent="0.3">
      <c r="A198" s="31"/>
      <c r="B198" s="12"/>
      <c r="C198" s="12"/>
      <c r="D198" s="12" t="s">
        <v>29</v>
      </c>
      <c r="E198" s="12" t="s">
        <v>89</v>
      </c>
      <c r="F198" s="12"/>
      <c r="G198" s="14">
        <v>328379.09999999998</v>
      </c>
      <c r="H198" s="14">
        <f t="shared" si="2"/>
        <v>328379.09999999998</v>
      </c>
      <c r="I198" s="13"/>
      <c r="J198" s="32">
        <v>30673</v>
      </c>
      <c r="K198" s="32">
        <v>40529</v>
      </c>
      <c r="L198" s="15"/>
      <c r="M198" s="32">
        <v>44912</v>
      </c>
      <c r="N198" s="32">
        <v>42285</v>
      </c>
      <c r="O198" s="32">
        <v>42359</v>
      </c>
      <c r="P198" s="15"/>
      <c r="Q198" s="12" t="s">
        <v>90</v>
      </c>
    </row>
    <row r="199" spans="1:17" x14ac:dyDescent="0.3">
      <c r="A199" s="31"/>
      <c r="B199" s="12"/>
      <c r="C199" s="12"/>
      <c r="D199" s="12" t="s">
        <v>47</v>
      </c>
      <c r="E199" s="12" t="s">
        <v>89</v>
      </c>
      <c r="F199" s="12"/>
      <c r="G199" s="14">
        <v>150000</v>
      </c>
      <c r="H199" s="14">
        <f t="shared" si="2"/>
        <v>150000</v>
      </c>
      <c r="I199" s="13"/>
      <c r="J199" s="32">
        <v>37200</v>
      </c>
      <c r="K199" s="32">
        <v>37742</v>
      </c>
      <c r="L199" s="15"/>
      <c r="M199" s="32">
        <v>43952</v>
      </c>
      <c r="N199" s="32">
        <v>42206</v>
      </c>
      <c r="O199" s="32">
        <v>42366</v>
      </c>
      <c r="P199" s="15"/>
      <c r="Q199" s="12"/>
    </row>
    <row r="208" spans="1:17" x14ac:dyDescent="0.3">
      <c r="A208" s="1"/>
      <c r="G208" s="20"/>
      <c r="J208" s="21"/>
      <c r="K208" s="21"/>
      <c r="M208" s="21"/>
      <c r="N208" s="21"/>
      <c r="O208" s="21"/>
    </row>
    <row r="209" spans="1:19" x14ac:dyDescent="0.3">
      <c r="G209" s="20"/>
      <c r="J209" s="21"/>
      <c r="K209" s="21"/>
      <c r="M209" s="21"/>
      <c r="N209" s="21"/>
      <c r="O209" s="21"/>
    </row>
    <row r="210" spans="1:19" x14ac:dyDescent="0.3">
      <c r="A210" s="1"/>
      <c r="G210" s="20"/>
      <c r="J210" s="21"/>
      <c r="K210" s="21"/>
      <c r="M210" s="21"/>
      <c r="N210" s="21"/>
      <c r="O210" s="21"/>
    </row>
    <row r="211" spans="1:19" x14ac:dyDescent="0.3">
      <c r="A211" s="1"/>
      <c r="G211" s="20"/>
      <c r="J211" s="21"/>
      <c r="K211" s="21"/>
      <c r="M211" s="21"/>
      <c r="N211" s="21"/>
      <c r="O211" s="21"/>
    </row>
    <row r="212" spans="1:19" ht="15" thickBot="1" x14ac:dyDescent="0.35">
      <c r="G212" s="20"/>
      <c r="J212" s="21"/>
      <c r="K212" s="21"/>
      <c r="M212" s="21"/>
      <c r="N212" s="21"/>
      <c r="O212" s="21"/>
    </row>
    <row r="213" spans="1:19" x14ac:dyDescent="0.3">
      <c r="A213" s="2" t="s">
        <v>3</v>
      </c>
      <c r="B213" s="3" t="s">
        <v>4</v>
      </c>
      <c r="C213" s="4" t="s">
        <v>5</v>
      </c>
      <c r="D213" s="3" t="s">
        <v>6</v>
      </c>
      <c r="E213" s="4" t="s">
        <v>7</v>
      </c>
      <c r="F213" s="3" t="s">
        <v>8</v>
      </c>
      <c r="G213" s="22" t="s">
        <v>9</v>
      </c>
      <c r="H213" s="3" t="s">
        <v>10</v>
      </c>
      <c r="I213" s="4" t="s">
        <v>11</v>
      </c>
      <c r="J213" s="23" t="s">
        <v>12</v>
      </c>
      <c r="K213" s="23" t="s">
        <v>13</v>
      </c>
      <c r="L213" s="3" t="s">
        <v>14</v>
      </c>
      <c r="M213" s="23" t="s">
        <v>15</v>
      </c>
      <c r="N213" s="23" t="s">
        <v>12</v>
      </c>
      <c r="O213" s="23" t="s">
        <v>16</v>
      </c>
      <c r="P213" s="3" t="s">
        <v>17</v>
      </c>
      <c r="Q213" s="3" t="s">
        <v>18</v>
      </c>
      <c r="R213" s="1"/>
      <c r="S213" t="s">
        <v>18</v>
      </c>
    </row>
    <row r="214" spans="1:19" x14ac:dyDescent="0.3">
      <c r="A214" s="5"/>
      <c r="B214" s="6"/>
      <c r="C214" s="1"/>
      <c r="D214" s="6"/>
      <c r="E214" s="1"/>
      <c r="F214" s="6" t="s">
        <v>19</v>
      </c>
      <c r="G214" s="24" t="s">
        <v>20</v>
      </c>
      <c r="H214" s="6" t="s">
        <v>21</v>
      </c>
      <c r="I214" s="1" t="s">
        <v>22</v>
      </c>
      <c r="J214" s="25" t="s">
        <v>23</v>
      </c>
      <c r="K214" s="25" t="s">
        <v>24</v>
      </c>
      <c r="L214" s="6" t="s">
        <v>24</v>
      </c>
      <c r="M214" s="25" t="s">
        <v>24</v>
      </c>
      <c r="N214" s="25" t="s">
        <v>25</v>
      </c>
      <c r="O214" s="25" t="s">
        <v>26</v>
      </c>
      <c r="P214" s="6" t="s">
        <v>27</v>
      </c>
      <c r="Q214" s="6" t="s">
        <v>25</v>
      </c>
      <c r="R214" s="1"/>
      <c r="S214" t="s">
        <v>25</v>
      </c>
    </row>
    <row r="215" spans="1:19" ht="15" thickBot="1" x14ac:dyDescent="0.35">
      <c r="A215" s="5"/>
      <c r="B215" s="6"/>
      <c r="C215" s="1"/>
      <c r="D215" s="6"/>
      <c r="E215" s="1"/>
      <c r="F215" s="7"/>
      <c r="G215" s="24"/>
      <c r="H215" s="6"/>
      <c r="I215" s="1"/>
      <c r="J215" s="25"/>
      <c r="K215" s="25"/>
      <c r="L215" s="6"/>
      <c r="M215" s="25"/>
      <c r="N215" s="25"/>
      <c r="O215" s="25"/>
      <c r="P215" s="6"/>
      <c r="Q215" s="7"/>
      <c r="R215" s="1"/>
    </row>
    <row r="216" spans="1:19" x14ac:dyDescent="0.3">
      <c r="A216" s="31"/>
      <c r="B216" s="12"/>
      <c r="C216" s="12"/>
      <c r="D216" s="12" t="s">
        <v>29</v>
      </c>
      <c r="E216" s="12" t="s">
        <v>91</v>
      </c>
      <c r="F216" s="12"/>
      <c r="G216" s="14">
        <v>10000000</v>
      </c>
      <c r="H216" s="14">
        <f t="shared" ref="H216:H279" si="3">G216</f>
        <v>10000000</v>
      </c>
      <c r="I216" s="13"/>
      <c r="J216" s="32">
        <v>26121</v>
      </c>
      <c r="K216" s="32" t="s">
        <v>91</v>
      </c>
      <c r="L216" s="15"/>
      <c r="M216" s="32">
        <v>75638</v>
      </c>
      <c r="N216" s="32">
        <v>42370</v>
      </c>
      <c r="O216" s="32">
        <v>42370</v>
      </c>
      <c r="P216" s="15"/>
      <c r="Q216" s="12"/>
    </row>
    <row r="217" spans="1:19" x14ac:dyDescent="0.3">
      <c r="A217" s="31"/>
      <c r="B217" s="12"/>
      <c r="C217" s="12"/>
      <c r="D217" s="12" t="s">
        <v>47</v>
      </c>
      <c r="E217" s="12" t="s">
        <v>89</v>
      </c>
      <c r="F217" s="12"/>
      <c r="G217" s="14">
        <v>250000</v>
      </c>
      <c r="H217" s="14">
        <f t="shared" si="3"/>
        <v>250000</v>
      </c>
      <c r="I217" s="13"/>
      <c r="J217" s="32">
        <v>25454</v>
      </c>
      <c r="K217" s="32">
        <v>40269</v>
      </c>
      <c r="L217" s="15"/>
      <c r="M217" s="32">
        <v>44652</v>
      </c>
      <c r="N217" s="32">
        <v>42215</v>
      </c>
      <c r="O217" s="32">
        <v>42374</v>
      </c>
      <c r="P217" s="15"/>
      <c r="Q217" s="12"/>
    </row>
    <row r="218" spans="1:19" x14ac:dyDescent="0.3">
      <c r="A218" s="31"/>
      <c r="B218" s="12"/>
      <c r="C218" s="12"/>
      <c r="D218" s="12" t="s">
        <v>47</v>
      </c>
      <c r="E218" s="12" t="s">
        <v>89</v>
      </c>
      <c r="F218" s="12"/>
      <c r="G218" s="14">
        <v>500000</v>
      </c>
      <c r="H218" s="14">
        <f t="shared" si="3"/>
        <v>500000</v>
      </c>
      <c r="I218" s="13"/>
      <c r="J218" s="32">
        <v>41027</v>
      </c>
      <c r="K218" s="32">
        <v>41326</v>
      </c>
      <c r="L218" s="15"/>
      <c r="M218" s="32">
        <v>47900</v>
      </c>
      <c r="N218" s="32">
        <v>42248</v>
      </c>
      <c r="O218" s="32">
        <v>42375</v>
      </c>
      <c r="P218" s="15"/>
      <c r="Q218" s="12"/>
    </row>
    <row r="219" spans="1:19" x14ac:dyDescent="0.3">
      <c r="A219" s="31"/>
      <c r="B219" s="12"/>
      <c r="C219" s="12"/>
      <c r="D219" s="12" t="s">
        <v>47</v>
      </c>
      <c r="E219" s="12" t="s">
        <v>89</v>
      </c>
      <c r="F219" s="12"/>
      <c r="G219" s="14">
        <v>300000</v>
      </c>
      <c r="H219" s="14">
        <f t="shared" si="3"/>
        <v>300000</v>
      </c>
      <c r="I219" s="13"/>
      <c r="J219" s="32">
        <v>23421</v>
      </c>
      <c r="K219" s="32">
        <v>40603</v>
      </c>
      <c r="L219" s="15"/>
      <c r="M219" s="32">
        <v>46082</v>
      </c>
      <c r="N219" s="32">
        <v>42358</v>
      </c>
      <c r="O219" s="32">
        <v>42380</v>
      </c>
      <c r="P219" s="15"/>
      <c r="Q219" s="12"/>
    </row>
    <row r="220" spans="1:19" x14ac:dyDescent="0.3">
      <c r="A220" s="31"/>
      <c r="B220" s="12"/>
      <c r="C220" s="12"/>
      <c r="D220" s="12" t="s">
        <v>47</v>
      </c>
      <c r="E220" s="12" t="s">
        <v>89</v>
      </c>
      <c r="F220" s="12"/>
      <c r="G220" s="14">
        <v>200000</v>
      </c>
      <c r="H220" s="14">
        <f t="shared" si="3"/>
        <v>200000</v>
      </c>
      <c r="I220" s="13"/>
      <c r="J220" s="32">
        <v>19756</v>
      </c>
      <c r="K220" s="32">
        <v>40817</v>
      </c>
      <c r="L220" s="15"/>
      <c r="M220" s="32">
        <v>45200</v>
      </c>
      <c r="N220" s="32">
        <v>42204</v>
      </c>
      <c r="O220" s="32">
        <v>42389</v>
      </c>
      <c r="P220" s="15"/>
      <c r="Q220" s="12"/>
    </row>
    <row r="221" spans="1:19" x14ac:dyDescent="0.3">
      <c r="A221" s="31"/>
      <c r="B221" s="12"/>
      <c r="C221" s="12"/>
      <c r="D221" s="12" t="s">
        <v>29</v>
      </c>
      <c r="E221" s="12" t="s">
        <v>89</v>
      </c>
      <c r="F221" s="12"/>
      <c r="G221" s="14">
        <v>100000</v>
      </c>
      <c r="H221" s="14">
        <f t="shared" si="3"/>
        <v>100000</v>
      </c>
      <c r="I221" s="13"/>
      <c r="J221" s="32">
        <v>26047</v>
      </c>
      <c r="K221" s="32">
        <v>37377</v>
      </c>
      <c r="L221" s="15"/>
      <c r="M221" s="32">
        <v>42856</v>
      </c>
      <c r="N221" s="32">
        <v>42390</v>
      </c>
      <c r="O221" s="32">
        <v>42390</v>
      </c>
      <c r="P221" s="15"/>
      <c r="Q221" s="12"/>
    </row>
    <row r="222" spans="1:19" x14ac:dyDescent="0.3">
      <c r="A222" s="31"/>
      <c r="B222" s="12"/>
      <c r="C222" s="12"/>
      <c r="D222" s="12" t="s">
        <v>29</v>
      </c>
      <c r="E222" s="12" t="s">
        <v>89</v>
      </c>
      <c r="F222" s="12"/>
      <c r="G222" s="14">
        <v>120000</v>
      </c>
      <c r="H222" s="14">
        <f t="shared" si="3"/>
        <v>120000</v>
      </c>
      <c r="I222" s="13"/>
      <c r="J222" s="32">
        <v>29717</v>
      </c>
      <c r="K222" s="32">
        <v>37742</v>
      </c>
      <c r="L222" s="15"/>
      <c r="M222" s="32">
        <v>43221</v>
      </c>
      <c r="N222" s="32">
        <v>42337</v>
      </c>
      <c r="O222" s="32">
        <v>42394</v>
      </c>
      <c r="P222" s="15"/>
      <c r="Q222" s="12"/>
    </row>
    <row r="223" spans="1:19" x14ac:dyDescent="0.3">
      <c r="A223" s="31"/>
      <c r="B223" s="12"/>
      <c r="C223" s="12"/>
      <c r="D223" s="12" t="s">
        <v>47</v>
      </c>
      <c r="E223" s="12" t="s">
        <v>89</v>
      </c>
      <c r="F223" s="12"/>
      <c r="G223" s="14">
        <v>120006.19</v>
      </c>
      <c r="H223" s="14">
        <f t="shared" si="3"/>
        <v>120006.19</v>
      </c>
      <c r="I223" s="13"/>
      <c r="J223" s="32">
        <v>23986</v>
      </c>
      <c r="K223" s="32">
        <v>41609</v>
      </c>
      <c r="L223" s="15"/>
      <c r="M223" s="32">
        <v>46722</v>
      </c>
      <c r="N223" s="32">
        <v>42381</v>
      </c>
      <c r="O223" s="32">
        <v>42398</v>
      </c>
      <c r="P223" s="15"/>
      <c r="Q223" s="12"/>
    </row>
    <row r="224" spans="1:19" x14ac:dyDescent="0.3">
      <c r="A224" s="31"/>
      <c r="B224" s="12"/>
      <c r="C224" s="12"/>
      <c r="D224" s="12" t="s">
        <v>29</v>
      </c>
      <c r="E224" s="12" t="s">
        <v>89</v>
      </c>
      <c r="F224" s="12"/>
      <c r="G224" s="14">
        <v>500000</v>
      </c>
      <c r="H224" s="14">
        <f t="shared" si="3"/>
        <v>500000</v>
      </c>
      <c r="I224" s="13"/>
      <c r="J224" s="32">
        <v>25553</v>
      </c>
      <c r="K224" s="32">
        <v>36557</v>
      </c>
      <c r="L224" s="15"/>
      <c r="M224" s="32">
        <v>43862</v>
      </c>
      <c r="N224" s="32">
        <v>42248</v>
      </c>
      <c r="O224" s="32">
        <v>42408</v>
      </c>
      <c r="P224" s="15"/>
      <c r="Q224" s="12"/>
    </row>
    <row r="225" spans="1:17" x14ac:dyDescent="0.3">
      <c r="A225" s="31"/>
      <c r="B225" s="12"/>
      <c r="C225" s="12"/>
      <c r="D225" s="12" t="s">
        <v>47</v>
      </c>
      <c r="E225" s="12" t="s">
        <v>89</v>
      </c>
      <c r="F225" s="12"/>
      <c r="G225" s="14">
        <v>1000000</v>
      </c>
      <c r="H225" s="14">
        <f t="shared" si="3"/>
        <v>1000000</v>
      </c>
      <c r="I225" s="13"/>
      <c r="J225" s="32">
        <v>22821</v>
      </c>
      <c r="K225" s="32">
        <v>41054</v>
      </c>
      <c r="L225" s="15"/>
      <c r="M225" s="32">
        <v>45437</v>
      </c>
      <c r="N225" s="32">
        <v>42405</v>
      </c>
      <c r="O225" s="32">
        <v>42415</v>
      </c>
      <c r="P225" s="15"/>
      <c r="Q225" s="12"/>
    </row>
    <row r="226" spans="1:17" x14ac:dyDescent="0.3">
      <c r="A226" s="31"/>
      <c r="B226" s="12"/>
      <c r="C226" s="12"/>
      <c r="D226" s="12" t="s">
        <v>47</v>
      </c>
      <c r="E226" s="12" t="s">
        <v>89</v>
      </c>
      <c r="F226" s="12"/>
      <c r="G226" s="14">
        <v>1000000</v>
      </c>
      <c r="H226" s="14">
        <f t="shared" si="3"/>
        <v>1000000</v>
      </c>
      <c r="I226" s="13"/>
      <c r="J226" s="32">
        <v>22821</v>
      </c>
      <c r="K226" s="32">
        <v>41054</v>
      </c>
      <c r="L226" s="15"/>
      <c r="M226" s="32">
        <v>45437</v>
      </c>
      <c r="N226" s="32">
        <v>42405</v>
      </c>
      <c r="O226" s="32">
        <v>42416</v>
      </c>
      <c r="P226" s="15"/>
      <c r="Q226" s="12"/>
    </row>
    <row r="227" spans="1:17" x14ac:dyDescent="0.3">
      <c r="A227" s="31"/>
      <c r="B227" s="12"/>
      <c r="C227" s="12"/>
      <c r="D227" s="12" t="s">
        <v>47</v>
      </c>
      <c r="E227" s="12" t="s">
        <v>89</v>
      </c>
      <c r="F227" s="12"/>
      <c r="G227" s="14">
        <v>200000</v>
      </c>
      <c r="H227" s="14">
        <f t="shared" si="3"/>
        <v>200000</v>
      </c>
      <c r="I227" s="13"/>
      <c r="J227" s="32">
        <v>37632</v>
      </c>
      <c r="K227" s="32">
        <v>37803</v>
      </c>
      <c r="L227" s="15"/>
      <c r="M227" s="32">
        <v>44378</v>
      </c>
      <c r="N227" s="32">
        <v>42416</v>
      </c>
      <c r="O227" s="32">
        <v>42422</v>
      </c>
      <c r="P227" s="15"/>
      <c r="Q227" s="12"/>
    </row>
    <row r="228" spans="1:17" x14ac:dyDescent="0.3">
      <c r="A228" s="31"/>
      <c r="B228" s="12"/>
      <c r="C228" s="12"/>
      <c r="D228" s="12" t="s">
        <v>29</v>
      </c>
      <c r="E228" s="12" t="s">
        <v>89</v>
      </c>
      <c r="F228" s="12"/>
      <c r="G228" s="14">
        <v>435023.27</v>
      </c>
      <c r="H228" s="14">
        <f t="shared" si="3"/>
        <v>435023.27</v>
      </c>
      <c r="I228" s="13"/>
      <c r="J228" s="32">
        <v>24359</v>
      </c>
      <c r="K228" s="32">
        <v>42075</v>
      </c>
      <c r="L228" s="15"/>
      <c r="M228" s="32">
        <v>45728</v>
      </c>
      <c r="N228" s="32">
        <v>42424</v>
      </c>
      <c r="O228" s="32">
        <v>42429</v>
      </c>
      <c r="P228" s="15"/>
      <c r="Q228" s="12"/>
    </row>
    <row r="229" spans="1:17" x14ac:dyDescent="0.3">
      <c r="A229" s="31"/>
      <c r="B229" s="12"/>
      <c r="C229" s="12"/>
      <c r="D229" s="12" t="s">
        <v>47</v>
      </c>
      <c r="E229" s="12" t="s">
        <v>89</v>
      </c>
      <c r="F229" s="12"/>
      <c r="G229" s="14">
        <v>250000</v>
      </c>
      <c r="H229" s="14">
        <f t="shared" si="3"/>
        <v>250000</v>
      </c>
      <c r="I229" s="13"/>
      <c r="J229" s="32">
        <v>24359</v>
      </c>
      <c r="K229" s="32">
        <v>38108</v>
      </c>
      <c r="L229" s="15"/>
      <c r="M229" s="32">
        <v>43586</v>
      </c>
      <c r="N229" s="32">
        <v>42326</v>
      </c>
      <c r="O229" s="32">
        <v>42436</v>
      </c>
      <c r="P229" s="15"/>
      <c r="Q229" s="12"/>
    </row>
    <row r="230" spans="1:17" x14ac:dyDescent="0.3">
      <c r="A230" s="31"/>
      <c r="B230" s="12"/>
      <c r="C230" s="12"/>
      <c r="D230" s="12" t="s">
        <v>47</v>
      </c>
      <c r="E230" s="12" t="s">
        <v>95</v>
      </c>
      <c r="F230" s="12"/>
      <c r="G230" s="14">
        <v>0</v>
      </c>
      <c r="H230" s="14">
        <f t="shared" si="3"/>
        <v>0</v>
      </c>
      <c r="I230" s="13"/>
      <c r="J230" s="32">
        <v>18629</v>
      </c>
      <c r="K230" s="32">
        <v>40933</v>
      </c>
      <c r="L230" s="15"/>
      <c r="M230" s="32">
        <v>45682</v>
      </c>
      <c r="N230" s="32">
        <v>42428</v>
      </c>
      <c r="O230" s="32">
        <v>42436</v>
      </c>
      <c r="P230" s="15"/>
      <c r="Q230" s="12"/>
    </row>
    <row r="231" spans="1:17" x14ac:dyDescent="0.3">
      <c r="A231" s="31"/>
      <c r="B231" s="12"/>
      <c r="C231" s="12"/>
      <c r="D231" s="12" t="s">
        <v>29</v>
      </c>
      <c r="E231" s="12" t="s">
        <v>89</v>
      </c>
      <c r="F231" s="12"/>
      <c r="G231" s="14">
        <v>500000</v>
      </c>
      <c r="H231" s="14">
        <f t="shared" si="3"/>
        <v>500000</v>
      </c>
      <c r="I231" s="13"/>
      <c r="J231" s="32">
        <v>35791</v>
      </c>
      <c r="K231" s="32">
        <v>36861</v>
      </c>
      <c r="L231" s="15"/>
      <c r="M231" s="32">
        <v>42705</v>
      </c>
      <c r="N231" s="32">
        <v>42423</v>
      </c>
      <c r="O231" s="32">
        <v>42445</v>
      </c>
      <c r="P231" s="15"/>
      <c r="Q231" s="12"/>
    </row>
    <row r="232" spans="1:17" x14ac:dyDescent="0.3">
      <c r="A232" s="31"/>
      <c r="B232" s="12"/>
      <c r="C232" s="12"/>
      <c r="D232" s="12" t="s">
        <v>47</v>
      </c>
      <c r="E232" s="12" t="s">
        <v>89</v>
      </c>
      <c r="F232" s="12"/>
      <c r="G232" s="14">
        <v>175000</v>
      </c>
      <c r="H232" s="14">
        <f t="shared" si="3"/>
        <v>175000</v>
      </c>
      <c r="I232" s="13"/>
      <c r="J232" s="32">
        <v>24360</v>
      </c>
      <c r="K232" s="32">
        <v>37987</v>
      </c>
      <c r="L232" s="15"/>
      <c r="M232" s="32">
        <v>43831</v>
      </c>
      <c r="N232" s="32">
        <v>42443</v>
      </c>
      <c r="O232" s="32">
        <v>42446</v>
      </c>
      <c r="P232" s="15"/>
      <c r="Q232" s="12"/>
    </row>
    <row r="233" spans="1:17" x14ac:dyDescent="0.3">
      <c r="A233" s="31"/>
      <c r="B233" s="12"/>
      <c r="C233" s="12"/>
      <c r="D233" s="12" t="s">
        <v>47</v>
      </c>
      <c r="E233" s="12" t="s">
        <v>89</v>
      </c>
      <c r="F233" s="12"/>
      <c r="G233" s="14">
        <v>330200</v>
      </c>
      <c r="H233" s="14">
        <f t="shared" si="3"/>
        <v>330200</v>
      </c>
      <c r="I233" s="13"/>
      <c r="J233" s="32">
        <v>33119</v>
      </c>
      <c r="K233" s="32">
        <v>42177</v>
      </c>
      <c r="L233" s="15"/>
      <c r="M233" s="32">
        <v>48021</v>
      </c>
      <c r="N233" s="32">
        <v>42271</v>
      </c>
      <c r="O233" s="32">
        <v>42450</v>
      </c>
      <c r="P233" s="15"/>
      <c r="Q233" s="12"/>
    </row>
    <row r="234" spans="1:17" x14ac:dyDescent="0.3">
      <c r="A234" s="31"/>
      <c r="B234" s="12"/>
      <c r="C234" s="12"/>
      <c r="D234" s="12" t="s">
        <v>29</v>
      </c>
      <c r="E234" s="12" t="s">
        <v>89</v>
      </c>
      <c r="F234" s="12"/>
      <c r="G234" s="14">
        <v>100000</v>
      </c>
      <c r="H234" s="14">
        <f t="shared" si="3"/>
        <v>100000</v>
      </c>
      <c r="I234" s="13"/>
      <c r="J234" s="32">
        <v>26047</v>
      </c>
      <c r="K234" s="32">
        <v>37377</v>
      </c>
      <c r="L234" s="15"/>
      <c r="M234" s="32">
        <v>42856</v>
      </c>
      <c r="N234" s="32">
        <v>42390</v>
      </c>
      <c r="O234" s="32">
        <v>42452</v>
      </c>
      <c r="P234" s="15"/>
      <c r="Q234" s="12"/>
    </row>
    <row r="235" spans="1:17" x14ac:dyDescent="0.3">
      <c r="A235" s="31"/>
      <c r="B235" s="12"/>
      <c r="C235" s="12"/>
      <c r="D235" s="12" t="s">
        <v>47</v>
      </c>
      <c r="E235" s="12" t="s">
        <v>96</v>
      </c>
      <c r="F235" s="12"/>
      <c r="G235" s="14">
        <v>250000</v>
      </c>
      <c r="H235" s="14">
        <f t="shared" si="3"/>
        <v>250000</v>
      </c>
      <c r="I235" s="13"/>
      <c r="J235" s="32">
        <v>22642</v>
      </c>
      <c r="K235" s="32">
        <v>42180</v>
      </c>
      <c r="L235" s="15"/>
      <c r="M235" s="32">
        <v>50216</v>
      </c>
      <c r="N235" s="32">
        <v>42358</v>
      </c>
      <c r="O235" s="32">
        <v>42460</v>
      </c>
      <c r="P235" s="15"/>
      <c r="Q235" s="12"/>
    </row>
    <row r="236" spans="1:17" x14ac:dyDescent="0.3">
      <c r="A236" s="31"/>
      <c r="B236" s="12"/>
      <c r="C236" s="12"/>
      <c r="D236" s="12" t="s">
        <v>29</v>
      </c>
      <c r="E236" s="12" t="s">
        <v>89</v>
      </c>
      <c r="F236" s="12"/>
      <c r="G236" s="14">
        <v>2000349.67</v>
      </c>
      <c r="H236" s="14">
        <f t="shared" si="3"/>
        <v>2000349.67</v>
      </c>
      <c r="I236" s="13"/>
      <c r="J236" s="32">
        <v>29934</v>
      </c>
      <c r="K236" s="32">
        <v>41155</v>
      </c>
      <c r="L236" s="15"/>
      <c r="M236" s="32">
        <v>49921</v>
      </c>
      <c r="N236" s="32">
        <v>42408</v>
      </c>
      <c r="O236" s="32">
        <v>42461</v>
      </c>
      <c r="P236" s="15"/>
      <c r="Q236" s="12"/>
    </row>
    <row r="237" spans="1:17" x14ac:dyDescent="0.3">
      <c r="A237" s="31"/>
      <c r="B237" s="12"/>
      <c r="C237" s="12"/>
      <c r="D237" s="12" t="s">
        <v>47</v>
      </c>
      <c r="E237" s="12" t="s">
        <v>89</v>
      </c>
      <c r="F237" s="12"/>
      <c r="G237" s="14">
        <v>100000</v>
      </c>
      <c r="H237" s="14">
        <f t="shared" si="3"/>
        <v>100000</v>
      </c>
      <c r="I237" s="13"/>
      <c r="J237" s="32">
        <v>23102</v>
      </c>
      <c r="K237" s="32">
        <v>42039</v>
      </c>
      <c r="L237" s="15"/>
      <c r="M237" s="32">
        <v>45692</v>
      </c>
      <c r="N237" s="32">
        <v>42457</v>
      </c>
      <c r="O237" s="32">
        <v>42466</v>
      </c>
      <c r="P237" s="15"/>
      <c r="Q237" s="12"/>
    </row>
    <row r="238" spans="1:17" x14ac:dyDescent="0.3">
      <c r="A238" s="31"/>
      <c r="B238" s="12"/>
      <c r="C238" s="12"/>
      <c r="D238" s="12" t="s">
        <v>47</v>
      </c>
      <c r="E238" s="12" t="s">
        <v>89</v>
      </c>
      <c r="F238" s="12"/>
      <c r="G238" s="14">
        <v>100000</v>
      </c>
      <c r="H238" s="14">
        <f t="shared" si="3"/>
        <v>100000</v>
      </c>
      <c r="I238" s="13"/>
      <c r="J238" s="32">
        <v>23102</v>
      </c>
      <c r="K238" s="32">
        <v>42039</v>
      </c>
      <c r="L238" s="15"/>
      <c r="M238" s="32">
        <v>45692</v>
      </c>
      <c r="N238" s="32">
        <v>42453</v>
      </c>
      <c r="O238" s="32">
        <v>42466</v>
      </c>
      <c r="P238" s="15"/>
      <c r="Q238" s="12"/>
    </row>
    <row r="239" spans="1:17" x14ac:dyDescent="0.3">
      <c r="A239" s="31"/>
      <c r="B239" s="12"/>
      <c r="C239" s="12"/>
      <c r="D239" s="12" t="s">
        <v>29</v>
      </c>
      <c r="E239" s="12" t="s">
        <v>89</v>
      </c>
      <c r="F239" s="12"/>
      <c r="G239" s="14">
        <v>280000</v>
      </c>
      <c r="H239" s="14">
        <f t="shared" si="3"/>
        <v>280000</v>
      </c>
      <c r="I239" s="13"/>
      <c r="J239" s="32">
        <v>40260</v>
      </c>
      <c r="K239" s="32">
        <v>40452</v>
      </c>
      <c r="L239" s="15"/>
      <c r="M239" s="32">
        <v>47027</v>
      </c>
      <c r="N239" s="32">
        <v>42451</v>
      </c>
      <c r="O239" s="32">
        <v>42467</v>
      </c>
      <c r="P239" s="15"/>
      <c r="Q239" s="12"/>
    </row>
    <row r="240" spans="1:17" x14ac:dyDescent="0.3">
      <c r="A240" s="31"/>
      <c r="B240" s="12"/>
      <c r="C240" s="12"/>
      <c r="D240" s="12" t="s">
        <v>47</v>
      </c>
      <c r="E240" s="12" t="s">
        <v>89</v>
      </c>
      <c r="F240" s="12"/>
      <c r="G240" s="14">
        <v>200000</v>
      </c>
      <c r="H240" s="14">
        <f t="shared" si="3"/>
        <v>200000</v>
      </c>
      <c r="I240" s="13"/>
      <c r="J240" s="32">
        <v>24327</v>
      </c>
      <c r="K240" s="32">
        <v>37561</v>
      </c>
      <c r="L240" s="15"/>
      <c r="M240" s="32">
        <v>44866</v>
      </c>
      <c r="N240" s="32">
        <v>42086</v>
      </c>
      <c r="O240" s="32">
        <v>42471</v>
      </c>
      <c r="P240" s="15"/>
      <c r="Q240" s="12"/>
    </row>
    <row r="241" spans="1:17" x14ac:dyDescent="0.3">
      <c r="A241" s="31"/>
      <c r="B241" s="12"/>
      <c r="C241" s="12"/>
      <c r="D241" s="12" t="s">
        <v>29</v>
      </c>
      <c r="E241" s="12" t="s">
        <v>96</v>
      </c>
      <c r="F241" s="12"/>
      <c r="G241" s="14">
        <v>100000</v>
      </c>
      <c r="H241" s="14">
        <f t="shared" si="3"/>
        <v>100000</v>
      </c>
      <c r="I241" s="13"/>
      <c r="J241" s="32">
        <v>23590</v>
      </c>
      <c r="K241" s="32">
        <v>42233</v>
      </c>
      <c r="L241" s="15"/>
      <c r="M241" s="32">
        <v>50999</v>
      </c>
      <c r="N241" s="32">
        <v>42489</v>
      </c>
      <c r="O241" s="32">
        <v>42489</v>
      </c>
      <c r="P241" s="15"/>
      <c r="Q241" s="12"/>
    </row>
    <row r="242" spans="1:17" x14ac:dyDescent="0.3">
      <c r="A242" s="31"/>
      <c r="B242" s="12"/>
      <c r="C242" s="12"/>
      <c r="D242" s="12" t="s">
        <v>29</v>
      </c>
      <c r="E242" s="12" t="s">
        <v>96</v>
      </c>
      <c r="F242" s="12"/>
      <c r="G242" s="14">
        <v>100000</v>
      </c>
      <c r="H242" s="14">
        <f t="shared" si="3"/>
        <v>100000</v>
      </c>
      <c r="I242" s="13"/>
      <c r="J242" s="32">
        <v>23590</v>
      </c>
      <c r="K242" s="32">
        <v>42233</v>
      </c>
      <c r="L242" s="15"/>
      <c r="M242" s="32">
        <v>50999</v>
      </c>
      <c r="N242" s="32">
        <v>42489</v>
      </c>
      <c r="O242" s="32">
        <v>42495</v>
      </c>
      <c r="P242" s="15"/>
      <c r="Q242" s="12"/>
    </row>
    <row r="243" spans="1:17" x14ac:dyDescent="0.3">
      <c r="A243" s="31"/>
      <c r="B243" s="12"/>
      <c r="C243" s="12"/>
      <c r="D243" s="12" t="s">
        <v>29</v>
      </c>
      <c r="E243" s="12" t="s">
        <v>96</v>
      </c>
      <c r="F243" s="12"/>
      <c r="G243" s="14">
        <v>100000</v>
      </c>
      <c r="H243" s="14">
        <f t="shared" si="3"/>
        <v>100000</v>
      </c>
      <c r="I243" s="13"/>
      <c r="J243" s="32">
        <v>23590</v>
      </c>
      <c r="K243" s="32">
        <v>42233</v>
      </c>
      <c r="L243" s="15"/>
      <c r="M243" s="32">
        <v>50999</v>
      </c>
      <c r="N243" s="32">
        <v>42496</v>
      </c>
      <c r="O243" s="32">
        <v>42496</v>
      </c>
      <c r="P243" s="15"/>
      <c r="Q243" s="12"/>
    </row>
    <row r="244" spans="1:17" x14ac:dyDescent="0.3">
      <c r="A244" s="31"/>
      <c r="B244" s="12"/>
      <c r="C244" s="12"/>
      <c r="D244" s="12" t="s">
        <v>29</v>
      </c>
      <c r="E244" s="12" t="s">
        <v>89</v>
      </c>
      <c r="F244" s="12"/>
      <c r="G244" s="14">
        <v>300000</v>
      </c>
      <c r="H244" s="14">
        <f t="shared" si="3"/>
        <v>300000</v>
      </c>
      <c r="I244" s="13"/>
      <c r="J244" s="32">
        <v>24093</v>
      </c>
      <c r="K244" s="32">
        <v>42339</v>
      </c>
      <c r="L244" s="15"/>
      <c r="M244" s="32">
        <v>45992</v>
      </c>
      <c r="N244" s="32">
        <v>42478</v>
      </c>
      <c r="O244" s="32">
        <v>42501</v>
      </c>
      <c r="P244" s="15"/>
      <c r="Q244" s="12"/>
    </row>
    <row r="245" spans="1:17" x14ac:dyDescent="0.3">
      <c r="A245" s="31"/>
      <c r="B245" s="12"/>
      <c r="C245" s="12"/>
      <c r="D245" s="12" t="s">
        <v>47</v>
      </c>
      <c r="E245" s="12" t="s">
        <v>89</v>
      </c>
      <c r="F245" s="12"/>
      <c r="G245" s="14">
        <v>200000</v>
      </c>
      <c r="H245" s="14">
        <f t="shared" si="3"/>
        <v>200000</v>
      </c>
      <c r="I245" s="13"/>
      <c r="J245" s="32">
        <v>24630</v>
      </c>
      <c r="K245" s="32">
        <v>37561</v>
      </c>
      <c r="L245" s="15"/>
      <c r="M245" s="32">
        <v>43040</v>
      </c>
      <c r="N245" s="32">
        <v>42224</v>
      </c>
      <c r="O245" s="32">
        <v>42517</v>
      </c>
      <c r="P245" s="15"/>
      <c r="Q245" s="12"/>
    </row>
    <row r="246" spans="1:17" x14ac:dyDescent="0.3">
      <c r="A246" s="31"/>
      <c r="B246" s="12"/>
      <c r="C246" s="12"/>
      <c r="D246" s="12" t="s">
        <v>47</v>
      </c>
      <c r="E246" s="12" t="s">
        <v>91</v>
      </c>
      <c r="F246" s="12"/>
      <c r="G246" s="14">
        <v>200000</v>
      </c>
      <c r="H246" s="14">
        <f t="shared" si="3"/>
        <v>200000</v>
      </c>
      <c r="I246" s="13"/>
      <c r="J246" s="32">
        <v>22144</v>
      </c>
      <c r="K246" s="32" t="s">
        <v>91</v>
      </c>
      <c r="L246" s="15"/>
      <c r="M246" s="32">
        <v>75028</v>
      </c>
      <c r="N246" s="32">
        <v>42522</v>
      </c>
      <c r="O246" s="32">
        <v>42522</v>
      </c>
      <c r="P246" s="15"/>
      <c r="Q246" s="12"/>
    </row>
    <row r="247" spans="1:17" x14ac:dyDescent="0.3">
      <c r="A247" s="31"/>
      <c r="B247" s="12"/>
      <c r="C247" s="12"/>
      <c r="D247" s="12" t="s">
        <v>47</v>
      </c>
      <c r="E247" s="12" t="s">
        <v>89</v>
      </c>
      <c r="F247" s="12"/>
      <c r="G247" s="14">
        <v>269434.40000000002</v>
      </c>
      <c r="H247" s="14">
        <f t="shared" si="3"/>
        <v>269434.40000000002</v>
      </c>
      <c r="I247" s="13"/>
      <c r="J247" s="32">
        <v>31955</v>
      </c>
      <c r="K247" s="32">
        <v>42269</v>
      </c>
      <c r="L247" s="15"/>
      <c r="M247" s="32">
        <v>48113</v>
      </c>
      <c r="N247" s="32">
        <v>42522</v>
      </c>
      <c r="O247" s="32">
        <v>42526</v>
      </c>
      <c r="P247" s="15"/>
      <c r="Q247" s="12"/>
    </row>
    <row r="248" spans="1:17" x14ac:dyDescent="0.3">
      <c r="A248" s="31"/>
      <c r="B248" s="12"/>
      <c r="C248" s="12"/>
      <c r="D248" s="12" t="s">
        <v>29</v>
      </c>
      <c r="E248" s="12" t="s">
        <v>89</v>
      </c>
      <c r="F248" s="12"/>
      <c r="G248" s="14">
        <v>280000</v>
      </c>
      <c r="H248" s="14">
        <f t="shared" si="3"/>
        <v>280000</v>
      </c>
      <c r="I248" s="13"/>
      <c r="J248" s="32">
        <v>40260</v>
      </c>
      <c r="K248" s="32">
        <v>40452</v>
      </c>
      <c r="L248" s="15"/>
      <c r="M248" s="32">
        <v>47027</v>
      </c>
      <c r="N248" s="32">
        <v>42451</v>
      </c>
      <c r="O248" s="32">
        <v>42528</v>
      </c>
      <c r="P248" s="15"/>
      <c r="Q248" s="12"/>
    </row>
    <row r="249" spans="1:17" x14ac:dyDescent="0.3">
      <c r="A249" s="31"/>
      <c r="B249" s="12"/>
      <c r="C249" s="12"/>
      <c r="D249" s="12" t="s">
        <v>47</v>
      </c>
      <c r="E249" s="12" t="s">
        <v>89</v>
      </c>
      <c r="F249" s="12"/>
      <c r="G249" s="14">
        <v>500000</v>
      </c>
      <c r="H249" s="14">
        <f t="shared" si="3"/>
        <v>500000</v>
      </c>
      <c r="I249" s="13"/>
      <c r="J249" s="32">
        <v>31451</v>
      </c>
      <c r="K249" s="32">
        <v>40513</v>
      </c>
      <c r="L249" s="15"/>
      <c r="M249" s="32">
        <v>44896</v>
      </c>
      <c r="N249" s="32">
        <v>42384</v>
      </c>
      <c r="O249" s="32">
        <v>42529</v>
      </c>
      <c r="P249" s="15"/>
      <c r="Q249" s="12"/>
    </row>
    <row r="250" spans="1:17" x14ac:dyDescent="0.3">
      <c r="A250" s="31"/>
      <c r="B250" s="12"/>
      <c r="C250" s="12"/>
      <c r="D250" s="12" t="s">
        <v>47</v>
      </c>
      <c r="E250" s="12" t="s">
        <v>95</v>
      </c>
      <c r="F250" s="12"/>
      <c r="G250" s="14">
        <v>0</v>
      </c>
      <c r="H250" s="14">
        <f t="shared" si="3"/>
        <v>0</v>
      </c>
      <c r="I250" s="13"/>
      <c r="J250" s="32">
        <v>17808</v>
      </c>
      <c r="K250" s="32">
        <v>39296</v>
      </c>
      <c r="L250" s="15"/>
      <c r="M250" s="32">
        <v>42949</v>
      </c>
      <c r="N250" s="32">
        <v>42454</v>
      </c>
      <c r="O250" s="32">
        <v>42530</v>
      </c>
      <c r="P250" s="15"/>
      <c r="Q250" s="12"/>
    </row>
    <row r="251" spans="1:17" x14ac:dyDescent="0.3">
      <c r="A251" s="31"/>
      <c r="B251" s="12"/>
      <c r="C251" s="12"/>
      <c r="D251" s="12" t="s">
        <v>47</v>
      </c>
      <c r="E251" s="12" t="s">
        <v>89</v>
      </c>
      <c r="F251" s="12"/>
      <c r="G251" s="14">
        <v>79256.679999999993</v>
      </c>
      <c r="H251" s="14">
        <f t="shared" si="3"/>
        <v>79256.679999999993</v>
      </c>
      <c r="I251" s="13"/>
      <c r="J251" s="32">
        <v>23095</v>
      </c>
      <c r="K251" s="32">
        <v>41730</v>
      </c>
      <c r="L251" s="15"/>
      <c r="M251" s="32">
        <v>45748</v>
      </c>
      <c r="N251" s="32">
        <v>42511</v>
      </c>
      <c r="O251" s="32">
        <v>42538</v>
      </c>
      <c r="P251" s="15"/>
      <c r="Q251" s="12"/>
    </row>
    <row r="252" spans="1:17" x14ac:dyDescent="0.3">
      <c r="A252" s="31"/>
      <c r="B252" s="12"/>
      <c r="C252" s="12"/>
      <c r="D252" s="12" t="s">
        <v>29</v>
      </c>
      <c r="E252" s="12" t="s">
        <v>96</v>
      </c>
      <c r="F252" s="12"/>
      <c r="G252" s="14">
        <v>150000</v>
      </c>
      <c r="H252" s="14">
        <f t="shared" si="3"/>
        <v>150000</v>
      </c>
      <c r="I252" s="13"/>
      <c r="J252" s="32">
        <v>28702</v>
      </c>
      <c r="K252" s="32">
        <v>42499</v>
      </c>
      <c r="L252" s="15"/>
      <c r="M252" s="32">
        <v>58570</v>
      </c>
      <c r="N252" s="32">
        <v>42541</v>
      </c>
      <c r="O252" s="32">
        <v>42545</v>
      </c>
      <c r="P252" s="15"/>
      <c r="Q252" s="12"/>
    </row>
    <row r="253" spans="1:17" x14ac:dyDescent="0.3">
      <c r="A253" s="31"/>
      <c r="B253" s="12"/>
      <c r="C253" s="12"/>
      <c r="D253" s="12" t="s">
        <v>29</v>
      </c>
      <c r="E253" s="12" t="s">
        <v>96</v>
      </c>
      <c r="F253" s="12"/>
      <c r="G253" s="14">
        <v>150000</v>
      </c>
      <c r="H253" s="14">
        <f t="shared" si="3"/>
        <v>150000</v>
      </c>
      <c r="I253" s="13"/>
      <c r="J253" s="32">
        <v>17749</v>
      </c>
      <c r="K253" s="32">
        <v>42499</v>
      </c>
      <c r="L253" s="15"/>
      <c r="M253" s="32">
        <v>58570</v>
      </c>
      <c r="N253" s="32">
        <v>42541</v>
      </c>
      <c r="O253" s="32">
        <v>42545</v>
      </c>
      <c r="P253" s="15"/>
      <c r="Q253" s="12"/>
    </row>
    <row r="254" spans="1:17" x14ac:dyDescent="0.3">
      <c r="A254" s="31"/>
      <c r="B254" s="12"/>
      <c r="C254" s="12"/>
      <c r="D254" s="12" t="s">
        <v>47</v>
      </c>
      <c r="E254" s="12" t="s">
        <v>96</v>
      </c>
      <c r="F254" s="12"/>
      <c r="G254" s="14">
        <v>150000</v>
      </c>
      <c r="H254" s="14">
        <f t="shared" si="3"/>
        <v>150000</v>
      </c>
      <c r="I254" s="13"/>
      <c r="J254" s="32">
        <v>26758</v>
      </c>
      <c r="K254" s="32">
        <v>42499</v>
      </c>
      <c r="L254" s="15"/>
      <c r="M254" s="32">
        <v>58570</v>
      </c>
      <c r="N254" s="32">
        <v>42541</v>
      </c>
      <c r="O254" s="32">
        <v>42545</v>
      </c>
      <c r="P254" s="15"/>
      <c r="Q254" s="12"/>
    </row>
    <row r="255" spans="1:17" x14ac:dyDescent="0.3">
      <c r="A255" s="31"/>
      <c r="B255" s="12"/>
      <c r="C255" s="12"/>
      <c r="D255" s="12" t="s">
        <v>29</v>
      </c>
      <c r="E255" s="12" t="s">
        <v>96</v>
      </c>
      <c r="F255" s="12"/>
      <c r="G255" s="14">
        <v>150000</v>
      </c>
      <c r="H255" s="14">
        <f t="shared" si="3"/>
        <v>150000</v>
      </c>
      <c r="I255" s="13"/>
      <c r="J255" s="32">
        <v>21489</v>
      </c>
      <c r="K255" s="32">
        <v>42499</v>
      </c>
      <c r="L255" s="15"/>
      <c r="M255" s="32">
        <v>58570</v>
      </c>
      <c r="N255" s="32">
        <v>42541</v>
      </c>
      <c r="O255" s="32">
        <v>42545</v>
      </c>
      <c r="P255" s="15"/>
      <c r="Q255" s="12"/>
    </row>
    <row r="256" spans="1:17" x14ac:dyDescent="0.3">
      <c r="A256" s="31"/>
      <c r="B256" s="12"/>
      <c r="C256" s="12"/>
      <c r="D256" s="12" t="s">
        <v>47</v>
      </c>
      <c r="E256" s="12" t="s">
        <v>96</v>
      </c>
      <c r="F256" s="12"/>
      <c r="G256" s="14">
        <v>150000</v>
      </c>
      <c r="H256" s="14">
        <f t="shared" si="3"/>
        <v>150000</v>
      </c>
      <c r="I256" s="13"/>
      <c r="J256" s="32">
        <v>17631</v>
      </c>
      <c r="K256" s="32">
        <v>42499</v>
      </c>
      <c r="L256" s="15"/>
      <c r="M256" s="32">
        <v>58570</v>
      </c>
      <c r="N256" s="32">
        <v>42541</v>
      </c>
      <c r="O256" s="32">
        <v>42545</v>
      </c>
      <c r="P256" s="15"/>
      <c r="Q256" s="12"/>
    </row>
    <row r="257" spans="1:17" x14ac:dyDescent="0.3">
      <c r="A257" s="31"/>
      <c r="B257" s="12"/>
      <c r="C257" s="12"/>
      <c r="D257" s="12" t="s">
        <v>47</v>
      </c>
      <c r="E257" s="12" t="s">
        <v>89</v>
      </c>
      <c r="F257" s="12"/>
      <c r="G257" s="14">
        <v>100000</v>
      </c>
      <c r="H257" s="14">
        <f t="shared" si="3"/>
        <v>100000</v>
      </c>
      <c r="I257" s="13"/>
      <c r="J257" s="32">
        <v>15650</v>
      </c>
      <c r="K257" s="32">
        <v>37073</v>
      </c>
      <c r="L257" s="15"/>
      <c r="M257" s="32">
        <v>42552</v>
      </c>
      <c r="N257" s="32">
        <v>42492</v>
      </c>
      <c r="O257" s="32">
        <v>42546</v>
      </c>
      <c r="P257" s="15"/>
      <c r="Q257" s="12"/>
    </row>
    <row r="258" spans="1:17" x14ac:dyDescent="0.3">
      <c r="A258" s="31"/>
      <c r="B258" s="12"/>
      <c r="C258" s="12"/>
      <c r="D258" s="12" t="s">
        <v>29</v>
      </c>
      <c r="E258" s="12" t="s">
        <v>89</v>
      </c>
      <c r="F258" s="12"/>
      <c r="G258" s="14">
        <v>380016</v>
      </c>
      <c r="H258" s="14">
        <f t="shared" si="3"/>
        <v>380016</v>
      </c>
      <c r="I258" s="13"/>
      <c r="J258" s="32">
        <v>41974</v>
      </c>
      <c r="K258" s="32">
        <v>42087</v>
      </c>
      <c r="L258" s="15"/>
      <c r="M258" s="32">
        <v>48662</v>
      </c>
      <c r="N258" s="32">
        <v>42167</v>
      </c>
      <c r="O258" s="32">
        <v>42548</v>
      </c>
      <c r="P258" s="15"/>
      <c r="Q258" s="12"/>
    </row>
    <row r="259" spans="1:17" x14ac:dyDescent="0.3">
      <c r="A259" s="31"/>
      <c r="B259" s="12"/>
      <c r="C259" s="12"/>
      <c r="D259" s="12" t="s">
        <v>47</v>
      </c>
      <c r="E259" s="12" t="s">
        <v>89</v>
      </c>
      <c r="F259" s="12"/>
      <c r="G259" s="14">
        <v>850000</v>
      </c>
      <c r="H259" s="14">
        <f t="shared" si="3"/>
        <v>850000</v>
      </c>
      <c r="I259" s="13"/>
      <c r="J259" s="32">
        <v>21510</v>
      </c>
      <c r="K259" s="32">
        <v>40148</v>
      </c>
      <c r="L259" s="15"/>
      <c r="M259" s="32">
        <v>44531</v>
      </c>
      <c r="N259" s="32">
        <v>42521</v>
      </c>
      <c r="O259" s="32">
        <v>42555</v>
      </c>
      <c r="P259" s="15"/>
      <c r="Q259" s="12"/>
    </row>
    <row r="260" spans="1:17" x14ac:dyDescent="0.3">
      <c r="A260" s="31"/>
      <c r="B260" s="12"/>
      <c r="C260" s="12"/>
      <c r="D260" s="12" t="s">
        <v>47</v>
      </c>
      <c r="E260" s="12" t="s">
        <v>89</v>
      </c>
      <c r="F260" s="12"/>
      <c r="G260" s="14">
        <v>269434.40000000002</v>
      </c>
      <c r="H260" s="14">
        <f t="shared" si="3"/>
        <v>269434.40000000002</v>
      </c>
      <c r="I260" s="13"/>
      <c r="J260" s="32">
        <v>31955</v>
      </c>
      <c r="K260" s="32">
        <v>42269</v>
      </c>
      <c r="L260" s="15"/>
      <c r="M260" s="32">
        <v>48113</v>
      </c>
      <c r="N260" s="32">
        <v>42522</v>
      </c>
      <c r="O260" s="32">
        <v>42560</v>
      </c>
      <c r="P260" s="15"/>
      <c r="Q260" s="12"/>
    </row>
    <row r="261" spans="1:17" x14ac:dyDescent="0.3">
      <c r="A261" s="31"/>
      <c r="B261" s="12"/>
      <c r="C261" s="12"/>
      <c r="D261" s="12" t="s">
        <v>47</v>
      </c>
      <c r="E261" s="12" t="s">
        <v>89</v>
      </c>
      <c r="F261" s="12"/>
      <c r="G261" s="14">
        <v>200000</v>
      </c>
      <c r="H261" s="14">
        <f t="shared" si="3"/>
        <v>200000</v>
      </c>
      <c r="I261" s="13"/>
      <c r="J261" s="32">
        <v>24630</v>
      </c>
      <c r="K261" s="32">
        <v>37561</v>
      </c>
      <c r="L261" s="15"/>
      <c r="M261" s="32">
        <v>43040</v>
      </c>
      <c r="N261" s="32">
        <v>42224</v>
      </c>
      <c r="O261" s="32">
        <v>42562</v>
      </c>
      <c r="P261" s="15"/>
      <c r="Q261" s="12"/>
    </row>
    <row r="262" spans="1:17" x14ac:dyDescent="0.3">
      <c r="A262" s="31"/>
      <c r="B262" s="12"/>
      <c r="C262" s="12"/>
      <c r="D262" s="12" t="s">
        <v>29</v>
      </c>
      <c r="E262" s="12" t="s">
        <v>89</v>
      </c>
      <c r="F262" s="12"/>
      <c r="G262" s="14">
        <v>95000</v>
      </c>
      <c r="H262" s="14">
        <f t="shared" si="3"/>
        <v>95000</v>
      </c>
      <c r="I262" s="13"/>
      <c r="J262" s="32">
        <v>26937</v>
      </c>
      <c r="K262" s="32">
        <v>37438</v>
      </c>
      <c r="L262" s="15"/>
      <c r="M262" s="32">
        <v>42917</v>
      </c>
      <c r="N262" s="32">
        <v>42563</v>
      </c>
      <c r="O262" s="32">
        <v>42563</v>
      </c>
      <c r="P262" s="15"/>
      <c r="Q262" s="12"/>
    </row>
    <row r="263" spans="1:17" x14ac:dyDescent="0.3">
      <c r="A263" s="31"/>
      <c r="B263" s="12"/>
      <c r="C263" s="12"/>
      <c r="D263" s="12" t="s">
        <v>47</v>
      </c>
      <c r="E263" s="12" t="s">
        <v>89</v>
      </c>
      <c r="F263" s="12"/>
      <c r="G263" s="14">
        <v>638749.03</v>
      </c>
      <c r="H263" s="14">
        <f t="shared" si="3"/>
        <v>638749.03</v>
      </c>
      <c r="I263" s="13"/>
      <c r="J263" s="32">
        <v>32522</v>
      </c>
      <c r="K263" s="32">
        <v>42433</v>
      </c>
      <c r="L263" s="15"/>
      <c r="M263" s="32">
        <v>49738</v>
      </c>
      <c r="N263" s="32">
        <v>42536</v>
      </c>
      <c r="O263" s="32">
        <v>42564</v>
      </c>
      <c r="P263" s="15"/>
      <c r="Q263" s="12"/>
    </row>
    <row r="264" spans="1:17" x14ac:dyDescent="0.3">
      <c r="A264" s="31"/>
      <c r="B264" s="12"/>
      <c r="C264" s="12"/>
      <c r="D264" s="12" t="s">
        <v>47</v>
      </c>
      <c r="E264" s="12" t="s">
        <v>89</v>
      </c>
      <c r="F264" s="12"/>
      <c r="G264" s="14">
        <v>114530.33</v>
      </c>
      <c r="H264" s="14">
        <f t="shared" si="3"/>
        <v>114530.33</v>
      </c>
      <c r="I264" s="13"/>
      <c r="J264" s="32">
        <v>24845</v>
      </c>
      <c r="K264" s="32">
        <v>41699</v>
      </c>
      <c r="L264" s="15"/>
      <c r="M264" s="32">
        <v>46813</v>
      </c>
      <c r="N264" s="32">
        <v>42563</v>
      </c>
      <c r="O264" s="32">
        <v>42569</v>
      </c>
      <c r="P264" s="15"/>
      <c r="Q264" s="12"/>
    </row>
    <row r="265" spans="1:17" x14ac:dyDescent="0.3">
      <c r="A265" s="31"/>
      <c r="B265" s="12"/>
      <c r="C265" s="12"/>
      <c r="D265" s="12" t="s">
        <v>29</v>
      </c>
      <c r="E265" s="12" t="s">
        <v>89</v>
      </c>
      <c r="F265" s="12"/>
      <c r="G265" s="14">
        <v>600000</v>
      </c>
      <c r="H265" s="14">
        <f t="shared" si="3"/>
        <v>600000</v>
      </c>
      <c r="I265" s="13"/>
      <c r="J265" s="32">
        <v>36691</v>
      </c>
      <c r="K265" s="32">
        <v>39965</v>
      </c>
      <c r="L265" s="15"/>
      <c r="M265" s="32">
        <v>43617</v>
      </c>
      <c r="N265" s="32">
        <v>42600</v>
      </c>
      <c r="O265" s="32">
        <v>42605</v>
      </c>
      <c r="P265" s="15"/>
      <c r="Q265" s="12"/>
    </row>
    <row r="266" spans="1:17" x14ac:dyDescent="0.3">
      <c r="A266" s="31"/>
      <c r="B266" s="12"/>
      <c r="C266" s="12"/>
      <c r="D266" s="12" t="s">
        <v>29</v>
      </c>
      <c r="E266" s="12" t="s">
        <v>89</v>
      </c>
      <c r="F266" s="12"/>
      <c r="G266" s="14">
        <v>100000</v>
      </c>
      <c r="H266" s="14">
        <f t="shared" si="3"/>
        <v>100000</v>
      </c>
      <c r="I266" s="13"/>
      <c r="J266" s="32">
        <v>21320</v>
      </c>
      <c r="K266" s="32">
        <v>37104</v>
      </c>
      <c r="L266" s="15"/>
      <c r="M266" s="32">
        <v>42583</v>
      </c>
      <c r="N266" s="32">
        <v>42549</v>
      </c>
      <c r="O266" s="32">
        <v>42606</v>
      </c>
      <c r="P266" s="15"/>
      <c r="Q266" s="12"/>
    </row>
    <row r="267" spans="1:17" x14ac:dyDescent="0.3">
      <c r="A267" s="31"/>
      <c r="B267" s="12"/>
      <c r="C267" s="12"/>
      <c r="D267" s="12" t="s">
        <v>47</v>
      </c>
      <c r="E267" s="12" t="s">
        <v>89</v>
      </c>
      <c r="F267" s="12"/>
      <c r="G267" s="14">
        <v>603039.43999999994</v>
      </c>
      <c r="H267" s="14">
        <f t="shared" si="3"/>
        <v>603039.43999999994</v>
      </c>
      <c r="I267" s="13"/>
      <c r="J267" s="32">
        <v>29499</v>
      </c>
      <c r="K267" s="32">
        <v>42424</v>
      </c>
      <c r="L267" s="15"/>
      <c r="M267" s="32">
        <v>47903</v>
      </c>
      <c r="N267" s="32">
        <v>42609</v>
      </c>
      <c r="O267" s="32">
        <v>42609</v>
      </c>
      <c r="P267" s="15"/>
      <c r="Q267" s="12"/>
    </row>
    <row r="268" spans="1:17" x14ac:dyDescent="0.3">
      <c r="A268" s="31"/>
      <c r="B268" s="12"/>
      <c r="C268" s="12"/>
      <c r="D268" s="12" t="s">
        <v>47</v>
      </c>
      <c r="E268" s="12" t="s">
        <v>96</v>
      </c>
      <c r="F268" s="12"/>
      <c r="G268" s="14">
        <v>100000</v>
      </c>
      <c r="H268" s="14">
        <f t="shared" si="3"/>
        <v>100000</v>
      </c>
      <c r="I268" s="13"/>
      <c r="J268" s="32">
        <v>29499</v>
      </c>
      <c r="K268" s="32">
        <v>42424</v>
      </c>
      <c r="L268" s="15"/>
      <c r="M268" s="32">
        <v>57034</v>
      </c>
      <c r="N268" s="32">
        <v>42609</v>
      </c>
      <c r="O268" s="32">
        <v>42609</v>
      </c>
      <c r="P268" s="15"/>
      <c r="Q268" s="12"/>
    </row>
    <row r="269" spans="1:17" x14ac:dyDescent="0.3">
      <c r="A269" s="31"/>
      <c r="B269" s="12"/>
      <c r="C269" s="12"/>
      <c r="D269" s="12" t="s">
        <v>47</v>
      </c>
      <c r="E269" s="12" t="s">
        <v>89</v>
      </c>
      <c r="F269" s="12"/>
      <c r="G269" s="14">
        <v>420000</v>
      </c>
      <c r="H269" s="14">
        <f t="shared" si="3"/>
        <v>420000</v>
      </c>
      <c r="I269" s="13"/>
      <c r="J269" s="32">
        <v>38241</v>
      </c>
      <c r="K269" s="32">
        <v>40848</v>
      </c>
      <c r="L269" s="15"/>
      <c r="M269" s="32">
        <v>44866</v>
      </c>
      <c r="N269" s="32">
        <v>42563</v>
      </c>
      <c r="O269" s="32">
        <v>42611</v>
      </c>
      <c r="P269" s="15"/>
      <c r="Q269" s="12"/>
    </row>
    <row r="270" spans="1:17" x14ac:dyDescent="0.3">
      <c r="A270" s="31"/>
      <c r="B270" s="12"/>
      <c r="C270" s="12"/>
      <c r="D270" s="12" t="s">
        <v>47</v>
      </c>
      <c r="E270" s="12" t="s">
        <v>89</v>
      </c>
      <c r="F270" s="12"/>
      <c r="G270" s="14">
        <v>603039.43999999994</v>
      </c>
      <c r="H270" s="14">
        <f t="shared" si="3"/>
        <v>603039.43999999994</v>
      </c>
      <c r="I270" s="13"/>
      <c r="J270" s="32">
        <v>29499</v>
      </c>
      <c r="K270" s="32">
        <v>42424</v>
      </c>
      <c r="L270" s="15"/>
      <c r="M270" s="32">
        <v>47903</v>
      </c>
      <c r="N270" s="32">
        <v>42609</v>
      </c>
      <c r="O270" s="32">
        <v>42611</v>
      </c>
      <c r="P270" s="15"/>
      <c r="Q270" s="12"/>
    </row>
    <row r="271" spans="1:17" x14ac:dyDescent="0.3">
      <c r="A271" s="31"/>
      <c r="B271" s="12"/>
      <c r="C271" s="12"/>
      <c r="D271" s="12" t="s">
        <v>47</v>
      </c>
      <c r="E271" s="12" t="s">
        <v>96</v>
      </c>
      <c r="F271" s="12"/>
      <c r="G271" s="14">
        <v>100000</v>
      </c>
      <c r="H271" s="14">
        <f t="shared" si="3"/>
        <v>100000</v>
      </c>
      <c r="I271" s="13"/>
      <c r="J271" s="32">
        <v>29499</v>
      </c>
      <c r="K271" s="32">
        <v>42424</v>
      </c>
      <c r="L271" s="15"/>
      <c r="M271" s="32">
        <v>57034</v>
      </c>
      <c r="N271" s="32">
        <v>42609</v>
      </c>
      <c r="O271" s="32">
        <v>42611</v>
      </c>
      <c r="P271" s="15"/>
      <c r="Q271" s="12"/>
    </row>
    <row r="272" spans="1:17" x14ac:dyDescent="0.3">
      <c r="A272" s="31"/>
      <c r="B272" s="12"/>
      <c r="C272" s="12"/>
      <c r="D272" s="12" t="s">
        <v>47</v>
      </c>
      <c r="E272" s="12" t="s">
        <v>89</v>
      </c>
      <c r="F272" s="12"/>
      <c r="G272" s="14">
        <v>360000</v>
      </c>
      <c r="H272" s="14">
        <f t="shared" si="3"/>
        <v>360000</v>
      </c>
      <c r="I272" s="13"/>
      <c r="J272" s="32">
        <v>30177</v>
      </c>
      <c r="K272" s="32">
        <v>40151</v>
      </c>
      <c r="L272" s="15"/>
      <c r="M272" s="32">
        <v>44534</v>
      </c>
      <c r="N272" s="32">
        <v>42061</v>
      </c>
      <c r="O272" s="32">
        <v>42618</v>
      </c>
      <c r="P272" s="15"/>
      <c r="Q272" s="12"/>
    </row>
    <row r="273" spans="1:17" x14ac:dyDescent="0.3">
      <c r="A273" s="31"/>
      <c r="B273" s="12"/>
      <c r="C273" s="12"/>
      <c r="D273" s="12" t="s">
        <v>47</v>
      </c>
      <c r="E273" s="12" t="s">
        <v>96</v>
      </c>
      <c r="F273" s="12"/>
      <c r="G273" s="14">
        <v>100000</v>
      </c>
      <c r="H273" s="14">
        <f t="shared" si="3"/>
        <v>100000</v>
      </c>
      <c r="I273" s="13"/>
      <c r="J273" s="32">
        <v>20766</v>
      </c>
      <c r="K273" s="32">
        <v>42461</v>
      </c>
      <c r="L273" s="15"/>
      <c r="M273" s="32">
        <v>48305</v>
      </c>
      <c r="N273" s="32">
        <v>42626</v>
      </c>
      <c r="O273" s="32">
        <v>42630</v>
      </c>
      <c r="P273" s="15"/>
      <c r="Q273" s="12"/>
    </row>
    <row r="274" spans="1:17" x14ac:dyDescent="0.3">
      <c r="A274" s="31"/>
      <c r="B274" s="12"/>
      <c r="C274" s="12"/>
      <c r="D274" s="12" t="s">
        <v>47</v>
      </c>
      <c r="E274" s="12" t="s">
        <v>89</v>
      </c>
      <c r="F274" s="12"/>
      <c r="G274" s="14">
        <v>329631.34000000003</v>
      </c>
      <c r="H274" s="14">
        <f t="shared" si="3"/>
        <v>329631.34000000003</v>
      </c>
      <c r="I274" s="13"/>
      <c r="J274" s="32">
        <v>28557</v>
      </c>
      <c r="K274" s="32">
        <v>42196</v>
      </c>
      <c r="L274" s="15"/>
      <c r="M274" s="32">
        <v>46579</v>
      </c>
      <c r="N274" s="32">
        <v>42637</v>
      </c>
      <c r="O274" s="32">
        <v>42640</v>
      </c>
      <c r="P274" s="15"/>
      <c r="Q274" s="12"/>
    </row>
    <row r="275" spans="1:17" x14ac:dyDescent="0.3">
      <c r="A275" s="31"/>
      <c r="B275" s="12"/>
      <c r="C275" s="12"/>
      <c r="D275" s="12" t="s">
        <v>29</v>
      </c>
      <c r="E275" s="12" t="s">
        <v>89</v>
      </c>
      <c r="F275" s="12"/>
      <c r="G275" s="14">
        <v>200000</v>
      </c>
      <c r="H275" s="12">
        <f t="shared" si="3"/>
        <v>200000</v>
      </c>
      <c r="I275" s="12"/>
      <c r="J275" s="32">
        <v>21675</v>
      </c>
      <c r="K275" s="32">
        <v>41974</v>
      </c>
      <c r="L275" s="12"/>
      <c r="M275" s="32">
        <v>44896</v>
      </c>
      <c r="N275" s="32">
        <v>42619</v>
      </c>
      <c r="O275" s="32">
        <v>42640</v>
      </c>
      <c r="P275" s="12"/>
      <c r="Q275" s="12"/>
    </row>
    <row r="276" spans="1:17" x14ac:dyDescent="0.3">
      <c r="A276" s="31"/>
      <c r="B276" s="12"/>
      <c r="C276" s="12"/>
      <c r="D276" s="12" t="s">
        <v>47</v>
      </c>
      <c r="E276" s="12" t="s">
        <v>89</v>
      </c>
      <c r="F276" s="12"/>
      <c r="G276" s="14">
        <v>215378.9</v>
      </c>
      <c r="H276" s="14">
        <f t="shared" si="3"/>
        <v>215378.9</v>
      </c>
      <c r="I276" s="13"/>
      <c r="J276" s="32">
        <v>29148</v>
      </c>
      <c r="K276" s="32">
        <v>41786</v>
      </c>
      <c r="L276" s="15"/>
      <c r="M276" s="32">
        <v>47630</v>
      </c>
      <c r="N276" s="32">
        <v>42612</v>
      </c>
      <c r="O276" s="32">
        <v>42641</v>
      </c>
      <c r="P276" s="15"/>
      <c r="Q276" s="12"/>
    </row>
    <row r="277" spans="1:17" x14ac:dyDescent="0.3">
      <c r="A277" s="31"/>
      <c r="B277" s="12"/>
      <c r="C277" s="12"/>
      <c r="D277" s="12" t="s">
        <v>47</v>
      </c>
      <c r="E277" s="12" t="s">
        <v>96</v>
      </c>
      <c r="F277" s="12"/>
      <c r="G277" s="14">
        <v>100000</v>
      </c>
      <c r="H277" s="14">
        <f t="shared" si="3"/>
        <v>100000</v>
      </c>
      <c r="I277" s="13"/>
      <c r="J277" s="32">
        <v>20766</v>
      </c>
      <c r="K277" s="32">
        <v>42461</v>
      </c>
      <c r="L277" s="15"/>
      <c r="M277" s="32">
        <v>48305</v>
      </c>
      <c r="N277" s="32">
        <v>42626</v>
      </c>
      <c r="O277" s="32">
        <v>42641</v>
      </c>
      <c r="P277" s="15"/>
      <c r="Q277" s="12"/>
    </row>
    <row r="278" spans="1:17" x14ac:dyDescent="0.3">
      <c r="A278" s="31"/>
      <c r="B278" s="12"/>
      <c r="C278" s="12"/>
      <c r="D278" s="12" t="s">
        <v>29</v>
      </c>
      <c r="E278" s="12" t="s">
        <v>96</v>
      </c>
      <c r="F278" s="12"/>
      <c r="G278" s="14">
        <v>500000</v>
      </c>
      <c r="H278" s="14">
        <f t="shared" si="3"/>
        <v>500000</v>
      </c>
      <c r="I278" s="13"/>
      <c r="J278" s="32">
        <v>24553</v>
      </c>
      <c r="K278" s="32">
        <v>41211</v>
      </c>
      <c r="L278" s="15"/>
      <c r="M278" s="32">
        <v>54360</v>
      </c>
      <c r="N278" s="32">
        <v>42639</v>
      </c>
      <c r="O278" s="32">
        <v>42641</v>
      </c>
      <c r="P278" s="15"/>
      <c r="Q278" s="12"/>
    </row>
    <row r="279" spans="1:17" x14ac:dyDescent="0.3">
      <c r="A279" s="31"/>
      <c r="B279" s="12"/>
      <c r="C279" s="12"/>
      <c r="D279" s="12" t="s">
        <v>47</v>
      </c>
      <c r="E279" s="12" t="s">
        <v>96</v>
      </c>
      <c r="F279" s="12"/>
      <c r="G279" s="14">
        <v>500000</v>
      </c>
      <c r="H279" s="14">
        <f t="shared" si="3"/>
        <v>500000</v>
      </c>
      <c r="I279" s="13"/>
      <c r="J279" s="32">
        <v>23817</v>
      </c>
      <c r="K279" s="32">
        <v>41211</v>
      </c>
      <c r="L279" s="15"/>
      <c r="M279" s="32">
        <v>54360</v>
      </c>
      <c r="N279" s="32">
        <v>42639</v>
      </c>
      <c r="O279" s="32">
        <v>42641</v>
      </c>
      <c r="P279" s="15"/>
      <c r="Q279" s="12"/>
    </row>
    <row r="280" spans="1:17" x14ac:dyDescent="0.3">
      <c r="A280" s="31"/>
      <c r="B280" s="12"/>
      <c r="C280" s="12"/>
      <c r="D280" s="12" t="s">
        <v>47</v>
      </c>
      <c r="E280" s="12" t="s">
        <v>96</v>
      </c>
      <c r="F280" s="12"/>
      <c r="G280" s="14">
        <v>500000</v>
      </c>
      <c r="H280" s="14">
        <f t="shared" ref="H280:H307" si="4">G280</f>
        <v>500000</v>
      </c>
      <c r="I280" s="13"/>
      <c r="J280" s="32">
        <v>34518</v>
      </c>
      <c r="K280" s="32">
        <v>41211</v>
      </c>
      <c r="L280" s="15"/>
      <c r="M280" s="32">
        <v>54360</v>
      </c>
      <c r="N280" s="32">
        <v>42639</v>
      </c>
      <c r="O280" s="32">
        <v>42641</v>
      </c>
      <c r="P280" s="15"/>
      <c r="Q280" s="12"/>
    </row>
    <row r="281" spans="1:17" x14ac:dyDescent="0.3">
      <c r="A281" s="31"/>
      <c r="B281" s="12"/>
      <c r="C281" s="12"/>
      <c r="D281" s="12" t="s">
        <v>29</v>
      </c>
      <c r="E281" s="12" t="s">
        <v>96</v>
      </c>
      <c r="F281" s="12"/>
      <c r="G281" s="14">
        <v>500000</v>
      </c>
      <c r="H281" s="14">
        <f t="shared" si="4"/>
        <v>500000</v>
      </c>
      <c r="I281" s="13"/>
      <c r="J281" s="32">
        <v>36485</v>
      </c>
      <c r="K281" s="32">
        <v>41211</v>
      </c>
      <c r="L281" s="15"/>
      <c r="M281" s="32">
        <v>54360</v>
      </c>
      <c r="N281" s="32">
        <v>42639</v>
      </c>
      <c r="O281" s="32">
        <v>42641</v>
      </c>
      <c r="P281" s="15"/>
      <c r="Q281" s="12"/>
    </row>
    <row r="282" spans="1:17" x14ac:dyDescent="0.3">
      <c r="A282" s="31"/>
      <c r="B282" s="12"/>
      <c r="C282" s="12"/>
      <c r="D282" s="12" t="s">
        <v>29</v>
      </c>
      <c r="E282" s="12" t="s">
        <v>96</v>
      </c>
      <c r="F282" s="12"/>
      <c r="G282" s="14">
        <v>500000</v>
      </c>
      <c r="H282" s="14">
        <f t="shared" si="4"/>
        <v>500000</v>
      </c>
      <c r="I282" s="13"/>
      <c r="J282" s="32">
        <v>19340</v>
      </c>
      <c r="K282" s="32">
        <v>41211</v>
      </c>
      <c r="L282" s="15"/>
      <c r="M282" s="32">
        <v>54360</v>
      </c>
      <c r="N282" s="32">
        <v>42639</v>
      </c>
      <c r="O282" s="32">
        <v>42641</v>
      </c>
      <c r="P282" s="15"/>
      <c r="Q282" s="12"/>
    </row>
    <row r="283" spans="1:17" x14ac:dyDescent="0.3">
      <c r="A283" s="31"/>
      <c r="B283" s="12"/>
      <c r="C283" s="12"/>
      <c r="D283" s="12" t="s">
        <v>29</v>
      </c>
      <c r="E283" s="12" t="s">
        <v>89</v>
      </c>
      <c r="F283" s="12"/>
      <c r="G283" s="14">
        <v>638412.36</v>
      </c>
      <c r="H283" s="14">
        <f t="shared" si="4"/>
        <v>638412.36</v>
      </c>
      <c r="I283" s="13"/>
      <c r="J283" s="32">
        <v>23306</v>
      </c>
      <c r="K283" s="32">
        <v>41544</v>
      </c>
      <c r="L283" s="15"/>
      <c r="M283" s="32">
        <v>45196</v>
      </c>
      <c r="N283" s="32">
        <v>42597</v>
      </c>
      <c r="O283" s="32">
        <v>42643</v>
      </c>
      <c r="P283" s="15"/>
      <c r="Q283" s="12"/>
    </row>
    <row r="284" spans="1:17" x14ac:dyDescent="0.3">
      <c r="A284" s="31"/>
      <c r="B284" s="12"/>
      <c r="C284" s="12"/>
      <c r="D284" s="12" t="s">
        <v>47</v>
      </c>
      <c r="E284" s="12" t="s">
        <v>89</v>
      </c>
      <c r="F284" s="12"/>
      <c r="G284" s="14">
        <v>555325.32999999996</v>
      </c>
      <c r="H284" s="14">
        <f t="shared" si="4"/>
        <v>555325.32999999996</v>
      </c>
      <c r="I284" s="13"/>
      <c r="J284" s="32">
        <v>30808</v>
      </c>
      <c r="K284" s="32">
        <v>41852</v>
      </c>
      <c r="L284" s="15"/>
      <c r="M284" s="32">
        <v>46235</v>
      </c>
      <c r="N284" s="32">
        <v>42569</v>
      </c>
      <c r="O284" s="32">
        <v>42643</v>
      </c>
      <c r="P284" s="15"/>
      <c r="Q284" s="12"/>
    </row>
    <row r="285" spans="1:17" x14ac:dyDescent="0.3">
      <c r="A285" s="31"/>
      <c r="B285" s="12"/>
      <c r="C285" s="12"/>
      <c r="D285" s="12" t="s">
        <v>29</v>
      </c>
      <c r="E285" s="12" t="s">
        <v>89</v>
      </c>
      <c r="F285" s="12"/>
      <c r="G285" s="14">
        <v>80000</v>
      </c>
      <c r="H285" s="14">
        <f t="shared" si="4"/>
        <v>80000</v>
      </c>
      <c r="I285" s="13"/>
      <c r="J285" s="32">
        <v>23306</v>
      </c>
      <c r="K285" s="32">
        <v>37438</v>
      </c>
      <c r="L285" s="15"/>
      <c r="M285" s="32">
        <v>42917</v>
      </c>
      <c r="N285" s="32">
        <v>42597</v>
      </c>
      <c r="O285" s="32">
        <v>42643</v>
      </c>
      <c r="P285" s="15"/>
      <c r="Q285" s="12"/>
    </row>
    <row r="286" spans="1:17" x14ac:dyDescent="0.3">
      <c r="A286" s="31"/>
      <c r="B286" s="12"/>
      <c r="C286" s="12"/>
      <c r="D286" s="12" t="s">
        <v>47</v>
      </c>
      <c r="E286" s="12" t="s">
        <v>91</v>
      </c>
      <c r="F286" s="12"/>
      <c r="G286" s="14">
        <v>30000</v>
      </c>
      <c r="H286" s="14">
        <f t="shared" si="4"/>
        <v>30000</v>
      </c>
      <c r="I286" s="13"/>
      <c r="J286" s="32">
        <v>20691</v>
      </c>
      <c r="K286" s="32" t="s">
        <v>91</v>
      </c>
      <c r="L286" s="15"/>
      <c r="M286" s="32">
        <v>40452</v>
      </c>
      <c r="N286" s="32">
        <v>42644</v>
      </c>
      <c r="O286" s="32">
        <v>42644</v>
      </c>
      <c r="P286" s="15"/>
      <c r="Q286" s="12"/>
    </row>
    <row r="287" spans="1:17" x14ac:dyDescent="0.3">
      <c r="A287" s="31"/>
      <c r="B287" s="12"/>
      <c r="C287" s="12"/>
      <c r="D287" s="12" t="s">
        <v>47</v>
      </c>
      <c r="E287" s="12" t="s">
        <v>95</v>
      </c>
      <c r="F287" s="12"/>
      <c r="G287" s="14">
        <v>0</v>
      </c>
      <c r="H287" s="14">
        <f t="shared" si="4"/>
        <v>0</v>
      </c>
      <c r="I287" s="13"/>
      <c r="J287" s="32">
        <v>29179</v>
      </c>
      <c r="K287" s="32">
        <v>39790</v>
      </c>
      <c r="L287" s="15"/>
      <c r="M287" s="32">
        <v>43442</v>
      </c>
      <c r="N287" s="32">
        <v>42631</v>
      </c>
      <c r="O287" s="32">
        <v>42647</v>
      </c>
      <c r="P287" s="15"/>
      <c r="Q287" s="12"/>
    </row>
    <row r="288" spans="1:17" x14ac:dyDescent="0.3">
      <c r="A288" s="31"/>
      <c r="B288" s="12"/>
      <c r="C288" s="12"/>
      <c r="D288" s="12" t="s">
        <v>47</v>
      </c>
      <c r="E288" s="12" t="s">
        <v>95</v>
      </c>
      <c r="F288" s="12"/>
      <c r="G288" s="14">
        <v>0</v>
      </c>
      <c r="H288" s="14">
        <f t="shared" si="4"/>
        <v>0</v>
      </c>
      <c r="I288" s="13"/>
      <c r="J288" s="32">
        <v>29179</v>
      </c>
      <c r="K288" s="32">
        <v>39790</v>
      </c>
      <c r="L288" s="15"/>
      <c r="M288" s="32">
        <v>43442</v>
      </c>
      <c r="N288" s="32">
        <v>42631</v>
      </c>
      <c r="O288" s="32">
        <v>42648</v>
      </c>
      <c r="P288" s="15"/>
      <c r="Q288" s="12"/>
    </row>
    <row r="289" spans="1:17" x14ac:dyDescent="0.3">
      <c r="A289" s="31"/>
      <c r="B289" s="12"/>
      <c r="C289" s="12"/>
      <c r="D289" s="12" t="s">
        <v>29</v>
      </c>
      <c r="E289" s="12" t="s">
        <v>89</v>
      </c>
      <c r="F289" s="12"/>
      <c r="G289" s="14">
        <v>200000</v>
      </c>
      <c r="H289" s="14">
        <f t="shared" si="4"/>
        <v>200000</v>
      </c>
      <c r="I289" s="13"/>
      <c r="J289" s="32">
        <v>23902</v>
      </c>
      <c r="K289" s="32">
        <v>37987</v>
      </c>
      <c r="L289" s="15"/>
      <c r="M289" s="32">
        <v>43831</v>
      </c>
      <c r="N289" s="32">
        <v>42408</v>
      </c>
      <c r="O289" s="32">
        <v>42649</v>
      </c>
      <c r="P289" s="15"/>
      <c r="Q289" s="12"/>
    </row>
    <row r="290" spans="1:17" x14ac:dyDescent="0.3">
      <c r="A290" s="31"/>
      <c r="B290" s="12"/>
      <c r="C290" s="12"/>
      <c r="D290" s="12" t="s">
        <v>47</v>
      </c>
      <c r="E290" s="12" t="s">
        <v>89</v>
      </c>
      <c r="F290" s="12"/>
      <c r="G290" s="14">
        <v>180000</v>
      </c>
      <c r="H290" s="14">
        <f t="shared" si="4"/>
        <v>180000</v>
      </c>
      <c r="I290" s="13"/>
      <c r="J290" s="32">
        <v>26479</v>
      </c>
      <c r="K290" s="32">
        <v>41628</v>
      </c>
      <c r="L290" s="15"/>
      <c r="M290" s="32">
        <v>47472</v>
      </c>
      <c r="N290" s="32">
        <v>42602</v>
      </c>
      <c r="O290" s="32">
        <v>42650</v>
      </c>
      <c r="P290" s="15"/>
      <c r="Q290" s="12"/>
    </row>
    <row r="291" spans="1:17" x14ac:dyDescent="0.3">
      <c r="A291" s="31"/>
      <c r="B291" s="12"/>
      <c r="C291" s="12"/>
      <c r="D291" s="12" t="s">
        <v>29</v>
      </c>
      <c r="E291" s="12" t="s">
        <v>89</v>
      </c>
      <c r="F291" s="12"/>
      <c r="G291" s="14">
        <v>257900</v>
      </c>
      <c r="H291" s="14">
        <f t="shared" si="4"/>
        <v>257900</v>
      </c>
      <c r="I291" s="13"/>
      <c r="J291" s="32">
        <v>30310</v>
      </c>
      <c r="K291" s="32">
        <v>42156</v>
      </c>
      <c r="L291" s="15"/>
      <c r="M291" s="32">
        <v>46905</v>
      </c>
      <c r="N291" s="32">
        <v>42652</v>
      </c>
      <c r="O291" s="32">
        <v>42657</v>
      </c>
      <c r="P291" s="15"/>
      <c r="Q291" s="12"/>
    </row>
    <row r="292" spans="1:17" x14ac:dyDescent="0.3">
      <c r="A292" s="31"/>
      <c r="B292" s="12"/>
      <c r="C292" s="12"/>
      <c r="D292" s="12" t="s">
        <v>47</v>
      </c>
      <c r="E292" s="12" t="s">
        <v>89</v>
      </c>
      <c r="F292" s="12"/>
      <c r="G292" s="14">
        <v>180000</v>
      </c>
      <c r="H292" s="14">
        <f t="shared" si="4"/>
        <v>180000</v>
      </c>
      <c r="I292" s="13"/>
      <c r="J292" s="32">
        <v>26479</v>
      </c>
      <c r="K292" s="32">
        <v>41628</v>
      </c>
      <c r="L292" s="15"/>
      <c r="M292" s="32">
        <v>47472</v>
      </c>
      <c r="N292" s="32">
        <v>42602</v>
      </c>
      <c r="O292" s="32">
        <v>42660</v>
      </c>
      <c r="P292" s="15"/>
      <c r="Q292" s="12"/>
    </row>
    <row r="293" spans="1:17" x14ac:dyDescent="0.3">
      <c r="A293" s="31"/>
      <c r="B293" s="12"/>
      <c r="C293" s="12"/>
      <c r="D293" s="12" t="s">
        <v>29</v>
      </c>
      <c r="E293" s="12" t="s">
        <v>89</v>
      </c>
      <c r="F293" s="12"/>
      <c r="G293" s="14">
        <v>80000</v>
      </c>
      <c r="H293" s="14">
        <f t="shared" si="4"/>
        <v>80000</v>
      </c>
      <c r="I293" s="13"/>
      <c r="J293" s="32">
        <v>22340</v>
      </c>
      <c r="K293" s="32">
        <v>35765</v>
      </c>
      <c r="L293" s="15"/>
      <c r="M293" s="32">
        <v>43070</v>
      </c>
      <c r="N293" s="32">
        <v>42634</v>
      </c>
      <c r="O293" s="32">
        <v>42660</v>
      </c>
      <c r="P293" s="15"/>
      <c r="Q293" s="12"/>
    </row>
    <row r="294" spans="1:17" x14ac:dyDescent="0.3">
      <c r="A294" s="31"/>
      <c r="B294" s="12"/>
      <c r="C294" s="12"/>
      <c r="D294" s="12" t="s">
        <v>47</v>
      </c>
      <c r="E294" s="12" t="s">
        <v>95</v>
      </c>
      <c r="F294" s="12"/>
      <c r="G294" s="14">
        <v>0</v>
      </c>
      <c r="H294" s="14">
        <f t="shared" si="4"/>
        <v>0</v>
      </c>
      <c r="I294" s="13"/>
      <c r="J294" s="32">
        <v>29179</v>
      </c>
      <c r="K294" s="32">
        <v>39790</v>
      </c>
      <c r="L294" s="15"/>
      <c r="M294" s="32">
        <v>43442</v>
      </c>
      <c r="N294" s="32">
        <v>42631</v>
      </c>
      <c r="O294" s="32">
        <v>42660</v>
      </c>
      <c r="P294" s="15"/>
      <c r="Q294" s="12"/>
    </row>
    <row r="295" spans="1:17" x14ac:dyDescent="0.3">
      <c r="A295" s="31"/>
      <c r="B295" s="12"/>
      <c r="C295" s="12"/>
      <c r="D295" s="12" t="s">
        <v>47</v>
      </c>
      <c r="E295" s="12" t="s">
        <v>89</v>
      </c>
      <c r="F295" s="12"/>
      <c r="G295" s="14">
        <v>155160</v>
      </c>
      <c r="H295" s="14">
        <f t="shared" si="4"/>
        <v>155160</v>
      </c>
      <c r="I295" s="13"/>
      <c r="J295" s="32">
        <v>25416</v>
      </c>
      <c r="K295" s="32">
        <v>41246</v>
      </c>
      <c r="L295" s="15"/>
      <c r="M295" s="32">
        <v>45994</v>
      </c>
      <c r="N295" s="32">
        <v>42373</v>
      </c>
      <c r="O295" s="32">
        <v>42662</v>
      </c>
      <c r="P295" s="15"/>
      <c r="Q295" s="12"/>
    </row>
    <row r="296" spans="1:17" x14ac:dyDescent="0.3">
      <c r="A296" s="31"/>
      <c r="B296" s="12"/>
      <c r="C296" s="12"/>
      <c r="D296" s="12" t="s">
        <v>47</v>
      </c>
      <c r="E296" s="12" t="s">
        <v>96</v>
      </c>
      <c r="F296" s="12"/>
      <c r="G296" s="14">
        <v>150000</v>
      </c>
      <c r="H296" s="14">
        <f t="shared" si="4"/>
        <v>150000</v>
      </c>
      <c r="I296" s="13"/>
      <c r="J296" s="32">
        <v>29780</v>
      </c>
      <c r="K296" s="32">
        <v>42611</v>
      </c>
      <c r="L296" s="15"/>
      <c r="M296" s="32">
        <v>57221</v>
      </c>
      <c r="N296" s="32">
        <v>42667</v>
      </c>
      <c r="O296" s="32">
        <v>42668</v>
      </c>
      <c r="P296" s="15"/>
      <c r="Q296" s="12"/>
    </row>
    <row r="297" spans="1:17" x14ac:dyDescent="0.3">
      <c r="A297" s="31"/>
      <c r="B297" s="12"/>
      <c r="C297" s="12"/>
      <c r="D297" s="12" t="s">
        <v>47</v>
      </c>
      <c r="E297" s="12" t="s">
        <v>95</v>
      </c>
      <c r="F297" s="12"/>
      <c r="G297" s="14">
        <v>0</v>
      </c>
      <c r="H297" s="14">
        <f t="shared" si="4"/>
        <v>0</v>
      </c>
      <c r="I297" s="13"/>
      <c r="J297" s="32">
        <v>19725</v>
      </c>
      <c r="K297" s="32">
        <v>40267</v>
      </c>
      <c r="L297" s="15"/>
      <c r="M297" s="32">
        <v>43920</v>
      </c>
      <c r="N297" s="32">
        <v>42675</v>
      </c>
      <c r="O297" s="32">
        <v>42675</v>
      </c>
      <c r="P297" s="15"/>
      <c r="Q297" s="12"/>
    </row>
    <row r="298" spans="1:17" x14ac:dyDescent="0.3">
      <c r="A298" s="31"/>
      <c r="B298" s="12"/>
      <c r="C298" s="12"/>
      <c r="D298" s="12" t="s">
        <v>47</v>
      </c>
      <c r="E298" s="12" t="s">
        <v>89</v>
      </c>
      <c r="F298" s="12"/>
      <c r="G298" s="14">
        <v>570000</v>
      </c>
      <c r="H298" s="14">
        <f t="shared" si="4"/>
        <v>570000</v>
      </c>
      <c r="I298" s="13"/>
      <c r="J298" s="32">
        <v>23779</v>
      </c>
      <c r="K298" s="32">
        <v>39918</v>
      </c>
      <c r="L298" s="15"/>
      <c r="M298" s="32">
        <v>44301</v>
      </c>
      <c r="N298" s="32">
        <v>42661</v>
      </c>
      <c r="O298" s="32">
        <v>42682</v>
      </c>
      <c r="P298" s="15"/>
      <c r="Q298" s="12"/>
    </row>
    <row r="299" spans="1:17" x14ac:dyDescent="0.3">
      <c r="A299" s="31"/>
      <c r="B299" s="12"/>
      <c r="C299" s="12"/>
      <c r="D299" s="12" t="s">
        <v>47</v>
      </c>
      <c r="E299" s="12" t="s">
        <v>89</v>
      </c>
      <c r="F299" s="12"/>
      <c r="G299" s="14">
        <v>1799772.56</v>
      </c>
      <c r="H299" s="14">
        <f t="shared" si="4"/>
        <v>1799772.56</v>
      </c>
      <c r="I299" s="13"/>
      <c r="J299" s="32">
        <v>23423</v>
      </c>
      <c r="K299" s="32">
        <v>41911</v>
      </c>
      <c r="L299" s="15"/>
      <c r="M299" s="32">
        <v>46294</v>
      </c>
      <c r="N299" s="32">
        <v>42656</v>
      </c>
      <c r="O299" s="32">
        <v>42698</v>
      </c>
      <c r="P299" s="15"/>
      <c r="Q299" s="12"/>
    </row>
    <row r="300" spans="1:17" x14ac:dyDescent="0.3">
      <c r="A300" s="31"/>
      <c r="B300" s="12"/>
      <c r="C300" s="12"/>
      <c r="D300" s="12" t="s">
        <v>47</v>
      </c>
      <c r="E300" s="12" t="s">
        <v>89</v>
      </c>
      <c r="F300" s="12"/>
      <c r="G300" s="14">
        <v>110000</v>
      </c>
      <c r="H300" s="14">
        <f t="shared" si="4"/>
        <v>110000</v>
      </c>
      <c r="I300" s="13"/>
      <c r="J300" s="32">
        <v>21164</v>
      </c>
      <c r="K300" s="32">
        <v>38047</v>
      </c>
      <c r="L300" s="15"/>
      <c r="M300" s="32">
        <v>41699</v>
      </c>
      <c r="N300" s="32">
        <v>42705</v>
      </c>
      <c r="O300" s="32">
        <v>42705</v>
      </c>
      <c r="P300" s="15"/>
      <c r="Q300" s="12"/>
    </row>
    <row r="301" spans="1:17" x14ac:dyDescent="0.3">
      <c r="A301" s="31"/>
      <c r="B301" s="12"/>
      <c r="C301" s="12"/>
      <c r="D301" s="12" t="s">
        <v>29</v>
      </c>
      <c r="E301" s="12" t="s">
        <v>89</v>
      </c>
      <c r="F301" s="12"/>
      <c r="G301" s="14">
        <v>430000</v>
      </c>
      <c r="H301" s="14">
        <f t="shared" si="4"/>
        <v>430000</v>
      </c>
      <c r="I301" s="13"/>
      <c r="J301" s="32">
        <v>23798</v>
      </c>
      <c r="K301" s="32">
        <v>38657</v>
      </c>
      <c r="L301" s="15"/>
      <c r="M301" s="32">
        <v>43040</v>
      </c>
      <c r="N301" s="32">
        <v>42630</v>
      </c>
      <c r="O301" s="32">
        <v>42717</v>
      </c>
      <c r="P301" s="15"/>
      <c r="Q301" s="12"/>
    </row>
    <row r="302" spans="1:17" x14ac:dyDescent="0.3">
      <c r="A302" s="31"/>
      <c r="B302" s="12"/>
      <c r="C302" s="12"/>
      <c r="D302" s="12" t="s">
        <v>47</v>
      </c>
      <c r="E302" s="12" t="s">
        <v>89</v>
      </c>
      <c r="F302" s="12"/>
      <c r="G302" s="14">
        <v>1799772.56</v>
      </c>
      <c r="H302" s="14">
        <f t="shared" si="4"/>
        <v>1799772.56</v>
      </c>
      <c r="I302" s="13"/>
      <c r="J302" s="32">
        <v>23423</v>
      </c>
      <c r="K302" s="32">
        <v>41911</v>
      </c>
      <c r="L302" s="15"/>
      <c r="M302" s="32">
        <v>46294</v>
      </c>
      <c r="N302" s="32">
        <v>42656</v>
      </c>
      <c r="O302" s="32">
        <v>42717</v>
      </c>
      <c r="P302" s="15"/>
      <c r="Q302" s="12"/>
    </row>
    <row r="303" spans="1:17" x14ac:dyDescent="0.3">
      <c r="A303" s="31"/>
      <c r="B303" s="12"/>
      <c r="C303" s="12"/>
      <c r="D303" s="12" t="s">
        <v>47</v>
      </c>
      <c r="E303" s="12" t="s">
        <v>89</v>
      </c>
      <c r="F303" s="12"/>
      <c r="G303" s="14">
        <v>3250000</v>
      </c>
      <c r="H303" s="14">
        <f t="shared" si="4"/>
        <v>3250000</v>
      </c>
      <c r="I303" s="13"/>
      <c r="J303" s="32">
        <v>20043</v>
      </c>
      <c r="K303" s="32">
        <v>41758</v>
      </c>
      <c r="L303" s="15"/>
      <c r="M303" s="32">
        <v>46141</v>
      </c>
      <c r="N303" s="32">
        <v>42681</v>
      </c>
      <c r="O303" s="32">
        <v>42719</v>
      </c>
      <c r="P303" s="15"/>
      <c r="Q303" s="12"/>
    </row>
    <row r="304" spans="1:17" x14ac:dyDescent="0.3">
      <c r="A304" s="31"/>
      <c r="B304" s="12"/>
      <c r="C304" s="12"/>
      <c r="D304" s="12" t="s">
        <v>47</v>
      </c>
      <c r="E304" s="12" t="s">
        <v>89</v>
      </c>
      <c r="F304" s="12"/>
      <c r="G304" s="14">
        <v>216840.09</v>
      </c>
      <c r="H304" s="14">
        <f t="shared" si="4"/>
        <v>216840.09</v>
      </c>
      <c r="I304" s="13"/>
      <c r="J304" s="32">
        <v>29333</v>
      </c>
      <c r="K304" s="32">
        <v>42388</v>
      </c>
      <c r="L304" s="15"/>
      <c r="M304" s="32">
        <v>47502</v>
      </c>
      <c r="N304" s="32">
        <v>42625</v>
      </c>
      <c r="O304" s="32">
        <v>42740</v>
      </c>
      <c r="P304" s="15"/>
      <c r="Q304" s="12"/>
    </row>
    <row r="305" spans="1:17" x14ac:dyDescent="0.3">
      <c r="A305" s="31"/>
      <c r="B305" s="12"/>
      <c r="C305" s="12"/>
      <c r="D305" s="12" t="s">
        <v>47</v>
      </c>
      <c r="E305" s="12" t="s">
        <v>89</v>
      </c>
      <c r="F305" s="12"/>
      <c r="G305" s="14">
        <v>250000</v>
      </c>
      <c r="H305" s="14">
        <f t="shared" si="4"/>
        <v>250000</v>
      </c>
      <c r="I305" s="13"/>
      <c r="J305" s="32">
        <v>21968</v>
      </c>
      <c r="K305" s="32">
        <v>37408</v>
      </c>
      <c r="L305" s="15"/>
      <c r="M305" s="32">
        <v>42887</v>
      </c>
      <c r="N305" s="32">
        <v>42688</v>
      </c>
      <c r="O305" s="32">
        <v>42758</v>
      </c>
      <c r="P305" s="15"/>
      <c r="Q305" s="12"/>
    </row>
    <row r="306" spans="1:17" x14ac:dyDescent="0.3">
      <c r="A306" s="31"/>
      <c r="B306" s="12"/>
      <c r="C306" s="12"/>
      <c r="D306" s="12" t="s">
        <v>47</v>
      </c>
      <c r="E306" s="12" t="s">
        <v>89</v>
      </c>
      <c r="F306" s="12"/>
      <c r="G306" s="14">
        <v>1799772.56</v>
      </c>
      <c r="H306" s="14">
        <f t="shared" si="4"/>
        <v>1799772.56</v>
      </c>
      <c r="I306" s="13"/>
      <c r="J306" s="32">
        <v>23423</v>
      </c>
      <c r="K306" s="32">
        <v>41911</v>
      </c>
      <c r="L306" s="15"/>
      <c r="M306" s="32">
        <v>46294</v>
      </c>
      <c r="N306" s="32">
        <v>42656</v>
      </c>
      <c r="O306" s="32">
        <v>42759</v>
      </c>
      <c r="P306" s="15"/>
      <c r="Q306" s="12"/>
    </row>
    <row r="307" spans="1:17" ht="15" thickBot="1" x14ac:dyDescent="0.35">
      <c r="A307" s="34"/>
      <c r="B307" s="18"/>
      <c r="C307" s="18"/>
      <c r="D307" s="18" t="s">
        <v>47</v>
      </c>
      <c r="E307" s="18" t="s">
        <v>89</v>
      </c>
      <c r="F307" s="18"/>
      <c r="G307" s="35">
        <v>250000</v>
      </c>
      <c r="H307" s="35">
        <f t="shared" si="4"/>
        <v>250000</v>
      </c>
      <c r="I307" s="36"/>
      <c r="J307" s="37">
        <v>21968</v>
      </c>
      <c r="K307" s="37">
        <v>37408</v>
      </c>
      <c r="L307" s="38"/>
      <c r="M307" s="37">
        <v>42887</v>
      </c>
      <c r="N307" s="37">
        <v>42688</v>
      </c>
      <c r="O307" s="37">
        <v>42760</v>
      </c>
      <c r="P307" s="38"/>
      <c r="Q307" s="18"/>
    </row>
    <row r="309" spans="1:17" x14ac:dyDescent="0.3">
      <c r="A309" s="1" t="s">
        <v>0</v>
      </c>
    </row>
    <row r="311" spans="1:17" x14ac:dyDescent="0.3">
      <c r="A311" s="1" t="s">
        <v>97</v>
      </c>
    </row>
    <row r="312" spans="1:17" x14ac:dyDescent="0.3">
      <c r="A312" s="1" t="s">
        <v>2</v>
      </c>
    </row>
    <row r="313" spans="1:17" ht="15" thickBot="1" x14ac:dyDescent="0.35"/>
    <row r="314" spans="1:17" x14ac:dyDescent="0.3">
      <c r="A314" s="2" t="s">
        <v>3</v>
      </c>
      <c r="B314" s="3" t="s">
        <v>4</v>
      </c>
      <c r="C314" s="4" t="s">
        <v>5</v>
      </c>
      <c r="D314" s="3" t="s">
        <v>6</v>
      </c>
      <c r="E314" s="4" t="s">
        <v>7</v>
      </c>
      <c r="F314" s="3" t="s">
        <v>8</v>
      </c>
      <c r="G314" s="4" t="s">
        <v>9</v>
      </c>
      <c r="H314" s="3" t="s">
        <v>10</v>
      </c>
      <c r="I314" s="4" t="s">
        <v>11</v>
      </c>
      <c r="J314" s="3" t="s">
        <v>12</v>
      </c>
      <c r="K314" s="4" t="s">
        <v>13</v>
      </c>
      <c r="L314" s="3" t="s">
        <v>14</v>
      </c>
      <c r="M314" s="4" t="s">
        <v>15</v>
      </c>
      <c r="N314" s="3" t="s">
        <v>12</v>
      </c>
      <c r="O314" s="4" t="s">
        <v>16</v>
      </c>
      <c r="P314" s="3" t="s">
        <v>17</v>
      </c>
      <c r="Q314" s="3" t="s">
        <v>18</v>
      </c>
    </row>
    <row r="315" spans="1:17" x14ac:dyDescent="0.3">
      <c r="A315" s="5"/>
      <c r="B315" s="6"/>
      <c r="C315" s="1"/>
      <c r="D315" s="6"/>
      <c r="E315" s="1"/>
      <c r="F315" s="6" t="s">
        <v>19</v>
      </c>
      <c r="G315" s="1" t="s">
        <v>20</v>
      </c>
      <c r="H315" s="6" t="s">
        <v>21</v>
      </c>
      <c r="I315" s="1" t="s">
        <v>22</v>
      </c>
      <c r="J315" s="6" t="s">
        <v>23</v>
      </c>
      <c r="K315" s="1" t="s">
        <v>24</v>
      </c>
      <c r="L315" s="6" t="s">
        <v>24</v>
      </c>
      <c r="M315" s="1" t="s">
        <v>24</v>
      </c>
      <c r="N315" s="6" t="s">
        <v>25</v>
      </c>
      <c r="O315" s="1" t="s">
        <v>26</v>
      </c>
      <c r="P315" s="6" t="s">
        <v>27</v>
      </c>
      <c r="Q315" s="6" t="s">
        <v>25</v>
      </c>
    </row>
    <row r="316" spans="1:17" ht="15" thickBot="1" x14ac:dyDescent="0.35">
      <c r="A316" s="5"/>
      <c r="B316" s="6"/>
      <c r="C316" s="1"/>
      <c r="D316" s="6"/>
      <c r="E316" s="1"/>
      <c r="F316" s="6"/>
      <c r="G316" s="1"/>
      <c r="H316" s="6"/>
      <c r="I316" s="1"/>
      <c r="J316" s="6"/>
      <c r="K316" s="1"/>
      <c r="L316" s="6"/>
      <c r="M316" s="1"/>
      <c r="N316" s="6"/>
      <c r="O316" s="1"/>
      <c r="P316" s="6"/>
      <c r="Q316" s="6"/>
    </row>
    <row r="317" spans="1:17" x14ac:dyDescent="0.3">
      <c r="A317" s="9"/>
      <c r="B317" s="9"/>
      <c r="C317" s="9"/>
      <c r="D317" s="9" t="s">
        <v>47</v>
      </c>
      <c r="E317" s="9" t="s">
        <v>98</v>
      </c>
      <c r="F317" s="9" t="s">
        <v>99</v>
      </c>
      <c r="G317" s="27">
        <v>275913</v>
      </c>
      <c r="H317" s="27">
        <v>553232</v>
      </c>
      <c r="I317" s="27">
        <v>553232</v>
      </c>
      <c r="J317" s="39">
        <v>29086</v>
      </c>
      <c r="K317" s="39">
        <v>42036</v>
      </c>
      <c r="L317" s="39">
        <v>42036</v>
      </c>
      <c r="M317" s="39">
        <v>46419</v>
      </c>
      <c r="N317" s="39">
        <v>43009</v>
      </c>
      <c r="O317" s="39">
        <v>42830</v>
      </c>
      <c r="P317" s="39">
        <v>42837</v>
      </c>
      <c r="Q317" s="10" t="s">
        <v>100</v>
      </c>
    </row>
    <row r="318" spans="1:17" ht="15" thickBot="1" x14ac:dyDescent="0.35">
      <c r="A318" s="12"/>
      <c r="B318" s="12"/>
      <c r="C318" s="12"/>
      <c r="D318" s="12" t="s">
        <v>47</v>
      </c>
      <c r="E318" s="12" t="s">
        <v>101</v>
      </c>
      <c r="F318" s="12" t="s">
        <v>99</v>
      </c>
      <c r="G318" s="14">
        <v>50000</v>
      </c>
      <c r="H318" s="14">
        <v>50000</v>
      </c>
      <c r="I318" s="14">
        <v>50000</v>
      </c>
      <c r="J318" s="40">
        <v>21186</v>
      </c>
      <c r="K318" s="40">
        <v>42217</v>
      </c>
      <c r="L318" s="40">
        <v>42217</v>
      </c>
      <c r="M318" s="40">
        <v>46600</v>
      </c>
      <c r="N318" s="40">
        <v>42305</v>
      </c>
      <c r="O318" s="40">
        <v>42443</v>
      </c>
      <c r="P318" s="40">
        <v>42450</v>
      </c>
      <c r="Q318" s="16" t="s">
        <v>100</v>
      </c>
    </row>
    <row r="319" spans="1:17" x14ac:dyDescent="0.3">
      <c r="A319" s="41"/>
      <c r="B319" s="41"/>
      <c r="C319" s="41"/>
      <c r="D319" s="9" t="s">
        <v>47</v>
      </c>
      <c r="E319" s="12" t="s">
        <v>101</v>
      </c>
      <c r="F319" s="12" t="s">
        <v>99</v>
      </c>
      <c r="G319" s="14">
        <v>200000</v>
      </c>
      <c r="H319" s="14">
        <v>50000</v>
      </c>
      <c r="I319" s="14">
        <v>50000</v>
      </c>
      <c r="J319" s="40">
        <v>12785</v>
      </c>
      <c r="K319" s="40">
        <v>42401</v>
      </c>
      <c r="L319" s="40">
        <v>42401</v>
      </c>
      <c r="M319" s="40">
        <v>46784</v>
      </c>
      <c r="N319" s="40">
        <v>42538</v>
      </c>
      <c r="O319" s="40">
        <v>42697</v>
      </c>
      <c r="P319" s="40">
        <v>42704</v>
      </c>
      <c r="Q319" s="16" t="s">
        <v>102</v>
      </c>
    </row>
    <row r="320" spans="1:17" x14ac:dyDescent="0.3">
      <c r="A320" s="12"/>
      <c r="B320" s="12"/>
      <c r="C320" s="12"/>
      <c r="D320" s="12" t="s">
        <v>29</v>
      </c>
      <c r="E320" s="12" t="s">
        <v>103</v>
      </c>
      <c r="F320" s="12" t="s">
        <v>99</v>
      </c>
      <c r="G320" s="14">
        <v>604459</v>
      </c>
      <c r="H320" s="14">
        <v>272229.5</v>
      </c>
      <c r="I320" s="14">
        <v>272229.5</v>
      </c>
      <c r="J320" s="40">
        <v>31090</v>
      </c>
      <c r="K320" s="40">
        <v>42430</v>
      </c>
      <c r="L320" s="40">
        <v>42430</v>
      </c>
      <c r="M320" s="40">
        <v>46082</v>
      </c>
      <c r="N320" s="40">
        <v>42560</v>
      </c>
      <c r="O320" s="40">
        <v>42815</v>
      </c>
      <c r="P320" s="40">
        <v>42822</v>
      </c>
      <c r="Q320" s="16" t="s">
        <v>102</v>
      </c>
    </row>
    <row r="321" spans="1:18" x14ac:dyDescent="0.3">
      <c r="A321" s="12"/>
      <c r="B321" s="12"/>
      <c r="C321" s="12"/>
      <c r="D321" s="12" t="s">
        <v>47</v>
      </c>
      <c r="E321" s="12" t="s">
        <v>104</v>
      </c>
      <c r="F321" s="12" t="s">
        <v>99</v>
      </c>
      <c r="G321" s="14">
        <v>30000</v>
      </c>
      <c r="H321" s="14">
        <v>30000</v>
      </c>
      <c r="I321" s="14">
        <v>30000</v>
      </c>
      <c r="J321" s="40">
        <v>20455</v>
      </c>
      <c r="K321" s="40">
        <v>42036</v>
      </c>
      <c r="L321" s="40">
        <v>42036</v>
      </c>
      <c r="M321" s="40">
        <v>42401</v>
      </c>
      <c r="N321" s="40">
        <v>42287</v>
      </c>
      <c r="O321" s="40">
        <v>42412</v>
      </c>
      <c r="P321" s="40">
        <v>42419</v>
      </c>
      <c r="Q321" s="16" t="s">
        <v>105</v>
      </c>
    </row>
    <row r="322" spans="1:18" x14ac:dyDescent="0.3">
      <c r="A322" s="12"/>
      <c r="B322" s="12"/>
      <c r="C322" s="12"/>
      <c r="D322" s="12" t="s">
        <v>29</v>
      </c>
      <c r="E322" s="12" t="s">
        <v>103</v>
      </c>
      <c r="F322" s="12" t="s">
        <v>99</v>
      </c>
      <c r="G322" s="14">
        <v>900000</v>
      </c>
      <c r="H322" s="14">
        <v>61560</v>
      </c>
      <c r="I322" s="14">
        <v>61560</v>
      </c>
      <c r="J322" s="40">
        <v>33147</v>
      </c>
      <c r="K322" s="40">
        <v>42036</v>
      </c>
      <c r="L322" s="40">
        <v>42036</v>
      </c>
      <c r="M322" s="40">
        <v>46784</v>
      </c>
      <c r="N322" s="40">
        <v>42357</v>
      </c>
      <c r="O322" s="40">
        <v>42487</v>
      </c>
      <c r="P322" s="40">
        <v>42494</v>
      </c>
      <c r="Q322" s="16" t="s">
        <v>106</v>
      </c>
    </row>
    <row r="323" spans="1:18" x14ac:dyDescent="0.3">
      <c r="A323" s="12"/>
      <c r="B323" s="12"/>
      <c r="C323" s="12"/>
      <c r="D323" s="12" t="s">
        <v>47</v>
      </c>
      <c r="E323" s="12" t="s">
        <v>104</v>
      </c>
      <c r="F323" s="12" t="s">
        <v>99</v>
      </c>
      <c r="G323" s="14">
        <v>470000</v>
      </c>
      <c r="H323" s="14">
        <v>470000</v>
      </c>
      <c r="I323" s="14">
        <v>470000</v>
      </c>
      <c r="J323" s="40">
        <v>24838</v>
      </c>
      <c r="K323" s="40">
        <v>42705</v>
      </c>
      <c r="L323" s="40">
        <v>42705</v>
      </c>
      <c r="M323" s="40">
        <v>43070</v>
      </c>
      <c r="N323" s="40">
        <v>42412</v>
      </c>
      <c r="O323" s="40">
        <v>42748</v>
      </c>
      <c r="P323" s="40">
        <v>42755</v>
      </c>
      <c r="Q323" s="16" t="s">
        <v>107</v>
      </c>
    </row>
    <row r="324" spans="1:18" ht="15" thickBot="1" x14ac:dyDescent="0.35">
      <c r="A324" s="18"/>
      <c r="B324" s="18"/>
      <c r="C324" s="18"/>
      <c r="D324" s="18" t="s">
        <v>29</v>
      </c>
      <c r="E324" s="18" t="s">
        <v>104</v>
      </c>
      <c r="F324" s="18" t="s">
        <v>99</v>
      </c>
      <c r="G324" s="35">
        <v>100000</v>
      </c>
      <c r="H324" s="35">
        <v>100000</v>
      </c>
      <c r="I324" s="35">
        <v>100000</v>
      </c>
      <c r="J324" s="42">
        <v>18270</v>
      </c>
      <c r="K324" s="42">
        <v>42064</v>
      </c>
      <c r="L324" s="42">
        <v>42064</v>
      </c>
      <c r="M324" s="42">
        <v>42430</v>
      </c>
      <c r="N324" s="42">
        <v>42308</v>
      </c>
      <c r="O324" s="42">
        <v>42312</v>
      </c>
      <c r="P324" s="42">
        <v>42319</v>
      </c>
      <c r="Q324" s="19" t="s">
        <v>105</v>
      </c>
    </row>
    <row r="326" spans="1:18" x14ac:dyDescent="0.3">
      <c r="A326" s="43"/>
      <c r="B326" s="44" t="s">
        <v>0</v>
      </c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x14ac:dyDescent="0.3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x14ac:dyDescent="0.3">
      <c r="A328" s="43"/>
      <c r="B328" s="44" t="s">
        <v>97</v>
      </c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x14ac:dyDescent="0.3">
      <c r="A329" s="43"/>
      <c r="B329" s="44" t="s">
        <v>108</v>
      </c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ht="15" thickBot="1" x14ac:dyDescent="0.3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x14ac:dyDescent="0.3">
      <c r="A331" s="45" t="s">
        <v>3</v>
      </c>
      <c r="B331" s="46" t="s">
        <v>4</v>
      </c>
      <c r="C331" s="47" t="s">
        <v>5</v>
      </c>
      <c r="D331" s="46" t="s">
        <v>6</v>
      </c>
      <c r="E331" s="47" t="s">
        <v>7</v>
      </c>
      <c r="F331" s="46" t="s">
        <v>8</v>
      </c>
      <c r="G331" s="47" t="s">
        <v>9</v>
      </c>
      <c r="H331" s="46" t="s">
        <v>10</v>
      </c>
      <c r="I331" s="47" t="s">
        <v>11</v>
      </c>
      <c r="J331" s="46" t="s">
        <v>12</v>
      </c>
      <c r="K331" s="47" t="s">
        <v>13</v>
      </c>
      <c r="L331" s="46" t="s">
        <v>14</v>
      </c>
      <c r="M331" s="47" t="s">
        <v>15</v>
      </c>
      <c r="N331" s="46" t="s">
        <v>12</v>
      </c>
      <c r="O331" s="47" t="s">
        <v>16</v>
      </c>
      <c r="P331" s="46" t="s">
        <v>17</v>
      </c>
      <c r="Q331" s="46" t="s">
        <v>18</v>
      </c>
    </row>
    <row r="332" spans="1:18" x14ac:dyDescent="0.3">
      <c r="A332" s="48"/>
      <c r="B332" s="49"/>
      <c r="C332" s="44"/>
      <c r="D332" s="49"/>
      <c r="E332" s="44"/>
      <c r="F332" s="49" t="s">
        <v>19</v>
      </c>
      <c r="G332" s="44" t="s">
        <v>20</v>
      </c>
      <c r="H332" s="49" t="s">
        <v>21</v>
      </c>
      <c r="I332" s="44" t="s">
        <v>22</v>
      </c>
      <c r="J332" s="49" t="s">
        <v>23</v>
      </c>
      <c r="K332" s="44" t="s">
        <v>24</v>
      </c>
      <c r="L332" s="49" t="s">
        <v>24</v>
      </c>
      <c r="M332" s="44" t="s">
        <v>24</v>
      </c>
      <c r="N332" s="49" t="s">
        <v>25</v>
      </c>
      <c r="O332" s="44" t="s">
        <v>26</v>
      </c>
      <c r="P332" s="49" t="s">
        <v>27</v>
      </c>
      <c r="Q332" s="49" t="s">
        <v>25</v>
      </c>
    </row>
    <row r="333" spans="1:18" ht="15" thickBot="1" x14ac:dyDescent="0.35">
      <c r="A333" s="48"/>
      <c r="B333" s="49"/>
      <c r="C333" s="44"/>
      <c r="D333" s="49"/>
      <c r="E333" s="44"/>
      <c r="F333" s="50"/>
      <c r="G333" s="44"/>
      <c r="H333" s="49"/>
      <c r="I333" s="44"/>
      <c r="J333" s="49"/>
      <c r="K333" s="44"/>
      <c r="L333" s="49"/>
      <c r="M333" s="44"/>
      <c r="N333" s="49"/>
      <c r="O333" s="44"/>
      <c r="P333" s="49"/>
      <c r="Q333" s="49"/>
    </row>
    <row r="334" spans="1:18" ht="15" thickBot="1" x14ac:dyDescent="0.35">
      <c r="A334" s="51"/>
      <c r="B334" s="51"/>
      <c r="C334" s="51" t="s">
        <v>109</v>
      </c>
      <c r="D334" s="51" t="s">
        <v>47</v>
      </c>
      <c r="E334" s="51" t="s">
        <v>110</v>
      </c>
      <c r="F334" s="51"/>
      <c r="G334" s="52">
        <v>2600000</v>
      </c>
      <c r="H334" s="53">
        <v>2080000</v>
      </c>
      <c r="I334" s="53">
        <v>2080000</v>
      </c>
      <c r="J334" s="54">
        <v>22412</v>
      </c>
      <c r="K334" s="54" t="s">
        <v>111</v>
      </c>
      <c r="L334" s="54" t="s">
        <v>112</v>
      </c>
      <c r="M334" s="55" t="s">
        <v>113</v>
      </c>
      <c r="N334" s="56" t="s">
        <v>114</v>
      </c>
      <c r="O334" s="57" t="s">
        <v>115</v>
      </c>
      <c r="P334" s="58" t="s">
        <v>116</v>
      </c>
      <c r="Q334" s="59" t="s">
        <v>117</v>
      </c>
    </row>
    <row r="335" spans="1:18" ht="15" thickBot="1" x14ac:dyDescent="0.35">
      <c r="A335" s="59"/>
      <c r="B335" s="59"/>
      <c r="C335" s="59" t="s">
        <v>109</v>
      </c>
      <c r="D335" s="59" t="s">
        <v>47</v>
      </c>
      <c r="E335" s="59" t="s">
        <v>118</v>
      </c>
      <c r="F335" s="59"/>
      <c r="G335" s="52">
        <v>250000</v>
      </c>
      <c r="H335" s="53">
        <v>250000</v>
      </c>
      <c r="I335" s="53">
        <v>250000</v>
      </c>
      <c r="J335" s="54" t="s">
        <v>119</v>
      </c>
      <c r="K335" s="54" t="s">
        <v>120</v>
      </c>
      <c r="L335" s="60" t="s">
        <v>121</v>
      </c>
      <c r="M335" s="60" t="s">
        <v>122</v>
      </c>
      <c r="N335" s="61">
        <v>42016</v>
      </c>
      <c r="O335" s="62">
        <v>42259</v>
      </c>
      <c r="P335" s="63" t="s">
        <v>123</v>
      </c>
      <c r="Q335" s="31" t="s">
        <v>124</v>
      </c>
    </row>
    <row r="336" spans="1:18" ht="15" thickBot="1" x14ac:dyDescent="0.35">
      <c r="A336" s="59"/>
      <c r="B336" s="59"/>
      <c r="C336" s="59"/>
      <c r="D336" s="59"/>
      <c r="E336" s="59"/>
      <c r="F336" s="59"/>
      <c r="G336" s="52"/>
      <c r="H336" s="53"/>
      <c r="I336" s="52"/>
      <c r="J336" s="54">
        <v>31549</v>
      </c>
      <c r="K336" s="54">
        <v>41632</v>
      </c>
      <c r="L336" s="54">
        <v>41632</v>
      </c>
      <c r="M336" s="64">
        <v>11681</v>
      </c>
      <c r="N336" s="64" t="s">
        <v>125</v>
      </c>
      <c r="O336" s="65" t="s">
        <v>126</v>
      </c>
      <c r="P336" s="66" t="s">
        <v>127</v>
      </c>
      <c r="Q336" s="67" t="s">
        <v>128</v>
      </c>
    </row>
    <row r="337" spans="1:18" ht="15" thickBot="1" x14ac:dyDescent="0.35">
      <c r="A337" s="59"/>
      <c r="B337" s="59"/>
      <c r="C337" s="59"/>
      <c r="D337" s="59"/>
      <c r="E337" s="59"/>
      <c r="F337" s="59"/>
      <c r="G337" s="52"/>
      <c r="H337" s="53"/>
      <c r="I337" s="52"/>
      <c r="J337" s="54">
        <v>30781</v>
      </c>
      <c r="K337" s="54">
        <v>41297</v>
      </c>
      <c r="L337" s="54">
        <v>41515</v>
      </c>
      <c r="M337" s="57">
        <v>46994</v>
      </c>
      <c r="N337" s="57" t="s">
        <v>129</v>
      </c>
      <c r="O337" s="57" t="s">
        <v>130</v>
      </c>
      <c r="P337" s="57" t="s">
        <v>131</v>
      </c>
      <c r="Q337" s="59" t="s">
        <v>132</v>
      </c>
    </row>
    <row r="338" spans="1:18" ht="15" thickBot="1" x14ac:dyDescent="0.35">
      <c r="A338" s="59"/>
      <c r="B338" s="59"/>
      <c r="C338" s="59"/>
      <c r="D338" s="59"/>
      <c r="E338" s="59"/>
      <c r="F338" s="59"/>
      <c r="G338" s="52"/>
      <c r="H338" s="53"/>
      <c r="I338" s="52"/>
      <c r="J338" s="54"/>
      <c r="K338" s="54"/>
      <c r="L338" s="54"/>
      <c r="M338" s="57"/>
      <c r="N338" s="57"/>
      <c r="O338" s="57"/>
      <c r="P338" s="57"/>
      <c r="Q338" s="59"/>
    </row>
    <row r="339" spans="1:18" ht="15" thickBot="1" x14ac:dyDescent="0.35">
      <c r="A339" s="59"/>
      <c r="B339" s="59"/>
      <c r="C339" s="59"/>
      <c r="D339" s="59"/>
      <c r="E339" s="59"/>
      <c r="F339" s="59"/>
      <c r="G339" s="52"/>
      <c r="H339" s="53"/>
      <c r="I339" s="52"/>
      <c r="J339" s="54"/>
      <c r="K339" s="54"/>
      <c r="L339" s="54"/>
      <c r="M339" s="57"/>
      <c r="N339" s="57"/>
      <c r="O339" s="57"/>
      <c r="P339" s="57"/>
      <c r="Q339" s="59"/>
    </row>
    <row r="340" spans="1:18" ht="15" thickBot="1" x14ac:dyDescent="0.35">
      <c r="A340" s="59"/>
      <c r="B340" s="59"/>
      <c r="C340" s="59"/>
      <c r="D340" s="59"/>
      <c r="E340" s="59"/>
      <c r="F340" s="59"/>
      <c r="G340" s="59"/>
      <c r="H340" s="59"/>
      <c r="I340" s="59"/>
      <c r="J340" s="54"/>
      <c r="K340" s="54"/>
      <c r="L340" s="54"/>
      <c r="M340" s="59"/>
      <c r="N340" s="59"/>
      <c r="O340" s="59"/>
      <c r="P340" s="59"/>
      <c r="Q340" s="59"/>
    </row>
    <row r="341" spans="1:18" ht="15" thickBot="1" x14ac:dyDescent="0.35">
      <c r="A341" s="59"/>
      <c r="B341" s="59"/>
      <c r="C341" s="59"/>
      <c r="D341" s="59"/>
      <c r="E341" s="59"/>
      <c r="F341" s="59"/>
      <c r="G341" s="59"/>
      <c r="H341" s="59"/>
      <c r="I341" s="59"/>
      <c r="J341" s="54"/>
      <c r="K341" s="54"/>
      <c r="L341" s="54"/>
      <c r="M341" s="59"/>
      <c r="N341" s="59"/>
      <c r="O341" s="59"/>
      <c r="P341" s="59"/>
      <c r="Q341" s="59"/>
    </row>
    <row r="342" spans="1:18" ht="15" thickBot="1" x14ac:dyDescent="0.35">
      <c r="A342" s="59"/>
      <c r="B342" s="59"/>
      <c r="C342" s="59"/>
      <c r="D342" s="59"/>
      <c r="E342" s="59"/>
      <c r="F342" s="59"/>
      <c r="G342" s="59"/>
      <c r="H342" s="59"/>
      <c r="I342" s="59"/>
      <c r="J342" s="54"/>
      <c r="K342" s="54"/>
      <c r="L342" s="54"/>
      <c r="M342" s="59"/>
      <c r="N342" s="59"/>
      <c r="O342" s="59"/>
      <c r="P342" s="59"/>
      <c r="Q342" s="59"/>
    </row>
    <row r="343" spans="1:18" ht="15" thickBot="1" x14ac:dyDescent="0.35">
      <c r="A343" s="59"/>
      <c r="B343" s="59"/>
      <c r="C343" s="59"/>
      <c r="D343" s="59"/>
      <c r="E343" s="59"/>
      <c r="F343" s="59"/>
      <c r="G343" s="59"/>
      <c r="H343" s="59"/>
      <c r="I343" s="59"/>
      <c r="J343" s="54"/>
      <c r="K343" s="54"/>
      <c r="L343" s="54"/>
      <c r="M343" s="59"/>
      <c r="N343" s="59"/>
      <c r="O343" s="59"/>
      <c r="P343" s="59"/>
      <c r="Q343" s="59"/>
    </row>
    <row r="344" spans="1:18" ht="15" thickBot="1" x14ac:dyDescent="0.35">
      <c r="A344" s="68"/>
      <c r="B344" s="68"/>
      <c r="C344" s="68"/>
      <c r="D344" s="68"/>
      <c r="E344" s="68"/>
      <c r="F344" s="68"/>
      <c r="G344" s="68"/>
      <c r="H344" s="68"/>
      <c r="I344" s="68"/>
      <c r="J344" s="54"/>
      <c r="K344" s="54"/>
      <c r="L344" s="54"/>
      <c r="M344" s="68"/>
      <c r="N344" s="68"/>
      <c r="O344" s="68"/>
      <c r="P344" s="68"/>
      <c r="Q344" s="68"/>
    </row>
    <row r="345" spans="1:18" x14ac:dyDescent="0.3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x14ac:dyDescent="0.3">
      <c r="A346" s="43"/>
      <c r="B346" s="44" t="s">
        <v>133</v>
      </c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x14ac:dyDescent="0.3">
      <c r="A347" s="43">
        <v>1</v>
      </c>
      <c r="B347" s="44" t="s">
        <v>134</v>
      </c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x14ac:dyDescent="0.3">
      <c r="A348" s="43">
        <v>2</v>
      </c>
      <c r="B348" s="44" t="s">
        <v>135</v>
      </c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x14ac:dyDescent="0.3">
      <c r="A349" s="43"/>
      <c r="B349" s="44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x14ac:dyDescent="0.3">
      <c r="A350" s="43"/>
      <c r="B350" s="44" t="s">
        <v>136</v>
      </c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x14ac:dyDescent="0.3">
      <c r="A351" s="43"/>
      <c r="B351" s="44" t="s">
        <v>137</v>
      </c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1:18" x14ac:dyDescent="0.3">
      <c r="A352" s="43"/>
      <c r="B352" s="69" t="s">
        <v>138</v>
      </c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1:18" x14ac:dyDescent="0.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1:18" x14ac:dyDescent="0.3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1:18" x14ac:dyDescent="0.3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1:18" x14ac:dyDescent="0.3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1:18" x14ac:dyDescent="0.3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1:18" x14ac:dyDescent="0.3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1:18" x14ac:dyDescent="0.3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1:18" x14ac:dyDescent="0.3">
      <c r="A360" s="43"/>
      <c r="B360" s="44" t="s">
        <v>0</v>
      </c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1:18" x14ac:dyDescent="0.3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1:18" x14ac:dyDescent="0.3">
      <c r="A362" s="43"/>
      <c r="B362" s="44" t="s">
        <v>139</v>
      </c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1:18" x14ac:dyDescent="0.3">
      <c r="A363" s="43"/>
      <c r="B363" s="44" t="s">
        <v>140</v>
      </c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1:18" ht="15" thickBot="1" x14ac:dyDescent="0.3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1:18" x14ac:dyDescent="0.3">
      <c r="A365" s="45" t="s">
        <v>3</v>
      </c>
      <c r="B365" s="46" t="s">
        <v>4</v>
      </c>
      <c r="C365" s="47" t="s">
        <v>5</v>
      </c>
      <c r="D365" s="46" t="s">
        <v>6</v>
      </c>
      <c r="E365" s="47" t="s">
        <v>7</v>
      </c>
      <c r="F365" s="46" t="s">
        <v>8</v>
      </c>
      <c r="G365" s="47" t="s">
        <v>9</v>
      </c>
      <c r="H365" s="46" t="s">
        <v>10</v>
      </c>
      <c r="I365" s="47" t="s">
        <v>11</v>
      </c>
      <c r="J365" s="46" t="s">
        <v>12</v>
      </c>
      <c r="K365" s="47" t="s">
        <v>13</v>
      </c>
      <c r="L365" s="46" t="s">
        <v>14</v>
      </c>
      <c r="M365" s="47" t="s">
        <v>15</v>
      </c>
      <c r="N365" s="46" t="s">
        <v>12</v>
      </c>
      <c r="O365" s="47" t="s">
        <v>16</v>
      </c>
      <c r="P365" s="46" t="s">
        <v>17</v>
      </c>
      <c r="Q365" s="46" t="s">
        <v>18</v>
      </c>
    </row>
    <row r="366" spans="1:18" x14ac:dyDescent="0.3">
      <c r="A366" s="48"/>
      <c r="B366" s="49"/>
      <c r="C366" s="44"/>
      <c r="D366" s="49"/>
      <c r="E366" s="44"/>
      <c r="F366" s="49" t="s">
        <v>19</v>
      </c>
      <c r="G366" s="44" t="s">
        <v>20</v>
      </c>
      <c r="H366" s="49" t="s">
        <v>21</v>
      </c>
      <c r="I366" s="44" t="s">
        <v>22</v>
      </c>
      <c r="J366" s="49" t="s">
        <v>23</v>
      </c>
      <c r="K366" s="44" t="s">
        <v>24</v>
      </c>
      <c r="L366" s="49" t="s">
        <v>24</v>
      </c>
      <c r="M366" s="44" t="s">
        <v>24</v>
      </c>
      <c r="N366" s="49" t="s">
        <v>25</v>
      </c>
      <c r="O366" s="44" t="s">
        <v>26</v>
      </c>
      <c r="P366" s="49" t="s">
        <v>27</v>
      </c>
      <c r="Q366" s="49" t="s">
        <v>25</v>
      </c>
    </row>
    <row r="367" spans="1:18" ht="15" thickBot="1" x14ac:dyDescent="0.35">
      <c r="A367" s="48"/>
      <c r="B367" s="49"/>
      <c r="C367" s="44"/>
      <c r="D367" s="49"/>
      <c r="E367" s="44"/>
      <c r="F367" s="50"/>
      <c r="G367" s="44"/>
      <c r="H367" s="49"/>
      <c r="I367" s="44"/>
      <c r="J367" s="49"/>
      <c r="K367" s="44"/>
      <c r="L367" s="49"/>
      <c r="M367" s="44"/>
      <c r="N367" s="49"/>
      <c r="O367" s="44"/>
      <c r="P367" s="49"/>
      <c r="Q367" s="49"/>
    </row>
    <row r="368" spans="1:18" ht="15" thickBot="1" x14ac:dyDescent="0.35">
      <c r="A368" s="59"/>
      <c r="B368" s="59"/>
      <c r="C368" s="51" t="s">
        <v>109</v>
      </c>
      <c r="D368" s="51" t="s">
        <v>47</v>
      </c>
      <c r="E368" s="51" t="s">
        <v>118</v>
      </c>
      <c r="F368" s="51"/>
      <c r="G368" s="70">
        <v>221000</v>
      </c>
      <c r="H368" s="53">
        <v>221000</v>
      </c>
      <c r="I368" s="53">
        <v>221000</v>
      </c>
      <c r="J368" s="57">
        <v>31778</v>
      </c>
      <c r="K368" s="54">
        <v>41793</v>
      </c>
      <c r="L368" s="57">
        <v>41844</v>
      </c>
      <c r="M368" s="62">
        <v>47323</v>
      </c>
      <c r="N368" s="57" t="s">
        <v>141</v>
      </c>
      <c r="O368" s="62">
        <v>42430</v>
      </c>
      <c r="P368" s="66">
        <v>43072</v>
      </c>
      <c r="Q368" s="71" t="s">
        <v>142</v>
      </c>
    </row>
    <row r="369" spans="1:18" ht="15" thickBot="1" x14ac:dyDescent="0.35">
      <c r="A369" s="59"/>
      <c r="B369" s="59"/>
      <c r="C369" s="59" t="s">
        <v>109</v>
      </c>
      <c r="D369" s="59" t="s">
        <v>47</v>
      </c>
      <c r="E369" s="59" t="s">
        <v>118</v>
      </c>
      <c r="F369" s="59"/>
      <c r="G369" s="70">
        <v>170000</v>
      </c>
      <c r="H369" s="53">
        <v>170000</v>
      </c>
      <c r="I369" s="53">
        <v>50000</v>
      </c>
      <c r="J369" s="57">
        <v>31839</v>
      </c>
      <c r="K369" s="72">
        <v>42003</v>
      </c>
      <c r="L369" s="57">
        <v>42004</v>
      </c>
      <c r="M369" s="62">
        <v>45657</v>
      </c>
      <c r="N369" s="57" t="s">
        <v>143</v>
      </c>
      <c r="O369" s="57">
        <v>42431</v>
      </c>
      <c r="P369" s="73">
        <v>42584</v>
      </c>
      <c r="Q369" s="63" t="s">
        <v>142</v>
      </c>
    </row>
    <row r="370" spans="1:18" ht="15" thickBot="1" x14ac:dyDescent="0.35">
      <c r="A370" s="59"/>
      <c r="B370" s="59"/>
      <c r="C370" s="59" t="s">
        <v>109</v>
      </c>
      <c r="D370" s="59" t="s">
        <v>29</v>
      </c>
      <c r="E370" s="59" t="s">
        <v>144</v>
      </c>
      <c r="F370" s="59"/>
      <c r="G370" s="13">
        <v>24000</v>
      </c>
      <c r="H370" s="53">
        <v>24000</v>
      </c>
      <c r="I370" s="53">
        <v>24000</v>
      </c>
      <c r="J370" s="62">
        <v>31048</v>
      </c>
      <c r="K370" s="66">
        <v>41200</v>
      </c>
      <c r="L370" s="61">
        <v>41480</v>
      </c>
      <c r="M370" s="57">
        <v>45498</v>
      </c>
      <c r="N370" s="64" t="s">
        <v>125</v>
      </c>
      <c r="O370" s="65" t="s">
        <v>145</v>
      </c>
      <c r="P370" s="66" t="s">
        <v>146</v>
      </c>
      <c r="Q370" s="67" t="s">
        <v>128</v>
      </c>
    </row>
    <row r="371" spans="1:18" x14ac:dyDescent="0.3">
      <c r="A371" s="59"/>
      <c r="B371" s="59"/>
      <c r="C371" s="59" t="s">
        <v>109</v>
      </c>
      <c r="D371" s="59" t="s">
        <v>47</v>
      </c>
      <c r="E371" s="59" t="s">
        <v>110</v>
      </c>
      <c r="F371" s="59"/>
      <c r="G371" s="13">
        <v>80300</v>
      </c>
      <c r="H371" s="53">
        <v>80300</v>
      </c>
      <c r="I371" s="53" t="s">
        <v>147</v>
      </c>
      <c r="J371" s="57">
        <v>31109</v>
      </c>
      <c r="K371" s="64">
        <v>41199</v>
      </c>
      <c r="L371" s="57">
        <v>41517</v>
      </c>
      <c r="M371" s="57">
        <v>45900</v>
      </c>
      <c r="N371" s="57" t="s">
        <v>148</v>
      </c>
      <c r="O371" s="57" t="s">
        <v>149</v>
      </c>
      <c r="P371" s="57" t="s">
        <v>150</v>
      </c>
      <c r="Q371" s="59" t="s">
        <v>132</v>
      </c>
    </row>
    <row r="372" spans="1:18" x14ac:dyDescent="0.3">
      <c r="A372" s="59"/>
      <c r="B372" s="59"/>
      <c r="C372" s="59"/>
      <c r="D372" s="59"/>
      <c r="E372" s="59"/>
      <c r="F372" s="59"/>
      <c r="G372" s="52"/>
      <c r="H372" s="53"/>
      <c r="I372" s="52"/>
      <c r="J372" s="57"/>
      <c r="K372" s="57"/>
      <c r="L372" s="57"/>
      <c r="M372" s="57"/>
      <c r="N372" s="57"/>
      <c r="O372" s="57"/>
      <c r="P372" s="57"/>
      <c r="Q372" s="59"/>
    </row>
    <row r="373" spans="1:18" x14ac:dyDescent="0.3">
      <c r="A373" s="59"/>
      <c r="B373" s="59"/>
      <c r="C373" s="59"/>
      <c r="D373" s="59"/>
      <c r="E373" s="59"/>
      <c r="F373" s="59"/>
      <c r="G373" s="52"/>
      <c r="H373" s="53"/>
      <c r="I373" s="52"/>
      <c r="J373" s="57"/>
      <c r="K373" s="57"/>
      <c r="L373" s="57"/>
      <c r="M373" s="57"/>
      <c r="N373" s="57"/>
      <c r="O373" s="57"/>
      <c r="P373" s="57"/>
      <c r="Q373" s="59"/>
    </row>
    <row r="374" spans="1:18" x14ac:dyDescent="0.3">
      <c r="A374" s="59"/>
      <c r="B374" s="59"/>
      <c r="C374" s="59"/>
      <c r="D374" s="59"/>
      <c r="E374" s="59"/>
      <c r="F374" s="59"/>
      <c r="G374" s="52"/>
      <c r="H374" s="53"/>
      <c r="I374" s="52"/>
      <c r="J374" s="57"/>
      <c r="K374" s="57"/>
      <c r="L374" s="57"/>
      <c r="M374" s="57"/>
      <c r="N374" s="57"/>
      <c r="O374" s="57"/>
      <c r="P374" s="57"/>
      <c r="Q374" s="59"/>
    </row>
    <row r="375" spans="1:18" x14ac:dyDescent="0.3">
      <c r="A375" s="59"/>
      <c r="B375" s="59"/>
      <c r="C375" s="59"/>
      <c r="D375" s="59"/>
      <c r="E375" s="59"/>
      <c r="F375" s="59"/>
      <c r="G375" s="59"/>
      <c r="H375" s="59"/>
      <c r="I375" s="59"/>
      <c r="J375" s="57"/>
      <c r="K375" s="59"/>
      <c r="L375" s="59"/>
      <c r="M375" s="59"/>
      <c r="N375" s="59"/>
      <c r="O375" s="59"/>
      <c r="P375" s="59"/>
      <c r="Q375" s="59"/>
    </row>
    <row r="376" spans="1:18" x14ac:dyDescent="0.3">
      <c r="A376" s="59"/>
      <c r="B376" s="59"/>
      <c r="C376" s="59"/>
      <c r="D376" s="59"/>
      <c r="E376" s="59"/>
      <c r="F376" s="59"/>
      <c r="G376" s="59"/>
      <c r="H376" s="59"/>
      <c r="I376" s="59"/>
      <c r="J376" s="57"/>
      <c r="K376" s="59"/>
      <c r="L376" s="59"/>
      <c r="M376" s="59"/>
      <c r="N376" s="59"/>
      <c r="O376" s="59"/>
      <c r="P376" s="59"/>
      <c r="Q376" s="59"/>
    </row>
    <row r="377" spans="1:18" x14ac:dyDescent="0.3">
      <c r="A377" s="59"/>
      <c r="B377" s="59"/>
      <c r="C377" s="59"/>
      <c r="D377" s="59"/>
      <c r="E377" s="59"/>
      <c r="F377" s="59"/>
      <c r="G377" s="59"/>
      <c r="H377" s="59"/>
      <c r="I377" s="59"/>
      <c r="J377" s="57"/>
      <c r="K377" s="59"/>
      <c r="L377" s="59"/>
      <c r="M377" s="59"/>
      <c r="N377" s="59"/>
      <c r="O377" s="59"/>
      <c r="P377" s="59"/>
      <c r="Q377" s="59"/>
    </row>
    <row r="378" spans="1:18" x14ac:dyDescent="0.3">
      <c r="A378" s="59"/>
      <c r="B378" s="59"/>
      <c r="C378" s="59"/>
      <c r="D378" s="59"/>
      <c r="E378" s="59"/>
      <c r="F378" s="59"/>
      <c r="G378" s="59"/>
      <c r="H378" s="59"/>
      <c r="I378" s="59"/>
      <c r="J378" s="57"/>
      <c r="K378" s="59"/>
      <c r="L378" s="59"/>
      <c r="M378" s="59"/>
      <c r="N378" s="59"/>
      <c r="O378" s="59"/>
      <c r="P378" s="59"/>
      <c r="Q378" s="59"/>
    </row>
    <row r="379" spans="1:18" ht="15" thickBot="1" x14ac:dyDescent="0.35">
      <c r="A379" s="68"/>
      <c r="B379" s="68"/>
      <c r="C379" s="68"/>
      <c r="D379" s="68"/>
      <c r="E379" s="68"/>
      <c r="F379" s="68"/>
      <c r="G379" s="68"/>
      <c r="H379" s="68"/>
      <c r="I379" s="68"/>
      <c r="J379" s="57"/>
      <c r="K379" s="68"/>
      <c r="L379" s="68"/>
      <c r="M379" s="68"/>
      <c r="N379" s="68"/>
      <c r="O379" s="68"/>
      <c r="P379" s="68"/>
      <c r="Q379" s="68"/>
    </row>
    <row r="380" spans="1:18" x14ac:dyDescent="0.3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1:18" x14ac:dyDescent="0.3">
      <c r="A381" s="43"/>
      <c r="B381" s="44" t="s">
        <v>133</v>
      </c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1:18" x14ac:dyDescent="0.3">
      <c r="A382" s="43">
        <v>1</v>
      </c>
      <c r="B382" s="44" t="s">
        <v>134</v>
      </c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1:18" x14ac:dyDescent="0.3">
      <c r="A383" s="43">
        <v>2</v>
      </c>
      <c r="B383" s="44" t="s">
        <v>135</v>
      </c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1:18" x14ac:dyDescent="0.3">
      <c r="A384" s="43"/>
      <c r="B384" s="44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1:18" x14ac:dyDescent="0.3">
      <c r="A385" s="43"/>
      <c r="B385" s="44" t="s">
        <v>136</v>
      </c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1:18" x14ac:dyDescent="0.3">
      <c r="A386" s="43"/>
      <c r="B386" s="44" t="s">
        <v>137</v>
      </c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1:18" x14ac:dyDescent="0.3">
      <c r="A387" s="43"/>
      <c r="B387" s="69" t="s">
        <v>138</v>
      </c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9" spans="1:18" x14ac:dyDescent="0.3">
      <c r="A389" s="74" t="s">
        <v>151</v>
      </c>
      <c r="B389" s="75"/>
      <c r="C389" s="75"/>
      <c r="D389" s="75"/>
      <c r="E389" s="75"/>
      <c r="F389" s="75"/>
      <c r="G389" s="75"/>
      <c r="H389" s="76"/>
      <c r="I389" s="77"/>
      <c r="J389" s="76"/>
      <c r="K389" s="75"/>
      <c r="L389" s="75"/>
      <c r="M389" s="78"/>
      <c r="N389" s="78"/>
      <c r="O389" s="78"/>
      <c r="P389" s="78"/>
      <c r="Q389" s="75"/>
      <c r="R389" s="75"/>
    </row>
    <row r="390" spans="1:18" x14ac:dyDescent="0.3">
      <c r="A390" s="79"/>
      <c r="B390" s="75"/>
      <c r="C390" s="75"/>
      <c r="D390" s="75"/>
      <c r="E390" s="75"/>
      <c r="F390" s="75"/>
      <c r="G390" s="75"/>
      <c r="H390" s="76"/>
      <c r="I390" s="77"/>
      <c r="J390" s="76"/>
      <c r="K390" s="75"/>
      <c r="L390" s="75"/>
      <c r="M390" s="78"/>
      <c r="N390" s="78"/>
      <c r="O390" s="78"/>
      <c r="P390" s="78"/>
      <c r="Q390" s="75"/>
      <c r="R390" s="75"/>
    </row>
    <row r="391" spans="1:18" x14ac:dyDescent="0.3">
      <c r="A391" s="69"/>
      <c r="H391" s="80"/>
      <c r="I391" s="81"/>
      <c r="J391" s="80"/>
      <c r="M391" s="82"/>
      <c r="N391" s="82"/>
      <c r="O391" s="82"/>
      <c r="P391" s="82"/>
    </row>
    <row r="392" spans="1:18" x14ac:dyDescent="0.3">
      <c r="A392" s="1" t="s">
        <v>152</v>
      </c>
    </row>
    <row r="393" spans="1:18" x14ac:dyDescent="0.3">
      <c r="A393" s="1" t="s">
        <v>153</v>
      </c>
      <c r="B393" s="83" t="s">
        <v>154</v>
      </c>
    </row>
    <row r="394" spans="1:18" x14ac:dyDescent="0.3">
      <c r="A394" s="79"/>
      <c r="B394" s="75"/>
      <c r="C394" s="75"/>
      <c r="D394" s="75"/>
      <c r="E394" s="75"/>
      <c r="F394" s="75"/>
      <c r="G394" s="75"/>
      <c r="H394" s="76"/>
      <c r="I394" s="77"/>
      <c r="J394" s="76"/>
      <c r="K394" s="75"/>
      <c r="L394" s="75"/>
      <c r="M394" s="78"/>
      <c r="N394" s="78"/>
      <c r="O394" s="78"/>
      <c r="P394" s="78"/>
      <c r="Q394" s="75"/>
      <c r="R394" s="75"/>
    </row>
    <row r="395" spans="1:18" x14ac:dyDescent="0.3">
      <c r="A395" s="84"/>
      <c r="B395" s="84"/>
      <c r="C395" s="84"/>
      <c r="D395" s="84"/>
      <c r="E395" s="84"/>
      <c r="F395" s="84"/>
      <c r="G395" s="84"/>
      <c r="H395" s="85"/>
      <c r="I395" s="86"/>
      <c r="J395" s="85"/>
      <c r="K395" s="84"/>
      <c r="L395" s="84"/>
      <c r="M395" s="87"/>
      <c r="N395" s="87"/>
      <c r="O395" s="87"/>
      <c r="P395" s="87"/>
      <c r="Q395" s="84"/>
      <c r="R395" s="84"/>
    </row>
    <row r="397" spans="1:18" x14ac:dyDescent="0.3">
      <c r="A397" s="89"/>
      <c r="B397" s="89"/>
      <c r="C397" s="89" t="s">
        <v>155</v>
      </c>
      <c r="D397" s="89" t="s">
        <v>156</v>
      </c>
      <c r="E397" s="89"/>
      <c r="F397" s="90"/>
      <c r="G397" s="90">
        <v>100000</v>
      </c>
      <c r="H397" s="90">
        <v>1005000</v>
      </c>
      <c r="I397" s="90">
        <v>1005000</v>
      </c>
      <c r="J397" s="91">
        <v>14871</v>
      </c>
      <c r="K397" s="90"/>
      <c r="L397" s="92">
        <v>29252</v>
      </c>
      <c r="M397" s="92">
        <v>47515</v>
      </c>
      <c r="N397" s="92">
        <v>42216</v>
      </c>
      <c r="O397" s="93">
        <v>42220</v>
      </c>
      <c r="P397" s="92"/>
      <c r="Q397" s="90"/>
    </row>
    <row r="398" spans="1:18" x14ac:dyDescent="0.3">
      <c r="A398" s="94"/>
      <c r="B398" s="94"/>
      <c r="C398" s="94" t="s">
        <v>155</v>
      </c>
      <c r="D398" s="94" t="s">
        <v>156</v>
      </c>
      <c r="E398" s="94"/>
      <c r="F398" s="95"/>
      <c r="G398" s="95">
        <v>100000</v>
      </c>
      <c r="H398" s="95">
        <v>1005000</v>
      </c>
      <c r="I398" s="95">
        <v>1005000</v>
      </c>
      <c r="J398" s="96">
        <v>14871</v>
      </c>
      <c r="K398" s="95"/>
      <c r="L398" s="97">
        <v>29252</v>
      </c>
      <c r="M398" s="97">
        <v>47515</v>
      </c>
      <c r="N398" s="97">
        <v>42216</v>
      </c>
      <c r="O398" s="98">
        <v>42220</v>
      </c>
      <c r="P398" s="97"/>
      <c r="Q398" s="95"/>
    </row>
    <row r="399" spans="1:18" x14ac:dyDescent="0.3">
      <c r="A399" s="94"/>
      <c r="B399" s="94"/>
      <c r="C399" s="94" t="s">
        <v>155</v>
      </c>
      <c r="D399" s="94" t="s">
        <v>156</v>
      </c>
      <c r="E399" s="94"/>
      <c r="F399" s="95"/>
      <c r="G399" s="95">
        <v>100000</v>
      </c>
      <c r="H399" s="95">
        <v>1005000</v>
      </c>
      <c r="I399" s="95">
        <v>1005000</v>
      </c>
      <c r="J399" s="96">
        <v>14871</v>
      </c>
      <c r="K399" s="95"/>
      <c r="L399" s="97">
        <v>29252</v>
      </c>
      <c r="M399" s="97">
        <v>47515</v>
      </c>
      <c r="N399" s="97">
        <v>42216</v>
      </c>
      <c r="O399" s="98">
        <v>42220</v>
      </c>
      <c r="P399" s="97">
        <v>42341</v>
      </c>
      <c r="Q399" s="95"/>
    </row>
    <row r="400" spans="1:18" x14ac:dyDescent="0.3">
      <c r="A400" s="94"/>
      <c r="B400" s="94"/>
      <c r="C400" s="94" t="s">
        <v>155</v>
      </c>
      <c r="D400" s="94" t="s">
        <v>156</v>
      </c>
      <c r="E400" s="94"/>
      <c r="F400" s="95"/>
      <c r="G400" s="95">
        <v>100000</v>
      </c>
      <c r="H400" s="95">
        <v>1005000</v>
      </c>
      <c r="I400" s="95">
        <v>1005000</v>
      </c>
      <c r="J400" s="96">
        <v>14871</v>
      </c>
      <c r="K400" s="95"/>
      <c r="L400" s="97">
        <v>29252</v>
      </c>
      <c r="M400" s="97">
        <v>47515</v>
      </c>
      <c r="N400" s="97">
        <v>42216</v>
      </c>
      <c r="O400" s="98">
        <v>42220</v>
      </c>
      <c r="P400" s="97"/>
      <c r="Q400" s="95"/>
    </row>
    <row r="401" spans="1:17" x14ac:dyDescent="0.3">
      <c r="A401" s="94"/>
      <c r="B401" s="94"/>
      <c r="C401" s="94" t="s">
        <v>155</v>
      </c>
      <c r="D401" s="94" t="s">
        <v>156</v>
      </c>
      <c r="E401" s="94"/>
      <c r="F401" s="95"/>
      <c r="G401" s="95">
        <v>100000</v>
      </c>
      <c r="H401" s="95">
        <v>232247.5</v>
      </c>
      <c r="I401" s="95">
        <v>232247.5</v>
      </c>
      <c r="J401" s="96">
        <v>12055</v>
      </c>
      <c r="K401" s="95"/>
      <c r="L401" s="97">
        <v>30773</v>
      </c>
      <c r="M401" s="97">
        <v>45017</v>
      </c>
      <c r="N401" s="97">
        <v>42068</v>
      </c>
      <c r="O401" s="98">
        <v>42117</v>
      </c>
      <c r="P401" s="97">
        <v>42353</v>
      </c>
      <c r="Q401" s="95"/>
    </row>
    <row r="402" spans="1:17" x14ac:dyDescent="0.3">
      <c r="A402" s="94"/>
      <c r="B402" s="94"/>
      <c r="C402" s="94" t="s">
        <v>155</v>
      </c>
      <c r="D402" s="94" t="s">
        <v>157</v>
      </c>
      <c r="E402" s="94"/>
      <c r="F402" s="95"/>
      <c r="G402" s="95">
        <v>30100</v>
      </c>
      <c r="H402" s="95">
        <v>82653.5</v>
      </c>
      <c r="I402" s="95">
        <v>82653.5</v>
      </c>
      <c r="J402" s="96">
        <v>20090</v>
      </c>
      <c r="K402" s="95"/>
      <c r="L402" s="97">
        <v>33451</v>
      </c>
      <c r="M402" s="97">
        <v>52810</v>
      </c>
      <c r="N402" s="97">
        <v>39788</v>
      </c>
      <c r="O402" s="98">
        <v>42163</v>
      </c>
      <c r="P402" s="97">
        <v>42165</v>
      </c>
      <c r="Q402" s="95"/>
    </row>
    <row r="403" spans="1:17" x14ac:dyDescent="0.3">
      <c r="A403" s="94"/>
      <c r="B403" s="94"/>
      <c r="C403" s="94" t="s">
        <v>155</v>
      </c>
      <c r="D403" s="94" t="s">
        <v>156</v>
      </c>
      <c r="E403" s="94"/>
      <c r="F403" s="95">
        <v>2</v>
      </c>
      <c r="G403" s="95">
        <v>160416</v>
      </c>
      <c r="H403" s="95">
        <v>255020.08</v>
      </c>
      <c r="I403" s="95">
        <v>255020.08</v>
      </c>
      <c r="J403" s="96">
        <v>20455</v>
      </c>
      <c r="K403" s="95"/>
      <c r="L403" s="97">
        <v>33848</v>
      </c>
      <c r="M403" s="97">
        <v>53206</v>
      </c>
      <c r="N403" s="97">
        <v>41577</v>
      </c>
      <c r="O403" s="98">
        <v>42314</v>
      </c>
      <c r="P403" s="97">
        <v>42402</v>
      </c>
      <c r="Q403" s="95"/>
    </row>
    <row r="404" spans="1:17" x14ac:dyDescent="0.3">
      <c r="A404" s="94"/>
      <c r="B404" s="94"/>
      <c r="C404" s="94" t="s">
        <v>155</v>
      </c>
      <c r="D404" s="94" t="s">
        <v>156</v>
      </c>
      <c r="E404" s="94"/>
      <c r="F404" s="95">
        <v>5</v>
      </c>
      <c r="G404" s="95">
        <v>100000</v>
      </c>
      <c r="H404" s="95">
        <v>99997.5</v>
      </c>
      <c r="I404" s="95">
        <v>99997.5</v>
      </c>
      <c r="J404" s="96">
        <v>18994</v>
      </c>
      <c r="K404" s="95"/>
      <c r="L404" s="97">
        <v>35125</v>
      </c>
      <c r="M404" s="97">
        <v>51926</v>
      </c>
      <c r="N404" s="97">
        <v>42147</v>
      </c>
      <c r="O404" s="98">
        <v>42240</v>
      </c>
      <c r="P404" s="97"/>
      <c r="Q404" s="95"/>
    </row>
    <row r="405" spans="1:17" x14ac:dyDescent="0.3">
      <c r="A405" s="94"/>
      <c r="B405" s="94"/>
      <c r="C405" s="94" t="s">
        <v>155</v>
      </c>
      <c r="D405" s="94" t="s">
        <v>156</v>
      </c>
      <c r="E405" s="94"/>
      <c r="F405" s="95">
        <v>7</v>
      </c>
      <c r="G405" s="95">
        <v>300000</v>
      </c>
      <c r="H405" s="95">
        <v>299997.5</v>
      </c>
      <c r="I405" s="95">
        <v>299997.5</v>
      </c>
      <c r="J405" s="96">
        <v>17899</v>
      </c>
      <c r="K405" s="95"/>
      <c r="L405" s="97">
        <v>34943</v>
      </c>
      <c r="M405" s="97">
        <v>50649</v>
      </c>
      <c r="N405" s="97">
        <v>41940</v>
      </c>
      <c r="O405" s="98">
        <v>42086</v>
      </c>
      <c r="P405" s="97">
        <v>42132</v>
      </c>
      <c r="Q405" s="95"/>
    </row>
    <row r="406" spans="1:17" x14ac:dyDescent="0.3">
      <c r="A406" s="94"/>
      <c r="B406" s="94"/>
      <c r="C406" s="94" t="s">
        <v>155</v>
      </c>
      <c r="D406" s="94" t="s">
        <v>156</v>
      </c>
      <c r="E406" s="94"/>
      <c r="F406" s="95"/>
      <c r="G406" s="95">
        <v>40000</v>
      </c>
      <c r="H406" s="95">
        <v>72697.5</v>
      </c>
      <c r="I406" s="95">
        <v>72697.5</v>
      </c>
      <c r="J406" s="96">
        <v>22647</v>
      </c>
      <c r="K406" s="95"/>
      <c r="L406" s="97">
        <v>34151</v>
      </c>
      <c r="M406" s="97">
        <v>55335</v>
      </c>
      <c r="N406" s="97">
        <v>41616</v>
      </c>
      <c r="O406" s="98">
        <v>42135</v>
      </c>
      <c r="P406" s="97">
        <v>42136</v>
      </c>
      <c r="Q406" s="95"/>
    </row>
    <row r="407" spans="1:17" x14ac:dyDescent="0.3">
      <c r="A407" s="94"/>
      <c r="B407" s="94"/>
      <c r="C407" s="94" t="s">
        <v>155</v>
      </c>
      <c r="D407" s="94" t="s">
        <v>156</v>
      </c>
      <c r="E407" s="94"/>
      <c r="F407" s="95"/>
      <c r="G407" s="95">
        <v>150000</v>
      </c>
      <c r="H407" s="95">
        <v>282804.5</v>
      </c>
      <c r="I407" s="95">
        <v>282804.5</v>
      </c>
      <c r="J407" s="96">
        <v>20455</v>
      </c>
      <c r="K407" s="95"/>
      <c r="L407" s="97">
        <v>35735</v>
      </c>
      <c r="M407" s="97">
        <v>43405</v>
      </c>
      <c r="N407" s="97">
        <v>41977</v>
      </c>
      <c r="O407" s="98">
        <v>42110</v>
      </c>
      <c r="P407" s="97">
        <v>42132</v>
      </c>
      <c r="Q407" s="95"/>
    </row>
    <row r="408" spans="1:17" x14ac:dyDescent="0.3">
      <c r="A408" s="94"/>
      <c r="B408" s="94"/>
      <c r="C408" s="94" t="s">
        <v>155</v>
      </c>
      <c r="D408" s="94" t="s">
        <v>157</v>
      </c>
      <c r="E408" s="94"/>
      <c r="F408" s="95"/>
      <c r="G408" s="95">
        <v>100000</v>
      </c>
      <c r="H408" s="95">
        <v>163000</v>
      </c>
      <c r="I408" s="95">
        <v>163000</v>
      </c>
      <c r="J408" s="96">
        <v>25569</v>
      </c>
      <c r="K408" s="95"/>
      <c r="L408" s="97">
        <v>35947</v>
      </c>
      <c r="M408" s="97">
        <v>58227</v>
      </c>
      <c r="N408" s="97">
        <v>41995</v>
      </c>
      <c r="O408" s="98">
        <v>42114</v>
      </c>
      <c r="P408" s="97">
        <v>42271</v>
      </c>
      <c r="Q408" s="95"/>
    </row>
    <row r="409" spans="1:17" x14ac:dyDescent="0.3">
      <c r="A409" s="94"/>
      <c r="B409" s="94"/>
      <c r="C409" s="94" t="s">
        <v>155</v>
      </c>
      <c r="D409" s="94" t="s">
        <v>156</v>
      </c>
      <c r="E409" s="94"/>
      <c r="F409" s="95"/>
      <c r="G409" s="95">
        <v>100000</v>
      </c>
      <c r="H409" s="95">
        <v>91933.5</v>
      </c>
      <c r="I409" s="95">
        <v>91933.5</v>
      </c>
      <c r="J409" s="96">
        <v>20455</v>
      </c>
      <c r="K409" s="95"/>
      <c r="L409" s="97">
        <v>35796</v>
      </c>
      <c r="M409" s="97">
        <v>41275</v>
      </c>
      <c r="N409" s="97">
        <v>39484</v>
      </c>
      <c r="O409" s="98">
        <v>42131</v>
      </c>
      <c r="P409" s="97">
        <v>42131</v>
      </c>
      <c r="Q409" s="95"/>
    </row>
    <row r="410" spans="1:17" x14ac:dyDescent="0.3">
      <c r="A410" s="94"/>
      <c r="B410" s="94"/>
      <c r="C410" s="94" t="s">
        <v>155</v>
      </c>
      <c r="D410" s="94" t="s">
        <v>156</v>
      </c>
      <c r="E410" s="94"/>
      <c r="F410" s="95"/>
      <c r="G410" s="95">
        <v>400000</v>
      </c>
      <c r="H410" s="95">
        <v>657997.5</v>
      </c>
      <c r="I410" s="95">
        <v>657997.5</v>
      </c>
      <c r="J410" s="96">
        <v>21186</v>
      </c>
      <c r="K410" s="95"/>
      <c r="L410" s="97">
        <v>36770</v>
      </c>
      <c r="M410" s="97">
        <v>53936</v>
      </c>
      <c r="N410" s="97">
        <v>41841</v>
      </c>
      <c r="O410" s="98">
        <v>42263</v>
      </c>
      <c r="P410" s="97">
        <v>42285</v>
      </c>
      <c r="Q410" s="95"/>
    </row>
    <row r="411" spans="1:17" x14ac:dyDescent="0.3">
      <c r="A411" s="94"/>
      <c r="B411" s="94"/>
      <c r="C411" s="94" t="s">
        <v>155</v>
      </c>
      <c r="D411" s="94" t="s">
        <v>156</v>
      </c>
      <c r="E411" s="94"/>
      <c r="F411" s="95"/>
      <c r="G411" s="95">
        <v>100000</v>
      </c>
      <c r="H411" s="95">
        <v>114681</v>
      </c>
      <c r="I411" s="95">
        <v>114681</v>
      </c>
      <c r="J411" s="96">
        <v>19725</v>
      </c>
      <c r="K411" s="95"/>
      <c r="L411" s="97">
        <v>36678</v>
      </c>
      <c r="M411" s="97">
        <v>41061</v>
      </c>
      <c r="N411" s="97">
        <v>40281</v>
      </c>
      <c r="O411" s="98">
        <v>42114</v>
      </c>
      <c r="P411" s="97">
        <v>42136</v>
      </c>
      <c r="Q411" s="95"/>
    </row>
    <row r="412" spans="1:17" x14ac:dyDescent="0.3">
      <c r="A412" s="94"/>
      <c r="B412" s="94"/>
      <c r="C412" s="94" t="s">
        <v>155</v>
      </c>
      <c r="D412" s="94" t="s">
        <v>156</v>
      </c>
      <c r="E412" s="94"/>
      <c r="F412" s="95"/>
      <c r="G412" s="95">
        <v>350000</v>
      </c>
      <c r="H412" s="95">
        <v>632495.21</v>
      </c>
      <c r="I412" s="95">
        <v>632495.21</v>
      </c>
      <c r="J412" s="96">
        <v>20821</v>
      </c>
      <c r="K412" s="95"/>
      <c r="L412" s="97">
        <v>39173</v>
      </c>
      <c r="M412" s="97">
        <v>44652</v>
      </c>
      <c r="N412" s="97">
        <v>42343</v>
      </c>
      <c r="O412" s="98">
        <v>42349</v>
      </c>
      <c r="P412" s="97">
        <v>42430</v>
      </c>
      <c r="Q412" s="95"/>
    </row>
    <row r="413" spans="1:17" x14ac:dyDescent="0.3">
      <c r="A413" s="94"/>
      <c r="B413" s="94"/>
      <c r="C413" s="94" t="s">
        <v>155</v>
      </c>
      <c r="D413" s="94" t="s">
        <v>156</v>
      </c>
      <c r="E413" s="94"/>
      <c r="F413" s="95"/>
      <c r="G413" s="95">
        <v>1000000</v>
      </c>
      <c r="H413" s="95">
        <v>655950</v>
      </c>
      <c r="I413" s="95">
        <v>655950</v>
      </c>
      <c r="J413" s="96">
        <v>20821</v>
      </c>
      <c r="K413" s="95"/>
      <c r="L413" s="97">
        <v>39356</v>
      </c>
      <c r="M413" s="97">
        <v>43739</v>
      </c>
      <c r="N413" s="97">
        <v>42259</v>
      </c>
      <c r="O413" s="98">
        <v>42264</v>
      </c>
      <c r="P413" s="97"/>
      <c r="Q413" s="95"/>
    </row>
    <row r="414" spans="1:17" x14ac:dyDescent="0.3">
      <c r="A414" s="94"/>
      <c r="B414" s="94"/>
      <c r="C414" s="94" t="s">
        <v>155</v>
      </c>
      <c r="D414" s="94" t="s">
        <v>156</v>
      </c>
      <c r="E414" s="94"/>
      <c r="F414" s="95"/>
      <c r="G414" s="95">
        <v>250000</v>
      </c>
      <c r="H414" s="95">
        <v>1725387.88</v>
      </c>
      <c r="I414" s="95">
        <v>1725387.88</v>
      </c>
      <c r="J414" s="96">
        <v>26236</v>
      </c>
      <c r="K414" s="95"/>
      <c r="L414" s="97">
        <v>39387</v>
      </c>
      <c r="M414" s="97">
        <v>44866</v>
      </c>
      <c r="N414" s="97">
        <v>41924</v>
      </c>
      <c r="O414" s="98">
        <v>42164</v>
      </c>
      <c r="P414" s="97"/>
      <c r="Q414" s="95"/>
    </row>
    <row r="415" spans="1:17" x14ac:dyDescent="0.3">
      <c r="A415" s="94"/>
      <c r="B415" s="94"/>
      <c r="C415" s="94" t="s">
        <v>155</v>
      </c>
      <c r="D415" s="94" t="s">
        <v>156</v>
      </c>
      <c r="E415" s="94"/>
      <c r="F415" s="95"/>
      <c r="G415" s="95">
        <v>500000</v>
      </c>
      <c r="H415" s="95">
        <v>1725387.88</v>
      </c>
      <c r="I415" s="95">
        <v>1725387.88</v>
      </c>
      <c r="J415" s="96">
        <v>26236</v>
      </c>
      <c r="K415" s="95"/>
      <c r="L415" s="97">
        <v>39387</v>
      </c>
      <c r="M415" s="97">
        <v>44501</v>
      </c>
      <c r="N415" s="97">
        <v>41924</v>
      </c>
      <c r="O415" s="98">
        <v>42164</v>
      </c>
      <c r="P415" s="97"/>
      <c r="Q415" s="95"/>
    </row>
    <row r="416" spans="1:17" x14ac:dyDescent="0.3">
      <c r="A416" s="94"/>
      <c r="B416" s="94"/>
      <c r="C416" s="94" t="s">
        <v>155</v>
      </c>
      <c r="D416" s="94" t="s">
        <v>157</v>
      </c>
      <c r="E416" s="94"/>
      <c r="F416" s="95"/>
      <c r="G416" s="95">
        <v>700000</v>
      </c>
      <c r="H416" s="95">
        <v>221227.5</v>
      </c>
      <c r="I416" s="95">
        <v>221227.5</v>
      </c>
      <c r="J416" s="96">
        <v>19596</v>
      </c>
      <c r="K416" s="95"/>
      <c r="L416" s="97">
        <v>39600</v>
      </c>
      <c r="M416" s="97">
        <v>44713</v>
      </c>
      <c r="N416" s="97">
        <v>42179</v>
      </c>
      <c r="O416" s="98">
        <v>42184</v>
      </c>
      <c r="P416" s="97"/>
      <c r="Q416" s="95"/>
    </row>
    <row r="417" spans="1:17" x14ac:dyDescent="0.3">
      <c r="A417" s="94"/>
      <c r="B417" s="94"/>
      <c r="C417" s="94" t="s">
        <v>155</v>
      </c>
      <c r="D417" s="94" t="s">
        <v>156</v>
      </c>
      <c r="E417" s="94"/>
      <c r="F417" s="95"/>
      <c r="G417" s="95">
        <v>300000</v>
      </c>
      <c r="H417" s="95">
        <v>366445.5</v>
      </c>
      <c r="I417" s="95">
        <v>366445.5</v>
      </c>
      <c r="J417" s="96">
        <v>22628</v>
      </c>
      <c r="K417" s="95"/>
      <c r="L417" s="97">
        <v>39753</v>
      </c>
      <c r="M417" s="97">
        <v>43405</v>
      </c>
      <c r="N417" s="97">
        <v>42115</v>
      </c>
      <c r="O417" s="98">
        <v>42117</v>
      </c>
      <c r="P417" s="97">
        <v>42209</v>
      </c>
      <c r="Q417" s="95"/>
    </row>
    <row r="418" spans="1:17" x14ac:dyDescent="0.3">
      <c r="A418" s="94"/>
      <c r="B418" s="94"/>
      <c r="C418" s="94" t="s">
        <v>155</v>
      </c>
      <c r="D418" s="94" t="s">
        <v>156</v>
      </c>
      <c r="E418" s="94"/>
      <c r="F418" s="95"/>
      <c r="G418" s="95">
        <v>500000</v>
      </c>
      <c r="H418" s="95">
        <v>677589.84</v>
      </c>
      <c r="I418" s="95">
        <v>677589.84</v>
      </c>
      <c r="J418" s="96">
        <v>26665</v>
      </c>
      <c r="K418" s="95"/>
      <c r="L418" s="97">
        <v>39965</v>
      </c>
      <c r="M418" s="97">
        <v>43617</v>
      </c>
      <c r="N418" s="97">
        <v>42179</v>
      </c>
      <c r="O418" s="98">
        <v>42223</v>
      </c>
      <c r="P418" s="97">
        <v>42389</v>
      </c>
      <c r="Q418" s="95"/>
    </row>
    <row r="419" spans="1:17" x14ac:dyDescent="0.3">
      <c r="A419" s="94"/>
      <c r="B419" s="94"/>
      <c r="C419" s="94" t="s">
        <v>155</v>
      </c>
      <c r="D419" s="94" t="s">
        <v>156</v>
      </c>
      <c r="E419" s="94"/>
      <c r="F419" s="95"/>
      <c r="G419" s="95">
        <v>500000</v>
      </c>
      <c r="H419" s="95">
        <v>677589.84</v>
      </c>
      <c r="I419" s="95">
        <v>677589.84</v>
      </c>
      <c r="J419" s="96">
        <v>26665</v>
      </c>
      <c r="K419" s="95"/>
      <c r="L419" s="97">
        <v>39965</v>
      </c>
      <c r="M419" s="97">
        <v>42887</v>
      </c>
      <c r="N419" s="97">
        <v>42179</v>
      </c>
      <c r="O419" s="98">
        <v>42223</v>
      </c>
      <c r="P419" s="97"/>
      <c r="Q419" s="95"/>
    </row>
    <row r="420" spans="1:17" x14ac:dyDescent="0.3">
      <c r="A420" s="94"/>
      <c r="B420" s="94"/>
      <c r="C420" s="94" t="s">
        <v>155</v>
      </c>
      <c r="D420" s="94" t="s">
        <v>156</v>
      </c>
      <c r="E420" s="94"/>
      <c r="F420" s="95"/>
      <c r="G420" s="95">
        <v>500000</v>
      </c>
      <c r="H420" s="95">
        <v>1040751.5</v>
      </c>
      <c r="I420" s="95">
        <v>1040751.5</v>
      </c>
      <c r="J420" s="96">
        <v>23743</v>
      </c>
      <c r="K420" s="95"/>
      <c r="L420" s="97">
        <v>40603</v>
      </c>
      <c r="M420" s="97">
        <v>56309</v>
      </c>
      <c r="N420" s="97">
        <v>42120</v>
      </c>
      <c r="O420" s="98">
        <v>42131</v>
      </c>
      <c r="P420" s="97">
        <v>42310</v>
      </c>
      <c r="Q420" s="95"/>
    </row>
    <row r="421" spans="1:17" x14ac:dyDescent="0.3">
      <c r="A421" s="94"/>
      <c r="B421" s="94"/>
      <c r="C421" s="94" t="s">
        <v>155</v>
      </c>
      <c r="D421" s="94" t="s">
        <v>156</v>
      </c>
      <c r="E421" s="94"/>
      <c r="F421" s="95"/>
      <c r="G421" s="95">
        <v>200000</v>
      </c>
      <c r="H421" s="95">
        <v>478326</v>
      </c>
      <c r="I421" s="95">
        <v>478323.5</v>
      </c>
      <c r="J421" s="96">
        <v>23012</v>
      </c>
      <c r="K421" s="95"/>
      <c r="L421" s="97">
        <v>40269</v>
      </c>
      <c r="M421" s="97">
        <v>55610</v>
      </c>
      <c r="N421" s="97">
        <v>42056</v>
      </c>
      <c r="O421" s="98">
        <v>42250</v>
      </c>
      <c r="P421" s="97"/>
      <c r="Q421" s="95"/>
    </row>
    <row r="422" spans="1:17" x14ac:dyDescent="0.3">
      <c r="A422" s="94"/>
      <c r="B422" s="94"/>
      <c r="C422" s="94" t="s">
        <v>155</v>
      </c>
      <c r="D422" s="94" t="s">
        <v>156</v>
      </c>
      <c r="E422" s="94"/>
      <c r="F422" s="95"/>
      <c r="G422" s="95">
        <v>200000</v>
      </c>
      <c r="H422" s="95">
        <v>181973.5</v>
      </c>
      <c r="I422" s="95">
        <v>181973.5</v>
      </c>
      <c r="J422" s="96">
        <v>26928</v>
      </c>
      <c r="K422" s="95"/>
      <c r="L422" s="97">
        <v>40269</v>
      </c>
      <c r="M422" s="97">
        <v>42826</v>
      </c>
      <c r="N422" s="97">
        <v>42308</v>
      </c>
      <c r="O422" s="98">
        <v>42325</v>
      </c>
      <c r="P422" s="97">
        <v>42408</v>
      </c>
      <c r="Q422" s="95"/>
    </row>
    <row r="423" spans="1:17" x14ac:dyDescent="0.3">
      <c r="A423" s="94"/>
      <c r="B423" s="94"/>
      <c r="C423" s="94" t="s">
        <v>155</v>
      </c>
      <c r="D423" s="94" t="s">
        <v>156</v>
      </c>
      <c r="E423" s="94"/>
      <c r="F423" s="95"/>
      <c r="G423" s="95">
        <v>700000</v>
      </c>
      <c r="H423" s="95">
        <v>1725387.88</v>
      </c>
      <c r="I423" s="95">
        <v>1725387.88</v>
      </c>
      <c r="J423" s="96">
        <v>26236</v>
      </c>
      <c r="K423" s="95"/>
      <c r="L423" s="97">
        <v>40299</v>
      </c>
      <c r="M423" s="97">
        <v>46143</v>
      </c>
      <c r="N423" s="97">
        <v>41924</v>
      </c>
      <c r="O423" s="98">
        <v>42164</v>
      </c>
      <c r="P423" s="97">
        <v>42171</v>
      </c>
      <c r="Q423" s="95"/>
    </row>
    <row r="424" spans="1:17" x14ac:dyDescent="0.3">
      <c r="A424" s="94"/>
      <c r="B424" s="94"/>
      <c r="C424" s="94" t="s">
        <v>155</v>
      </c>
      <c r="D424" s="94" t="s">
        <v>156</v>
      </c>
      <c r="E424" s="94"/>
      <c r="F424" s="95"/>
      <c r="G424" s="95">
        <v>1335000</v>
      </c>
      <c r="H424" s="95">
        <v>2446600.5</v>
      </c>
      <c r="I424" s="95">
        <v>2446600.5</v>
      </c>
      <c r="J424" s="96">
        <v>25826</v>
      </c>
      <c r="K424" s="95"/>
      <c r="L424" s="97">
        <v>40391</v>
      </c>
      <c r="M424" s="97">
        <v>42217</v>
      </c>
      <c r="N424" s="97">
        <v>41936</v>
      </c>
      <c r="O424" s="98">
        <v>42110</v>
      </c>
      <c r="P424" s="97">
        <v>42111</v>
      </c>
      <c r="Q424" s="95"/>
    </row>
    <row r="425" spans="1:17" x14ac:dyDescent="0.3">
      <c r="A425" s="94"/>
      <c r="B425" s="94"/>
      <c r="C425" s="94" t="s">
        <v>155</v>
      </c>
      <c r="D425" s="94" t="s">
        <v>157</v>
      </c>
      <c r="E425" s="94"/>
      <c r="F425" s="95"/>
      <c r="G425" s="95">
        <v>1000000</v>
      </c>
      <c r="H425" s="95">
        <v>951145</v>
      </c>
      <c r="I425" s="95">
        <v>951145</v>
      </c>
      <c r="J425" s="96">
        <v>30108</v>
      </c>
      <c r="K425" s="95"/>
      <c r="L425" s="97">
        <v>40634</v>
      </c>
      <c r="M425" s="97">
        <v>45383</v>
      </c>
      <c r="N425" s="97">
        <v>42181</v>
      </c>
      <c r="O425" s="98">
        <v>42354</v>
      </c>
      <c r="P425" s="97">
        <v>42411</v>
      </c>
      <c r="Q425" s="95"/>
    </row>
    <row r="426" spans="1:17" x14ac:dyDescent="0.3">
      <c r="A426" s="94"/>
      <c r="B426" s="94"/>
      <c r="C426" s="94" t="s">
        <v>155</v>
      </c>
      <c r="D426" s="94" t="s">
        <v>156</v>
      </c>
      <c r="E426" s="94"/>
      <c r="F426" s="95"/>
      <c r="G426" s="95">
        <v>500000</v>
      </c>
      <c r="H426" s="95">
        <v>468685.5</v>
      </c>
      <c r="I426" s="95">
        <v>468685.5</v>
      </c>
      <c r="J426" s="96">
        <v>26299</v>
      </c>
      <c r="K426" s="95"/>
      <c r="L426" s="97">
        <v>40483</v>
      </c>
      <c r="M426" s="97">
        <v>45597</v>
      </c>
      <c r="N426" s="97">
        <v>42050</v>
      </c>
      <c r="O426" s="98">
        <v>42093</v>
      </c>
      <c r="P426" s="97">
        <v>42149</v>
      </c>
      <c r="Q426" s="95"/>
    </row>
    <row r="427" spans="1:17" x14ac:dyDescent="0.3">
      <c r="A427" s="94"/>
      <c r="B427" s="94"/>
      <c r="C427" s="94" t="s">
        <v>155</v>
      </c>
      <c r="D427" s="94" t="s">
        <v>157</v>
      </c>
      <c r="E427" s="94"/>
      <c r="F427" s="95"/>
      <c r="G427" s="95">
        <v>500000</v>
      </c>
      <c r="H427" s="95">
        <v>23165</v>
      </c>
      <c r="I427" s="95">
        <v>23165</v>
      </c>
      <c r="J427" s="96">
        <v>30631</v>
      </c>
      <c r="K427" s="95"/>
      <c r="L427" s="97">
        <v>40603</v>
      </c>
      <c r="M427" s="97">
        <v>44256</v>
      </c>
      <c r="N427" s="97">
        <v>41467</v>
      </c>
      <c r="O427" s="98">
        <v>42096</v>
      </c>
      <c r="P427" s="97"/>
      <c r="Q427" s="95"/>
    </row>
    <row r="428" spans="1:17" x14ac:dyDescent="0.3">
      <c r="A428" s="94"/>
      <c r="B428" s="94"/>
      <c r="C428" s="94" t="s">
        <v>155</v>
      </c>
      <c r="D428" s="94" t="s">
        <v>156</v>
      </c>
      <c r="E428" s="94"/>
      <c r="F428" s="95"/>
      <c r="G428" s="95">
        <v>400000</v>
      </c>
      <c r="H428" s="95">
        <v>407097.5</v>
      </c>
      <c r="I428" s="95">
        <v>407097.5</v>
      </c>
      <c r="J428" s="96">
        <v>27030</v>
      </c>
      <c r="K428" s="95"/>
      <c r="L428" s="97">
        <v>40787</v>
      </c>
      <c r="M428" s="97">
        <v>44805</v>
      </c>
      <c r="N428" s="97">
        <v>42252</v>
      </c>
      <c r="O428" s="98">
        <v>42268</v>
      </c>
      <c r="P428" s="97">
        <v>42321</v>
      </c>
      <c r="Q428" s="95"/>
    </row>
    <row r="429" spans="1:17" x14ac:dyDescent="0.3">
      <c r="A429" s="94"/>
      <c r="B429" s="94"/>
      <c r="C429" s="94" t="s">
        <v>155</v>
      </c>
      <c r="D429" s="94" t="s">
        <v>156</v>
      </c>
      <c r="E429" s="94"/>
      <c r="F429" s="95"/>
      <c r="G429" s="95">
        <v>10000</v>
      </c>
      <c r="H429" s="95">
        <v>27822.5</v>
      </c>
      <c r="I429" s="95">
        <v>27822.5</v>
      </c>
      <c r="J429" s="96">
        <v>12055</v>
      </c>
      <c r="K429" s="95"/>
      <c r="L429" s="97">
        <v>19725</v>
      </c>
      <c r="M429" s="97">
        <v>44927</v>
      </c>
      <c r="N429" s="97">
        <v>42248</v>
      </c>
      <c r="O429" s="98">
        <v>42356</v>
      </c>
      <c r="P429" s="97">
        <v>42396</v>
      </c>
      <c r="Q429" s="95"/>
    </row>
    <row r="430" spans="1:17" x14ac:dyDescent="0.3">
      <c r="A430" s="94"/>
      <c r="B430" s="94"/>
      <c r="C430" s="94" t="s">
        <v>155</v>
      </c>
      <c r="D430" s="94" t="s">
        <v>156</v>
      </c>
      <c r="E430" s="94"/>
      <c r="F430" s="95"/>
      <c r="G430" s="95">
        <v>50000</v>
      </c>
      <c r="H430" s="95">
        <v>145172.5</v>
      </c>
      <c r="I430" s="95">
        <v>145172.5</v>
      </c>
      <c r="J430" s="96">
        <v>12632</v>
      </c>
      <c r="K430" s="95"/>
      <c r="L430" s="97">
        <v>24685</v>
      </c>
      <c r="M430" s="97">
        <v>45505</v>
      </c>
      <c r="N430" s="97">
        <v>42095</v>
      </c>
      <c r="O430" s="98">
        <v>42164</v>
      </c>
      <c r="P430" s="97">
        <v>42409</v>
      </c>
      <c r="Q430" s="95"/>
    </row>
    <row r="431" spans="1:17" x14ac:dyDescent="0.3">
      <c r="A431" s="94"/>
      <c r="B431" s="94"/>
      <c r="C431" s="94" t="s">
        <v>155</v>
      </c>
      <c r="D431" s="94" t="s">
        <v>156</v>
      </c>
      <c r="E431" s="94"/>
      <c r="F431" s="95"/>
      <c r="G431" s="95">
        <v>500000</v>
      </c>
      <c r="H431" s="95">
        <v>428500.5</v>
      </c>
      <c r="I431" s="95">
        <v>428500.5</v>
      </c>
      <c r="J431" s="96">
        <v>31086</v>
      </c>
      <c r="K431" s="95"/>
      <c r="L431" s="97">
        <v>41061</v>
      </c>
      <c r="M431" s="97">
        <v>46539</v>
      </c>
      <c r="N431" s="97">
        <v>42223</v>
      </c>
      <c r="O431" s="98">
        <v>42230</v>
      </c>
      <c r="P431" s="97">
        <v>42369</v>
      </c>
      <c r="Q431" s="95"/>
    </row>
    <row r="432" spans="1:17" x14ac:dyDescent="0.3">
      <c r="A432" s="94"/>
      <c r="B432" s="94"/>
      <c r="C432" s="94" t="s">
        <v>155</v>
      </c>
      <c r="D432" s="94" t="s">
        <v>156</v>
      </c>
      <c r="E432" s="94"/>
      <c r="F432" s="95"/>
      <c r="G432" s="95">
        <v>1000000</v>
      </c>
      <c r="H432" s="95">
        <v>883395.5</v>
      </c>
      <c r="I432" s="95">
        <v>883395.5</v>
      </c>
      <c r="J432" s="96">
        <v>24108</v>
      </c>
      <c r="K432" s="95"/>
      <c r="L432" s="97">
        <v>40940</v>
      </c>
      <c r="M432" s="97">
        <v>44593</v>
      </c>
      <c r="N432" s="97">
        <v>42023</v>
      </c>
      <c r="O432" s="98">
        <v>42139</v>
      </c>
      <c r="P432" s="97">
        <v>42269</v>
      </c>
      <c r="Q432" s="95"/>
    </row>
    <row r="433" spans="1:17" x14ac:dyDescent="0.3">
      <c r="A433" s="94"/>
      <c r="B433" s="94"/>
      <c r="C433" s="94" t="s">
        <v>155</v>
      </c>
      <c r="D433" s="94" t="s">
        <v>156</v>
      </c>
      <c r="E433" s="94"/>
      <c r="F433" s="95"/>
      <c r="G433" s="95">
        <v>350000</v>
      </c>
      <c r="H433" s="95">
        <v>828249</v>
      </c>
      <c r="I433" s="95">
        <v>828249</v>
      </c>
      <c r="J433" s="96">
        <v>29587</v>
      </c>
      <c r="K433" s="95"/>
      <c r="L433" s="97">
        <v>41244</v>
      </c>
      <c r="M433" s="97">
        <v>43800</v>
      </c>
      <c r="N433" s="97">
        <v>42169</v>
      </c>
      <c r="O433" s="98">
        <v>42180</v>
      </c>
      <c r="P433" s="97"/>
      <c r="Q433" s="95"/>
    </row>
    <row r="434" spans="1:17" x14ac:dyDescent="0.3">
      <c r="A434" s="94"/>
      <c r="B434" s="94"/>
      <c r="C434" s="94" t="s">
        <v>155</v>
      </c>
      <c r="D434" s="94" t="s">
        <v>157</v>
      </c>
      <c r="E434" s="94"/>
      <c r="F434" s="95"/>
      <c r="G434" s="95">
        <v>300000</v>
      </c>
      <c r="H434" s="95">
        <v>244200.5</v>
      </c>
      <c r="I434" s="95">
        <v>244200.5</v>
      </c>
      <c r="J434" s="96">
        <v>29221</v>
      </c>
      <c r="K434" s="95"/>
      <c r="L434" s="97">
        <v>41000</v>
      </c>
      <c r="M434" s="97">
        <v>43191</v>
      </c>
      <c r="N434" s="97">
        <v>42228</v>
      </c>
      <c r="O434" s="98">
        <v>42249</v>
      </c>
      <c r="P434" s="97"/>
      <c r="Q434" s="95"/>
    </row>
    <row r="435" spans="1:17" x14ac:dyDescent="0.3">
      <c r="A435" s="94"/>
      <c r="B435" s="94"/>
      <c r="C435" s="94" t="s">
        <v>155</v>
      </c>
      <c r="D435" s="94" t="s">
        <v>156</v>
      </c>
      <c r="E435" s="94"/>
      <c r="F435" s="95"/>
      <c r="G435" s="95">
        <v>236570</v>
      </c>
      <c r="H435" s="95">
        <v>408280</v>
      </c>
      <c r="I435" s="95">
        <v>408280</v>
      </c>
      <c r="J435" s="96">
        <v>31312</v>
      </c>
      <c r="K435" s="95"/>
      <c r="L435" s="97">
        <v>41091</v>
      </c>
      <c r="M435" s="97">
        <v>42917</v>
      </c>
      <c r="N435" s="97">
        <v>42224</v>
      </c>
      <c r="O435" s="98">
        <v>42249</v>
      </c>
      <c r="P435" s="97"/>
      <c r="Q435" s="95"/>
    </row>
    <row r="436" spans="1:17" x14ac:dyDescent="0.3">
      <c r="A436" s="94"/>
      <c r="B436" s="94"/>
      <c r="C436" s="94" t="s">
        <v>155</v>
      </c>
      <c r="D436" s="94" t="s">
        <v>156</v>
      </c>
      <c r="E436" s="94"/>
      <c r="F436" s="95"/>
      <c r="G436" s="95">
        <v>500000</v>
      </c>
      <c r="H436" s="95">
        <v>384252.79</v>
      </c>
      <c r="I436" s="95">
        <v>384252.79</v>
      </c>
      <c r="J436" s="96">
        <v>22647</v>
      </c>
      <c r="K436" s="95"/>
      <c r="L436" s="97">
        <v>41334</v>
      </c>
      <c r="M436" s="97">
        <v>43160</v>
      </c>
      <c r="N436" s="97">
        <v>42178</v>
      </c>
      <c r="O436" s="98">
        <v>42240</v>
      </c>
      <c r="P436" s="97">
        <v>42419</v>
      </c>
      <c r="Q436" s="95"/>
    </row>
    <row r="437" spans="1:17" x14ac:dyDescent="0.3">
      <c r="A437" s="94"/>
      <c r="B437" s="94"/>
      <c r="C437" s="94" t="s">
        <v>155</v>
      </c>
      <c r="D437" s="94" t="s">
        <v>156</v>
      </c>
      <c r="E437" s="94"/>
      <c r="F437" s="95"/>
      <c r="G437" s="95">
        <v>500000</v>
      </c>
      <c r="H437" s="95">
        <v>828249</v>
      </c>
      <c r="I437" s="95">
        <v>828249</v>
      </c>
      <c r="J437" s="96">
        <v>29587</v>
      </c>
      <c r="K437" s="95"/>
      <c r="L437" s="97">
        <v>41214</v>
      </c>
      <c r="M437" s="97">
        <v>45597</v>
      </c>
      <c r="N437" s="97">
        <v>42169</v>
      </c>
      <c r="O437" s="98">
        <v>42180</v>
      </c>
      <c r="P437" s="97">
        <v>42389</v>
      </c>
      <c r="Q437" s="95"/>
    </row>
    <row r="438" spans="1:17" x14ac:dyDescent="0.3">
      <c r="A438" s="94"/>
      <c r="B438" s="94"/>
      <c r="C438" s="94" t="s">
        <v>155</v>
      </c>
      <c r="D438" s="94" t="s">
        <v>156</v>
      </c>
      <c r="E438" s="94"/>
      <c r="F438" s="95"/>
      <c r="G438" s="95">
        <v>220000</v>
      </c>
      <c r="H438" s="95">
        <v>245379.5</v>
      </c>
      <c r="I438" s="95">
        <v>245379.5</v>
      </c>
      <c r="J438" s="96">
        <v>28491</v>
      </c>
      <c r="K438" s="95"/>
      <c r="L438" s="97">
        <v>41334</v>
      </c>
      <c r="M438" s="97">
        <v>45717</v>
      </c>
      <c r="N438" s="97">
        <v>42094</v>
      </c>
      <c r="O438" s="98">
        <v>42188</v>
      </c>
      <c r="P438" s="97">
        <v>42270</v>
      </c>
      <c r="Q438" s="95"/>
    </row>
    <row r="439" spans="1:17" x14ac:dyDescent="0.3">
      <c r="A439" s="94"/>
      <c r="B439" s="94"/>
      <c r="C439" s="94" t="s">
        <v>155</v>
      </c>
      <c r="D439" s="94" t="s">
        <v>157</v>
      </c>
      <c r="E439" s="94"/>
      <c r="F439" s="95"/>
      <c r="G439" s="95">
        <v>600000</v>
      </c>
      <c r="H439" s="95">
        <v>588462.5</v>
      </c>
      <c r="I439" s="95">
        <v>588462.5</v>
      </c>
      <c r="J439" s="96">
        <v>30650</v>
      </c>
      <c r="K439" s="95"/>
      <c r="L439" s="97">
        <v>41334</v>
      </c>
      <c r="M439" s="97">
        <v>46082</v>
      </c>
      <c r="N439" s="97">
        <v>42339</v>
      </c>
      <c r="O439" s="98">
        <v>42347</v>
      </c>
      <c r="P439" s="97">
        <v>42423</v>
      </c>
      <c r="Q439" s="95"/>
    </row>
    <row r="440" spans="1:17" x14ac:dyDescent="0.3">
      <c r="A440" s="94"/>
      <c r="B440" s="94"/>
      <c r="C440" s="94" t="s">
        <v>155</v>
      </c>
      <c r="D440" s="94" t="s">
        <v>156</v>
      </c>
      <c r="E440" s="94"/>
      <c r="F440" s="95"/>
      <c r="G440" s="95">
        <v>250000</v>
      </c>
      <c r="H440" s="95">
        <v>828249</v>
      </c>
      <c r="I440" s="95">
        <v>828249</v>
      </c>
      <c r="J440" s="96">
        <v>29587</v>
      </c>
      <c r="K440" s="95"/>
      <c r="L440" s="97">
        <v>41365</v>
      </c>
      <c r="M440" s="97">
        <v>46844</v>
      </c>
      <c r="N440" s="97">
        <v>42169</v>
      </c>
      <c r="O440" s="98">
        <v>42180</v>
      </c>
      <c r="P440" s="97"/>
      <c r="Q440" s="95"/>
    </row>
    <row r="441" spans="1:17" x14ac:dyDescent="0.3">
      <c r="A441" s="94"/>
      <c r="B441" s="94"/>
      <c r="C441" s="94" t="s">
        <v>155</v>
      </c>
      <c r="D441" s="94" t="s">
        <v>157</v>
      </c>
      <c r="E441" s="94"/>
      <c r="F441" s="95"/>
      <c r="G441" s="95">
        <v>300000</v>
      </c>
      <c r="H441" s="95">
        <v>23165</v>
      </c>
      <c r="I441" s="95">
        <v>23165</v>
      </c>
      <c r="J441" s="96">
        <v>30631</v>
      </c>
      <c r="K441" s="95"/>
      <c r="L441" s="97">
        <v>41365</v>
      </c>
      <c r="M441" s="97">
        <v>45017</v>
      </c>
      <c r="N441" s="97">
        <v>41467</v>
      </c>
      <c r="O441" s="98">
        <v>42096</v>
      </c>
      <c r="P441" s="97"/>
      <c r="Q441" s="95"/>
    </row>
    <row r="442" spans="1:17" x14ac:dyDescent="0.3">
      <c r="A442" s="94"/>
      <c r="B442" s="94"/>
      <c r="C442" s="94" t="s">
        <v>155</v>
      </c>
      <c r="D442" s="94" t="s">
        <v>157</v>
      </c>
      <c r="E442" s="94"/>
      <c r="F442" s="95"/>
      <c r="G442" s="95">
        <v>360000</v>
      </c>
      <c r="H442" s="95">
        <v>23165</v>
      </c>
      <c r="I442" s="95">
        <v>23165</v>
      </c>
      <c r="J442" s="96">
        <v>30631</v>
      </c>
      <c r="K442" s="95"/>
      <c r="L442" s="97">
        <v>41395</v>
      </c>
      <c r="M442" s="97">
        <v>45778</v>
      </c>
      <c r="N442" s="97">
        <v>41467</v>
      </c>
      <c r="O442" s="98">
        <v>42096</v>
      </c>
      <c r="P442" s="97">
        <v>42104</v>
      </c>
      <c r="Q442" s="95"/>
    </row>
    <row r="443" spans="1:17" x14ac:dyDescent="0.3">
      <c r="A443" s="94"/>
      <c r="B443" s="94"/>
      <c r="C443" s="94" t="s">
        <v>155</v>
      </c>
      <c r="D443" s="94" t="s">
        <v>157</v>
      </c>
      <c r="E443" s="94"/>
      <c r="F443" s="95"/>
      <c r="G443" s="95">
        <v>280000</v>
      </c>
      <c r="H443" s="95">
        <v>566832.5</v>
      </c>
      <c r="I443" s="95">
        <v>566832.5</v>
      </c>
      <c r="J443" s="96">
        <v>29604</v>
      </c>
      <c r="K443" s="95"/>
      <c r="L443" s="97">
        <v>41426</v>
      </c>
      <c r="M443" s="97">
        <v>45809</v>
      </c>
      <c r="N443" s="97">
        <v>42106</v>
      </c>
      <c r="O443" s="98">
        <v>42137</v>
      </c>
      <c r="P443" s="97">
        <v>42270</v>
      </c>
      <c r="Q443" s="95"/>
    </row>
    <row r="444" spans="1:17" x14ac:dyDescent="0.3">
      <c r="A444" s="94"/>
      <c r="B444" s="94"/>
      <c r="C444" s="94" t="s">
        <v>155</v>
      </c>
      <c r="D444" s="94" t="s">
        <v>156</v>
      </c>
      <c r="E444" s="94"/>
      <c r="F444" s="95"/>
      <c r="G444" s="95">
        <v>600000</v>
      </c>
      <c r="H444" s="95">
        <v>595893.5</v>
      </c>
      <c r="I444" s="95">
        <v>595893.5</v>
      </c>
      <c r="J444" s="96">
        <v>25947</v>
      </c>
      <c r="K444" s="95"/>
      <c r="L444" s="97">
        <v>41487</v>
      </c>
      <c r="M444" s="97">
        <v>46966</v>
      </c>
      <c r="N444" s="97">
        <v>41863</v>
      </c>
      <c r="O444" s="98">
        <v>42037</v>
      </c>
      <c r="P444" s="97">
        <v>42103</v>
      </c>
      <c r="Q444" s="95"/>
    </row>
    <row r="445" spans="1:17" x14ac:dyDescent="0.3">
      <c r="A445" s="94"/>
      <c r="B445" s="94"/>
      <c r="C445" s="94" t="s">
        <v>155</v>
      </c>
      <c r="D445" s="94" t="s">
        <v>157</v>
      </c>
      <c r="E445" s="94"/>
      <c r="F445" s="95"/>
      <c r="G445" s="95">
        <v>600000</v>
      </c>
      <c r="H445" s="95">
        <v>1226446.5</v>
      </c>
      <c r="I445" s="95">
        <v>1226446.5</v>
      </c>
      <c r="J445" s="96">
        <v>31760</v>
      </c>
      <c r="K445" s="95"/>
      <c r="L445" s="97">
        <v>41456</v>
      </c>
      <c r="M445" s="97">
        <v>46935</v>
      </c>
      <c r="N445" s="97">
        <v>42269</v>
      </c>
      <c r="O445" s="98">
        <v>42313</v>
      </c>
      <c r="P445" s="97"/>
      <c r="Q445" s="95"/>
    </row>
    <row r="446" spans="1:17" x14ac:dyDescent="0.3">
      <c r="A446" s="94"/>
      <c r="B446" s="94"/>
      <c r="C446" s="94" t="s">
        <v>155</v>
      </c>
      <c r="D446" s="94" t="s">
        <v>157</v>
      </c>
      <c r="E446" s="94"/>
      <c r="F446" s="95"/>
      <c r="G446" s="95">
        <v>488759</v>
      </c>
      <c r="H446" s="95">
        <v>398448.5</v>
      </c>
      <c r="I446" s="95">
        <v>398448.5</v>
      </c>
      <c r="J446" s="96">
        <v>32377</v>
      </c>
      <c r="K446" s="95"/>
      <c r="L446" s="97">
        <v>41609</v>
      </c>
      <c r="M446" s="97">
        <v>45261</v>
      </c>
      <c r="N446" s="97">
        <v>41912</v>
      </c>
      <c r="O446" s="98">
        <v>42012</v>
      </c>
      <c r="P446" s="97">
        <v>42149</v>
      </c>
      <c r="Q446" s="95"/>
    </row>
    <row r="447" spans="1:17" x14ac:dyDescent="0.3">
      <c r="A447" s="94"/>
      <c r="B447" s="94"/>
      <c r="C447" s="94" t="s">
        <v>155</v>
      </c>
      <c r="D447" s="94" t="s">
        <v>156</v>
      </c>
      <c r="E447" s="94"/>
      <c r="F447" s="95"/>
      <c r="G447" s="95">
        <v>248016</v>
      </c>
      <c r="H447" s="95">
        <v>408280</v>
      </c>
      <c r="I447" s="95">
        <v>408280</v>
      </c>
      <c r="J447" s="96">
        <v>31312</v>
      </c>
      <c r="K447" s="95"/>
      <c r="L447" s="97">
        <v>41579</v>
      </c>
      <c r="M447" s="97">
        <v>43405</v>
      </c>
      <c r="N447" s="97">
        <v>42224</v>
      </c>
      <c r="O447" s="98">
        <v>42249</v>
      </c>
      <c r="P447" s="97">
        <v>42356</v>
      </c>
      <c r="Q447" s="95"/>
    </row>
    <row r="448" spans="1:17" x14ac:dyDescent="0.3">
      <c r="A448" s="94"/>
      <c r="B448" s="94"/>
      <c r="C448" s="94" t="s">
        <v>155</v>
      </c>
      <c r="D448" s="94" t="s">
        <v>156</v>
      </c>
      <c r="E448" s="94"/>
      <c r="F448" s="95"/>
      <c r="G448" s="95">
        <v>250000</v>
      </c>
      <c r="H448" s="95">
        <v>229141.5</v>
      </c>
      <c r="I448" s="95">
        <v>229141.5</v>
      </c>
      <c r="J448" s="96">
        <v>29587</v>
      </c>
      <c r="K448" s="95"/>
      <c r="L448" s="97">
        <v>42339</v>
      </c>
      <c r="M448" s="97">
        <v>45992</v>
      </c>
      <c r="N448" s="97">
        <v>41743</v>
      </c>
      <c r="O448" s="98">
        <v>42276</v>
      </c>
      <c r="P448" s="97">
        <v>42278</v>
      </c>
      <c r="Q448" s="95"/>
    </row>
    <row r="449" spans="1:17" x14ac:dyDescent="0.3">
      <c r="A449" s="94"/>
      <c r="B449" s="94"/>
      <c r="C449" s="94" t="s">
        <v>155</v>
      </c>
      <c r="D449" s="94" t="s">
        <v>156</v>
      </c>
      <c r="E449" s="94"/>
      <c r="F449" s="95"/>
      <c r="G449" s="95">
        <v>300000</v>
      </c>
      <c r="H449" s="95">
        <v>519211</v>
      </c>
      <c r="I449" s="95">
        <v>519211</v>
      </c>
      <c r="J449" s="96">
        <v>30614</v>
      </c>
      <c r="K449" s="95"/>
      <c r="L449" s="97">
        <v>41609</v>
      </c>
      <c r="M449" s="97">
        <v>44166</v>
      </c>
      <c r="N449" s="97">
        <v>42047</v>
      </c>
      <c r="O449" s="98">
        <v>42083</v>
      </c>
      <c r="P449" s="97">
        <v>42132</v>
      </c>
      <c r="Q449" s="95"/>
    </row>
    <row r="450" spans="1:17" x14ac:dyDescent="0.3">
      <c r="A450" s="94"/>
      <c r="B450" s="94"/>
      <c r="C450" s="94" t="s">
        <v>155</v>
      </c>
      <c r="D450" s="94" t="s">
        <v>156</v>
      </c>
      <c r="E450" s="94"/>
      <c r="F450" s="95"/>
      <c r="G450" s="95">
        <v>300000</v>
      </c>
      <c r="H450" s="95">
        <v>519211</v>
      </c>
      <c r="I450" s="95">
        <v>519211</v>
      </c>
      <c r="J450" s="96">
        <v>30614</v>
      </c>
      <c r="K450" s="95"/>
      <c r="L450" s="97">
        <v>41609</v>
      </c>
      <c r="M450" s="97">
        <v>46357</v>
      </c>
      <c r="N450" s="97">
        <v>42047</v>
      </c>
      <c r="O450" s="98">
        <v>42083</v>
      </c>
      <c r="P450" s="97"/>
      <c r="Q450" s="95"/>
    </row>
    <row r="451" spans="1:17" x14ac:dyDescent="0.3">
      <c r="A451" s="94"/>
      <c r="B451" s="94"/>
      <c r="C451" s="94" t="s">
        <v>155</v>
      </c>
      <c r="D451" s="94" t="s">
        <v>156</v>
      </c>
      <c r="E451" s="94"/>
      <c r="F451" s="95"/>
      <c r="G451" s="95">
        <v>244499</v>
      </c>
      <c r="H451" s="95">
        <v>224206.5</v>
      </c>
      <c r="I451" s="95">
        <v>224206.5</v>
      </c>
      <c r="J451" s="96">
        <v>25165</v>
      </c>
      <c r="K451" s="95"/>
      <c r="L451" s="97">
        <v>41640</v>
      </c>
      <c r="M451" s="97">
        <v>46388</v>
      </c>
      <c r="N451" s="97">
        <v>42138</v>
      </c>
      <c r="O451" s="98">
        <v>42159</v>
      </c>
      <c r="P451" s="97">
        <v>42222</v>
      </c>
      <c r="Q451" s="95"/>
    </row>
    <row r="452" spans="1:17" x14ac:dyDescent="0.3">
      <c r="A452" s="94"/>
      <c r="B452" s="94"/>
      <c r="C452" s="94" t="s">
        <v>155</v>
      </c>
      <c r="D452" s="94" t="s">
        <v>156</v>
      </c>
      <c r="E452" s="94"/>
      <c r="F452" s="95"/>
      <c r="G452" s="95">
        <v>312000</v>
      </c>
      <c r="H452" s="95">
        <v>311997.5</v>
      </c>
      <c r="I452" s="95">
        <v>311997.5</v>
      </c>
      <c r="J452" s="96">
        <v>29346</v>
      </c>
      <c r="K452" s="95"/>
      <c r="L452" s="97">
        <v>41671</v>
      </c>
      <c r="M452" s="97">
        <v>44228</v>
      </c>
      <c r="N452" s="97">
        <v>42029</v>
      </c>
      <c r="O452" s="98">
        <v>42094</v>
      </c>
      <c r="P452" s="97">
        <v>42146</v>
      </c>
      <c r="Q452" s="95"/>
    </row>
    <row r="453" spans="1:17" x14ac:dyDescent="0.3">
      <c r="A453" s="94"/>
      <c r="B453" s="94"/>
      <c r="C453" s="94" t="s">
        <v>155</v>
      </c>
      <c r="D453" s="94" t="s">
        <v>157</v>
      </c>
      <c r="E453" s="94"/>
      <c r="F453" s="95"/>
      <c r="G453" s="95">
        <v>350000</v>
      </c>
      <c r="H453" s="95">
        <v>221227.5</v>
      </c>
      <c r="I453" s="95">
        <v>221227.5</v>
      </c>
      <c r="J453" s="96">
        <v>19596</v>
      </c>
      <c r="K453" s="95"/>
      <c r="L453" s="97">
        <v>41699</v>
      </c>
      <c r="M453" s="97">
        <v>43891</v>
      </c>
      <c r="N453" s="97">
        <v>42179</v>
      </c>
      <c r="O453" s="98">
        <v>42184</v>
      </c>
      <c r="P453" s="97">
        <v>42265</v>
      </c>
      <c r="Q453" s="95"/>
    </row>
    <row r="454" spans="1:17" x14ac:dyDescent="0.3">
      <c r="A454" s="94"/>
      <c r="B454" s="94"/>
      <c r="C454" s="94" t="s">
        <v>155</v>
      </c>
      <c r="D454" s="94" t="s">
        <v>156</v>
      </c>
      <c r="E454" s="94"/>
      <c r="F454" s="95"/>
      <c r="G454" s="95">
        <v>1150000</v>
      </c>
      <c r="H454" s="95">
        <v>2167098</v>
      </c>
      <c r="I454" s="95">
        <v>86250</v>
      </c>
      <c r="J454" s="96">
        <v>21551</v>
      </c>
      <c r="K454" s="95"/>
      <c r="L454" s="97">
        <v>41944</v>
      </c>
      <c r="M454" s="97">
        <v>44136</v>
      </c>
      <c r="N454" s="97">
        <v>42190</v>
      </c>
      <c r="O454" s="98">
        <v>42212</v>
      </c>
      <c r="P454" s="97"/>
      <c r="Q454" s="95"/>
    </row>
    <row r="455" spans="1:17" x14ac:dyDescent="0.3">
      <c r="A455" s="94"/>
      <c r="B455" s="94"/>
      <c r="C455" s="94" t="s">
        <v>155</v>
      </c>
      <c r="D455" s="94" t="s">
        <v>156</v>
      </c>
      <c r="E455" s="94"/>
      <c r="F455" s="95"/>
      <c r="G455" s="95">
        <v>250000</v>
      </c>
      <c r="H455" s="95">
        <v>16224</v>
      </c>
      <c r="I455" s="95">
        <v>16224</v>
      </c>
      <c r="J455" s="96">
        <v>29979</v>
      </c>
      <c r="K455" s="95"/>
      <c r="L455" s="97">
        <v>41883</v>
      </c>
      <c r="M455" s="97">
        <v>45170</v>
      </c>
      <c r="N455" s="97">
        <v>42009</v>
      </c>
      <c r="O455" s="98">
        <v>42236</v>
      </c>
      <c r="P455" s="97"/>
      <c r="Q455" s="95"/>
    </row>
    <row r="456" spans="1:17" x14ac:dyDescent="0.3">
      <c r="A456" s="94"/>
      <c r="B456" s="94"/>
      <c r="C456" s="94" t="s">
        <v>155</v>
      </c>
      <c r="D456" s="94" t="s">
        <v>156</v>
      </c>
      <c r="E456" s="94"/>
      <c r="F456" s="95"/>
      <c r="G456" s="95">
        <v>500000</v>
      </c>
      <c r="H456" s="95">
        <v>16224</v>
      </c>
      <c r="I456" s="95">
        <v>16224</v>
      </c>
      <c r="J456" s="96">
        <v>29979</v>
      </c>
      <c r="K456" s="95"/>
      <c r="L456" s="97">
        <v>41883</v>
      </c>
      <c r="M456" s="97">
        <v>45536</v>
      </c>
      <c r="N456" s="97">
        <v>42009</v>
      </c>
      <c r="O456" s="98">
        <v>42236</v>
      </c>
      <c r="P456" s="97">
        <v>42265</v>
      </c>
      <c r="Q456" s="95"/>
    </row>
    <row r="457" spans="1:17" x14ac:dyDescent="0.3">
      <c r="A457" s="94"/>
      <c r="B457" s="94"/>
      <c r="C457" s="94" t="s">
        <v>155</v>
      </c>
      <c r="D457" s="94" t="s">
        <v>156</v>
      </c>
      <c r="E457" s="94"/>
      <c r="F457" s="95"/>
      <c r="G457" s="95">
        <v>350000</v>
      </c>
      <c r="H457" s="95">
        <v>302601</v>
      </c>
      <c r="I457" s="95">
        <v>302601</v>
      </c>
      <c r="J457" s="96">
        <v>27395</v>
      </c>
      <c r="K457" s="95"/>
      <c r="L457" s="97">
        <v>41913</v>
      </c>
      <c r="M457" s="97">
        <v>45200</v>
      </c>
      <c r="N457" s="97">
        <v>41941</v>
      </c>
      <c r="O457" s="98">
        <v>42094</v>
      </c>
      <c r="P457" s="97">
        <v>42094</v>
      </c>
      <c r="Q457" s="95"/>
    </row>
    <row r="458" spans="1:17" x14ac:dyDescent="0.3">
      <c r="A458" s="94"/>
      <c r="B458" s="94"/>
      <c r="C458" s="94" t="s">
        <v>155</v>
      </c>
      <c r="D458" s="94" t="s">
        <v>156</v>
      </c>
      <c r="E458" s="94"/>
      <c r="F458" s="95"/>
      <c r="G458" s="95">
        <v>250000</v>
      </c>
      <c r="H458" s="95">
        <v>16224</v>
      </c>
      <c r="I458" s="95">
        <v>16224</v>
      </c>
      <c r="J458" s="96">
        <v>29979</v>
      </c>
      <c r="K458" s="95"/>
      <c r="L458" s="97">
        <v>41913</v>
      </c>
      <c r="M458" s="97">
        <v>46661</v>
      </c>
      <c r="N458" s="97">
        <v>42009</v>
      </c>
      <c r="O458" s="98">
        <v>42236</v>
      </c>
      <c r="P458" s="97"/>
      <c r="Q458" s="95"/>
    </row>
    <row r="459" spans="1:17" x14ac:dyDescent="0.3">
      <c r="A459" s="94"/>
      <c r="B459" s="94"/>
      <c r="C459" s="94" t="s">
        <v>155</v>
      </c>
      <c r="D459" s="94" t="s">
        <v>156</v>
      </c>
      <c r="E459" s="94"/>
      <c r="F459" s="95"/>
      <c r="G459" s="95">
        <v>300000</v>
      </c>
      <c r="H459" s="95">
        <v>828249</v>
      </c>
      <c r="I459" s="95">
        <v>828249</v>
      </c>
      <c r="J459" s="96">
        <v>29587</v>
      </c>
      <c r="K459" s="95"/>
      <c r="L459" s="97">
        <v>41913</v>
      </c>
      <c r="M459" s="97">
        <v>43739</v>
      </c>
      <c r="N459" s="97">
        <v>42169</v>
      </c>
      <c r="O459" s="98">
        <v>42180</v>
      </c>
      <c r="P459" s="97"/>
      <c r="Q459" s="95"/>
    </row>
    <row r="460" spans="1:17" x14ac:dyDescent="0.3">
      <c r="A460" s="94"/>
      <c r="B460" s="94"/>
      <c r="C460" s="94" t="s">
        <v>155</v>
      </c>
      <c r="D460" s="94" t="s">
        <v>156</v>
      </c>
      <c r="E460" s="94"/>
      <c r="F460" s="95"/>
      <c r="G460" s="95">
        <v>550000</v>
      </c>
      <c r="H460" s="95">
        <v>50000</v>
      </c>
      <c r="I460" s="95">
        <v>50000</v>
      </c>
      <c r="J460" s="96">
        <v>32143</v>
      </c>
      <c r="K460" s="95"/>
      <c r="L460" s="97">
        <v>42005</v>
      </c>
      <c r="M460" s="97">
        <v>46753</v>
      </c>
      <c r="N460" s="97">
        <v>42257</v>
      </c>
      <c r="O460" s="98">
        <v>42269</v>
      </c>
      <c r="P460" s="97">
        <v>42321</v>
      </c>
      <c r="Q460" s="95"/>
    </row>
    <row r="461" spans="1:17" x14ac:dyDescent="0.3">
      <c r="A461" s="94"/>
      <c r="B461" s="94"/>
      <c r="C461" s="94" t="s">
        <v>155</v>
      </c>
      <c r="D461" s="94" t="s">
        <v>156</v>
      </c>
      <c r="E461" s="94"/>
      <c r="F461" s="95"/>
      <c r="G461" s="95">
        <v>200000</v>
      </c>
      <c r="H461" s="95">
        <v>2167098</v>
      </c>
      <c r="I461" s="95">
        <v>86250</v>
      </c>
      <c r="J461" s="96">
        <v>21551</v>
      </c>
      <c r="K461" s="95"/>
      <c r="L461" s="97">
        <v>41974</v>
      </c>
      <c r="M461" s="97">
        <v>54393</v>
      </c>
      <c r="N461" s="97">
        <v>42190</v>
      </c>
      <c r="O461" s="98">
        <v>42212</v>
      </c>
      <c r="P461" s="97">
        <v>42216</v>
      </c>
      <c r="Q461" s="95"/>
    </row>
    <row r="462" spans="1:17" x14ac:dyDescent="0.3">
      <c r="A462" s="94"/>
      <c r="B462" s="94"/>
      <c r="C462" s="94" t="s">
        <v>155</v>
      </c>
      <c r="D462" s="94" t="s">
        <v>156</v>
      </c>
      <c r="E462" s="94"/>
      <c r="F462" s="95"/>
      <c r="G462" s="95">
        <v>208044</v>
      </c>
      <c r="H462" s="95">
        <v>601099.25</v>
      </c>
      <c r="I462" s="95">
        <v>601099.25</v>
      </c>
      <c r="J462" s="96">
        <v>30537</v>
      </c>
      <c r="K462" s="95"/>
      <c r="L462" s="97">
        <v>42248</v>
      </c>
      <c r="M462" s="97">
        <v>44805</v>
      </c>
      <c r="N462" s="97">
        <v>42293</v>
      </c>
      <c r="O462" s="98">
        <v>42312</v>
      </c>
      <c r="P462" s="97"/>
      <c r="Q462" s="95"/>
    </row>
    <row r="463" spans="1:17" x14ac:dyDescent="0.3">
      <c r="A463" s="94"/>
      <c r="B463" s="94"/>
      <c r="C463" s="94" t="s">
        <v>155</v>
      </c>
      <c r="D463" s="94" t="s">
        <v>156</v>
      </c>
      <c r="E463" s="94"/>
      <c r="F463" s="95"/>
      <c r="G463" s="95">
        <v>394633</v>
      </c>
      <c r="H463" s="95">
        <v>601099.25</v>
      </c>
      <c r="I463" s="95">
        <v>601099.25</v>
      </c>
      <c r="J463" s="96">
        <v>30537</v>
      </c>
      <c r="K463" s="95"/>
      <c r="L463" s="97">
        <v>42217</v>
      </c>
      <c r="M463" s="97">
        <v>45139</v>
      </c>
      <c r="N463" s="97">
        <v>42293</v>
      </c>
      <c r="O463" s="98">
        <v>42312</v>
      </c>
      <c r="P463" s="97"/>
      <c r="Q463" s="95"/>
    </row>
    <row r="464" spans="1:17" x14ac:dyDescent="0.3">
      <c r="A464" s="94"/>
      <c r="B464" s="94"/>
      <c r="C464" s="94" t="s">
        <v>155</v>
      </c>
      <c r="D464" s="94" t="s">
        <v>156</v>
      </c>
      <c r="E464" s="94"/>
      <c r="F464" s="95"/>
      <c r="G464" s="95">
        <v>208044</v>
      </c>
      <c r="H464" s="95">
        <v>601099.25</v>
      </c>
      <c r="I464" s="95">
        <v>601099.25</v>
      </c>
      <c r="J464" s="96">
        <v>30537</v>
      </c>
      <c r="K464" s="95"/>
      <c r="L464" s="97">
        <v>42248</v>
      </c>
      <c r="M464" s="97">
        <v>44805</v>
      </c>
      <c r="N464" s="97">
        <v>42293</v>
      </c>
      <c r="O464" s="98">
        <v>42312</v>
      </c>
      <c r="P464" s="97"/>
      <c r="Q464" s="95"/>
    </row>
    <row r="465" spans="1:17" x14ac:dyDescent="0.3">
      <c r="A465" s="94"/>
      <c r="B465" s="94"/>
      <c r="C465" s="94" t="s">
        <v>155</v>
      </c>
      <c r="D465" s="94" t="s">
        <v>157</v>
      </c>
      <c r="E465" s="94"/>
      <c r="F465" s="95"/>
      <c r="G465" s="95">
        <v>250000</v>
      </c>
      <c r="H465" s="95">
        <v>281180.90000000002</v>
      </c>
      <c r="I465" s="95">
        <v>281180.90000000002</v>
      </c>
      <c r="J465" s="96">
        <v>26407</v>
      </c>
      <c r="K465" s="95"/>
      <c r="L465" s="97">
        <v>42309</v>
      </c>
      <c r="M465" s="97">
        <v>44136</v>
      </c>
      <c r="N465" s="97">
        <v>42328</v>
      </c>
      <c r="O465" s="98">
        <v>42335</v>
      </c>
      <c r="P465" s="97">
        <v>42415</v>
      </c>
      <c r="Q465" s="95"/>
    </row>
    <row r="466" spans="1:17" x14ac:dyDescent="0.3">
      <c r="A466" s="94"/>
      <c r="B466" s="94"/>
      <c r="C466" s="94" t="s">
        <v>155</v>
      </c>
      <c r="D466" s="94" t="s">
        <v>156</v>
      </c>
      <c r="E466" s="94"/>
      <c r="F466" s="94"/>
      <c r="G466" s="95">
        <v>700000</v>
      </c>
      <c r="H466" s="95">
        <v>0</v>
      </c>
      <c r="I466" s="94"/>
      <c r="J466" s="99">
        <v>26236</v>
      </c>
      <c r="K466" s="94"/>
      <c r="L466" s="98">
        <v>40299</v>
      </c>
      <c r="M466" s="96">
        <v>46143</v>
      </c>
      <c r="N466" s="98">
        <v>41924</v>
      </c>
      <c r="O466" s="98">
        <v>42037</v>
      </c>
      <c r="P466" s="98"/>
      <c r="Q466" s="95"/>
    </row>
    <row r="467" spans="1:17" x14ac:dyDescent="0.3">
      <c r="A467" s="94"/>
      <c r="B467" s="94"/>
      <c r="C467" s="94" t="s">
        <v>155</v>
      </c>
      <c r="D467" s="94" t="s">
        <v>156</v>
      </c>
      <c r="E467" s="94"/>
      <c r="F467" s="94"/>
      <c r="G467" s="95">
        <v>250000</v>
      </c>
      <c r="H467" s="95">
        <v>0</v>
      </c>
      <c r="I467" s="94"/>
      <c r="J467" s="99">
        <v>26236</v>
      </c>
      <c r="K467" s="94"/>
      <c r="L467" s="98">
        <v>39387</v>
      </c>
      <c r="M467" s="96">
        <v>44866</v>
      </c>
      <c r="N467" s="98">
        <v>41924</v>
      </c>
      <c r="O467" s="98">
        <v>42037</v>
      </c>
      <c r="P467" s="98"/>
      <c r="Q467" s="95"/>
    </row>
    <row r="468" spans="1:17" x14ac:dyDescent="0.3">
      <c r="A468" s="94"/>
      <c r="B468" s="94"/>
      <c r="C468" s="94" t="s">
        <v>155</v>
      </c>
      <c r="D468" s="94" t="s">
        <v>156</v>
      </c>
      <c r="E468" s="94"/>
      <c r="F468" s="94"/>
      <c r="G468" s="95">
        <v>500000</v>
      </c>
      <c r="H468" s="95">
        <v>0</v>
      </c>
      <c r="I468" s="94"/>
      <c r="J468" s="99">
        <v>26236</v>
      </c>
      <c r="K468" s="94"/>
      <c r="L468" s="98">
        <v>39387</v>
      </c>
      <c r="M468" s="96">
        <v>44501</v>
      </c>
      <c r="N468" s="98">
        <v>41924</v>
      </c>
      <c r="O468" s="98">
        <v>42037</v>
      </c>
      <c r="P468" s="98"/>
      <c r="Q468" s="95"/>
    </row>
    <row r="469" spans="1:17" x14ac:dyDescent="0.3">
      <c r="A469" s="94"/>
      <c r="B469" s="94"/>
      <c r="C469" s="94" t="s">
        <v>155</v>
      </c>
      <c r="D469" s="94" t="s">
        <v>157</v>
      </c>
      <c r="E469" s="94"/>
      <c r="F469" s="94"/>
      <c r="G469" s="95">
        <v>500000</v>
      </c>
      <c r="H469" s="95">
        <v>0</v>
      </c>
      <c r="I469" s="94"/>
      <c r="J469" s="99">
        <v>26264</v>
      </c>
      <c r="K469" s="94"/>
      <c r="L469" s="98">
        <v>39539</v>
      </c>
      <c r="M469" s="96">
        <v>45017</v>
      </c>
      <c r="N469" s="98">
        <v>41154</v>
      </c>
      <c r="O469" s="98">
        <v>42326</v>
      </c>
      <c r="P469" s="98"/>
      <c r="Q469" s="95"/>
    </row>
    <row r="470" spans="1:17" x14ac:dyDescent="0.3">
      <c r="A470" s="94"/>
      <c r="B470" s="94"/>
      <c r="C470" s="94" t="s">
        <v>155</v>
      </c>
      <c r="D470" s="94" t="s">
        <v>156</v>
      </c>
      <c r="E470" s="94"/>
      <c r="F470" s="94"/>
      <c r="G470" s="95">
        <v>200000</v>
      </c>
      <c r="H470" s="95">
        <v>0</v>
      </c>
      <c r="I470" s="94"/>
      <c r="J470" s="99">
        <v>25169</v>
      </c>
      <c r="K470" s="94"/>
      <c r="L470" s="98">
        <v>39417</v>
      </c>
      <c r="M470" s="96">
        <v>44896</v>
      </c>
      <c r="N470" s="98">
        <v>41823</v>
      </c>
      <c r="O470" s="98">
        <v>42076</v>
      </c>
      <c r="P470" s="98"/>
      <c r="Q470" s="95"/>
    </row>
    <row r="471" spans="1:17" x14ac:dyDescent="0.3">
      <c r="A471" s="94"/>
      <c r="B471" s="94"/>
      <c r="C471" s="94" t="s">
        <v>155</v>
      </c>
      <c r="D471" s="94" t="s">
        <v>157</v>
      </c>
      <c r="E471" s="94"/>
      <c r="F471" s="94"/>
      <c r="G471" s="95">
        <v>350000</v>
      </c>
      <c r="H471" s="95">
        <v>0</v>
      </c>
      <c r="I471" s="94"/>
      <c r="J471" s="99">
        <v>23743</v>
      </c>
      <c r="K471" s="94"/>
      <c r="L471" s="98">
        <v>41275</v>
      </c>
      <c r="M471" s="96">
        <v>43101</v>
      </c>
      <c r="N471" s="98">
        <v>42195</v>
      </c>
      <c r="O471" s="98">
        <v>42199</v>
      </c>
      <c r="P471" s="98"/>
      <c r="Q471" s="95"/>
    </row>
    <row r="472" spans="1:17" x14ac:dyDescent="0.3">
      <c r="A472" s="94"/>
      <c r="B472" s="94"/>
      <c r="C472" s="94" t="s">
        <v>155</v>
      </c>
      <c r="D472" s="94" t="s">
        <v>156</v>
      </c>
      <c r="E472" s="94"/>
      <c r="F472" s="94"/>
      <c r="G472" s="95">
        <v>200000</v>
      </c>
      <c r="H472" s="95">
        <v>0</v>
      </c>
      <c r="I472" s="94"/>
      <c r="J472" s="99">
        <v>23743</v>
      </c>
      <c r="K472" s="94"/>
      <c r="L472" s="98">
        <v>35674</v>
      </c>
      <c r="M472" s="96">
        <v>56493</v>
      </c>
      <c r="N472" s="98">
        <v>42150</v>
      </c>
      <c r="O472" s="98">
        <v>42220</v>
      </c>
      <c r="P472" s="98"/>
      <c r="Q472" s="95"/>
    </row>
    <row r="473" spans="1:17" x14ac:dyDescent="0.3">
      <c r="A473" s="94"/>
      <c r="B473" s="94"/>
      <c r="C473" s="94" t="s">
        <v>155</v>
      </c>
      <c r="D473" s="94" t="s">
        <v>156</v>
      </c>
      <c r="E473" s="94"/>
      <c r="F473" s="94"/>
      <c r="G473" s="95">
        <v>500000</v>
      </c>
      <c r="H473" s="95">
        <v>0</v>
      </c>
      <c r="I473" s="94"/>
      <c r="J473" s="99">
        <v>26665</v>
      </c>
      <c r="K473" s="94"/>
      <c r="L473" s="98">
        <v>41061</v>
      </c>
      <c r="M473" s="96">
        <v>45809</v>
      </c>
      <c r="N473" s="98">
        <v>42001</v>
      </c>
      <c r="O473" s="98">
        <v>42173</v>
      </c>
      <c r="P473" s="98"/>
      <c r="Q473" s="95"/>
    </row>
    <row r="474" spans="1:17" x14ac:dyDescent="0.3">
      <c r="A474" s="94"/>
      <c r="B474" s="94"/>
      <c r="C474" s="94" t="s">
        <v>155</v>
      </c>
      <c r="D474" s="94" t="s">
        <v>156</v>
      </c>
      <c r="E474" s="94"/>
      <c r="F474" s="94"/>
      <c r="G474" s="95">
        <v>500000</v>
      </c>
      <c r="H474" s="95">
        <v>0</v>
      </c>
      <c r="I474" s="94"/>
      <c r="J474" s="99">
        <v>26665</v>
      </c>
      <c r="K474" s="94"/>
      <c r="L474" s="98">
        <v>41030</v>
      </c>
      <c r="M474" s="96">
        <v>43952</v>
      </c>
      <c r="N474" s="98">
        <v>42001</v>
      </c>
      <c r="O474" s="98">
        <v>42173</v>
      </c>
      <c r="P474" s="98"/>
      <c r="Q474" s="95"/>
    </row>
    <row r="475" spans="1:17" x14ac:dyDescent="0.3">
      <c r="A475" s="94"/>
      <c r="B475" s="94"/>
      <c r="C475" s="94" t="s">
        <v>155</v>
      </c>
      <c r="D475" s="94" t="s">
        <v>156</v>
      </c>
      <c r="E475" s="94"/>
      <c r="F475" s="94"/>
      <c r="G475" s="95">
        <v>300000</v>
      </c>
      <c r="H475" s="95">
        <v>0</v>
      </c>
      <c r="I475" s="94"/>
      <c r="J475" s="99">
        <v>25934</v>
      </c>
      <c r="K475" s="94"/>
      <c r="L475" s="98">
        <v>41153</v>
      </c>
      <c r="M475" s="96">
        <v>46631</v>
      </c>
      <c r="N475" s="98">
        <v>41912</v>
      </c>
      <c r="O475" s="98">
        <v>42132</v>
      </c>
      <c r="P475" s="98"/>
      <c r="Q475" s="95"/>
    </row>
    <row r="476" spans="1:17" x14ac:dyDescent="0.3">
      <c r="A476" s="94"/>
      <c r="B476" s="94"/>
      <c r="C476" s="94" t="s">
        <v>155</v>
      </c>
      <c r="D476" s="94" t="s">
        <v>157</v>
      </c>
      <c r="E476" s="94"/>
      <c r="F476" s="94"/>
      <c r="G476" s="95">
        <v>590000</v>
      </c>
      <c r="H476" s="95">
        <v>0</v>
      </c>
      <c r="I476" s="94"/>
      <c r="J476" s="99">
        <v>30570</v>
      </c>
      <c r="K476" s="94"/>
      <c r="L476" s="98">
        <v>41244</v>
      </c>
      <c r="M476" s="96">
        <v>43435</v>
      </c>
      <c r="N476" s="98">
        <v>42039</v>
      </c>
      <c r="O476" s="98">
        <v>42107</v>
      </c>
      <c r="P476" s="98"/>
      <c r="Q476" s="95"/>
    </row>
    <row r="477" spans="1:17" x14ac:dyDescent="0.3">
      <c r="A477" s="94"/>
      <c r="B477" s="94"/>
      <c r="C477" s="94" t="s">
        <v>155</v>
      </c>
      <c r="D477" s="94" t="s">
        <v>156</v>
      </c>
      <c r="E477" s="94"/>
      <c r="F477" s="94"/>
      <c r="G477" s="95">
        <v>500000</v>
      </c>
      <c r="H477" s="95">
        <v>0</v>
      </c>
      <c r="I477" s="94"/>
      <c r="J477" s="99">
        <v>26665</v>
      </c>
      <c r="K477" s="94"/>
      <c r="L477" s="98">
        <v>41275</v>
      </c>
      <c r="M477" s="96">
        <v>45658</v>
      </c>
      <c r="N477" s="98">
        <v>42063</v>
      </c>
      <c r="O477" s="98">
        <v>42093</v>
      </c>
      <c r="P477" s="98"/>
      <c r="Q477" s="95"/>
    </row>
    <row r="478" spans="1:17" x14ac:dyDescent="0.3">
      <c r="A478" s="94"/>
      <c r="B478" s="94"/>
      <c r="C478" s="94" t="s">
        <v>155</v>
      </c>
      <c r="D478" s="94" t="s">
        <v>157</v>
      </c>
      <c r="E478" s="94"/>
      <c r="F478" s="94"/>
      <c r="G478" s="95">
        <v>500000</v>
      </c>
      <c r="H478" s="95">
        <v>0</v>
      </c>
      <c r="I478" s="94"/>
      <c r="J478" s="99">
        <v>30682</v>
      </c>
      <c r="K478" s="94"/>
      <c r="L478" s="98">
        <v>41883</v>
      </c>
      <c r="M478" s="96">
        <v>45536</v>
      </c>
      <c r="N478" s="98">
        <v>42072</v>
      </c>
      <c r="O478" s="98">
        <v>42082</v>
      </c>
      <c r="P478" s="98"/>
      <c r="Q478" s="95"/>
    </row>
    <row r="479" spans="1:17" x14ac:dyDescent="0.3">
      <c r="A479" s="94"/>
      <c r="B479" s="94"/>
      <c r="C479" s="94" t="s">
        <v>155</v>
      </c>
      <c r="D479" s="94" t="s">
        <v>156</v>
      </c>
      <c r="E479" s="94"/>
      <c r="F479" s="94"/>
      <c r="G479" s="95">
        <v>350000</v>
      </c>
      <c r="H479" s="95">
        <v>0</v>
      </c>
      <c r="I479" s="94"/>
      <c r="J479" s="99">
        <v>27395</v>
      </c>
      <c r="K479" s="94"/>
      <c r="L479" s="98">
        <v>41913</v>
      </c>
      <c r="M479" s="96">
        <v>45200</v>
      </c>
      <c r="N479" s="98">
        <v>41941</v>
      </c>
      <c r="O479" s="98">
        <v>42037</v>
      </c>
      <c r="P479" s="98"/>
      <c r="Q479" s="95"/>
    </row>
    <row r="480" spans="1:17" x14ac:dyDescent="0.3">
      <c r="A480" s="94"/>
      <c r="B480" s="94"/>
      <c r="C480" s="94" t="s">
        <v>155</v>
      </c>
      <c r="D480" s="94" t="s">
        <v>156</v>
      </c>
      <c r="E480" s="94"/>
      <c r="F480" s="94"/>
      <c r="G480" s="95">
        <v>300000</v>
      </c>
      <c r="H480" s="95">
        <v>0</v>
      </c>
      <c r="I480" s="94"/>
      <c r="J480" s="99">
        <v>30878</v>
      </c>
      <c r="K480" s="94"/>
      <c r="L480" s="98">
        <v>42036</v>
      </c>
      <c r="M480" s="96">
        <v>43862</v>
      </c>
      <c r="N480" s="98">
        <v>42155</v>
      </c>
      <c r="O480" s="98">
        <v>42272</v>
      </c>
      <c r="P480" s="98"/>
      <c r="Q480" s="95"/>
    </row>
    <row r="481" spans="1:17" x14ac:dyDescent="0.3">
      <c r="A481" s="94"/>
      <c r="B481" s="94"/>
      <c r="C481" s="94" t="s">
        <v>155</v>
      </c>
      <c r="D481" s="94" t="s">
        <v>156</v>
      </c>
      <c r="E481" s="94"/>
      <c r="F481" s="94"/>
      <c r="G481" s="95">
        <v>1200000</v>
      </c>
      <c r="H481" s="95">
        <v>0</v>
      </c>
      <c r="I481" s="94"/>
      <c r="J481" s="99">
        <v>30878</v>
      </c>
      <c r="K481" s="94"/>
      <c r="L481" s="98">
        <v>42036</v>
      </c>
      <c r="M481" s="96">
        <v>47515</v>
      </c>
      <c r="N481" s="98">
        <v>42155</v>
      </c>
      <c r="O481" s="98">
        <v>42272</v>
      </c>
      <c r="P481" s="98"/>
      <c r="Q481" s="95"/>
    </row>
    <row r="482" spans="1:17" x14ac:dyDescent="0.3">
      <c r="A482" s="94"/>
      <c r="B482" s="94"/>
      <c r="C482" s="94" t="s">
        <v>155</v>
      </c>
      <c r="D482" s="94" t="s">
        <v>156</v>
      </c>
      <c r="E482" s="94"/>
      <c r="F482" s="94"/>
      <c r="G482" s="95">
        <v>270000</v>
      </c>
      <c r="H482" s="95">
        <v>0</v>
      </c>
      <c r="I482" s="94"/>
      <c r="J482" s="99">
        <v>28788</v>
      </c>
      <c r="K482" s="94"/>
      <c r="L482" s="98">
        <v>40391</v>
      </c>
      <c r="M482" s="96">
        <v>44774</v>
      </c>
      <c r="N482" s="98">
        <v>41907</v>
      </c>
      <c r="O482" s="98">
        <v>42348</v>
      </c>
      <c r="P482" s="98"/>
      <c r="Q482" s="95"/>
    </row>
    <row r="483" spans="1:17" x14ac:dyDescent="0.3">
      <c r="A483" s="94"/>
      <c r="B483" s="94"/>
      <c r="C483" s="94" t="s">
        <v>155</v>
      </c>
      <c r="D483" s="94" t="s">
        <v>156</v>
      </c>
      <c r="E483" s="94"/>
      <c r="F483" s="94"/>
      <c r="G483" s="95">
        <v>526000</v>
      </c>
      <c r="H483" s="95">
        <v>310140</v>
      </c>
      <c r="I483" s="95">
        <v>310140</v>
      </c>
      <c r="J483" s="99">
        <v>28258</v>
      </c>
      <c r="K483" s="95"/>
      <c r="L483" s="98">
        <v>40634</v>
      </c>
      <c r="M483" s="96">
        <v>43556</v>
      </c>
      <c r="N483" s="98">
        <v>42004</v>
      </c>
      <c r="O483" s="98">
        <v>42132</v>
      </c>
      <c r="P483" s="98"/>
      <c r="Q483" s="95"/>
    </row>
    <row r="484" spans="1:17" x14ac:dyDescent="0.3">
      <c r="A484" s="94"/>
      <c r="B484" s="94"/>
      <c r="C484" s="94" t="s">
        <v>155</v>
      </c>
      <c r="D484" s="94" t="s">
        <v>156</v>
      </c>
      <c r="E484" s="94"/>
      <c r="F484" s="94"/>
      <c r="G484" s="95">
        <v>1335000</v>
      </c>
      <c r="H484" s="95">
        <v>0</v>
      </c>
      <c r="I484" s="94"/>
      <c r="J484" s="99">
        <v>25826</v>
      </c>
      <c r="K484" s="94"/>
      <c r="L484" s="98">
        <v>40391</v>
      </c>
      <c r="M484" s="96">
        <v>42217</v>
      </c>
      <c r="N484" s="98">
        <v>41936</v>
      </c>
      <c r="O484" s="98">
        <v>42012</v>
      </c>
      <c r="P484" s="98"/>
      <c r="Q484" s="95"/>
    </row>
    <row r="485" spans="1:17" x14ac:dyDescent="0.3">
      <c r="A485" s="94"/>
      <c r="B485" s="94"/>
      <c r="C485" s="94" t="s">
        <v>155</v>
      </c>
      <c r="D485" s="94" t="s">
        <v>156</v>
      </c>
      <c r="E485" s="94"/>
      <c r="F485" s="94"/>
      <c r="G485" s="95">
        <v>250000</v>
      </c>
      <c r="H485" s="95">
        <v>0</v>
      </c>
      <c r="I485" s="94"/>
      <c r="J485" s="99">
        <v>22647</v>
      </c>
      <c r="K485" s="94"/>
      <c r="L485" s="98">
        <v>40695</v>
      </c>
      <c r="M485" s="96">
        <v>43252</v>
      </c>
      <c r="N485" s="98">
        <v>41969</v>
      </c>
      <c r="O485" s="98">
        <v>42026</v>
      </c>
      <c r="P485" s="98"/>
      <c r="Q485" s="95"/>
    </row>
    <row r="486" spans="1:17" x14ac:dyDescent="0.3">
      <c r="A486" s="94"/>
      <c r="B486" s="94"/>
      <c r="C486" s="94" t="s">
        <v>155</v>
      </c>
      <c r="D486" s="94" t="s">
        <v>156</v>
      </c>
      <c r="E486" s="94"/>
      <c r="F486" s="94"/>
      <c r="G486" s="95">
        <v>300000</v>
      </c>
      <c r="H486" s="95">
        <v>0</v>
      </c>
      <c r="I486" s="94"/>
      <c r="J486" s="99">
        <v>22647</v>
      </c>
      <c r="K486" s="94"/>
      <c r="L486" s="98">
        <v>40695</v>
      </c>
      <c r="M486" s="96">
        <v>44348</v>
      </c>
      <c r="N486" s="98">
        <v>41969</v>
      </c>
      <c r="O486" s="98">
        <v>42026</v>
      </c>
      <c r="P486" s="98"/>
      <c r="Q486" s="95"/>
    </row>
    <row r="487" spans="1:17" x14ac:dyDescent="0.3">
      <c r="A487" s="94"/>
      <c r="B487" s="94"/>
      <c r="C487" s="94" t="s">
        <v>155</v>
      </c>
      <c r="D487" s="94" t="s">
        <v>156</v>
      </c>
      <c r="E487" s="94"/>
      <c r="F487" s="94"/>
      <c r="G487" s="95">
        <v>65597</v>
      </c>
      <c r="H487" s="95">
        <v>0</v>
      </c>
      <c r="I487" s="94"/>
      <c r="J487" s="99">
        <v>22282</v>
      </c>
      <c r="K487" s="94"/>
      <c r="L487" s="98">
        <v>33878</v>
      </c>
      <c r="M487" s="96">
        <v>55062</v>
      </c>
      <c r="N487" s="98">
        <v>41336</v>
      </c>
      <c r="O487" s="98">
        <v>42314</v>
      </c>
      <c r="P487" s="98"/>
      <c r="Q487" s="95"/>
    </row>
    <row r="489" spans="1:17" x14ac:dyDescent="0.3">
      <c r="A489" s="89"/>
      <c r="B489" s="89"/>
      <c r="C489" s="93" t="s">
        <v>155</v>
      </c>
      <c r="D489" s="93" t="s">
        <v>156</v>
      </c>
      <c r="E489" s="93"/>
      <c r="F489" s="90"/>
      <c r="G489" s="90">
        <v>366838</v>
      </c>
      <c r="H489" s="90">
        <v>704000.66</v>
      </c>
      <c r="I489" s="90">
        <v>704000.66</v>
      </c>
      <c r="J489" s="100">
        <v>27139</v>
      </c>
      <c r="K489" s="100"/>
      <c r="L489" s="100">
        <v>42309</v>
      </c>
      <c r="M489" s="100">
        <v>59841</v>
      </c>
      <c r="N489" s="100">
        <v>42483</v>
      </c>
      <c r="O489" s="100">
        <v>42506</v>
      </c>
      <c r="P489" s="100">
        <v>42523</v>
      </c>
      <c r="Q489" s="101"/>
    </row>
    <row r="490" spans="1:17" x14ac:dyDescent="0.3">
      <c r="A490" s="94"/>
      <c r="B490" s="94"/>
      <c r="C490" s="98" t="s">
        <v>155</v>
      </c>
      <c r="D490" s="98" t="s">
        <v>157</v>
      </c>
      <c r="E490" s="98"/>
      <c r="F490" s="95"/>
      <c r="G490" s="95">
        <v>400000</v>
      </c>
      <c r="H490" s="95">
        <v>368397.5</v>
      </c>
      <c r="I490" s="95">
        <v>368397.5</v>
      </c>
      <c r="J490" s="100">
        <v>28856</v>
      </c>
      <c r="K490" s="100"/>
      <c r="L490" s="100">
        <v>41974</v>
      </c>
      <c r="M490" s="100">
        <v>47088</v>
      </c>
      <c r="N490" s="100">
        <v>42386</v>
      </c>
      <c r="O490" s="100">
        <v>42452</v>
      </c>
      <c r="P490" s="100">
        <v>42452</v>
      </c>
      <c r="Q490" s="101"/>
    </row>
    <row r="491" spans="1:17" x14ac:dyDescent="0.3">
      <c r="A491" s="94"/>
      <c r="B491" s="94"/>
      <c r="C491" s="98" t="s">
        <v>155</v>
      </c>
      <c r="D491" s="98" t="s">
        <v>157</v>
      </c>
      <c r="E491" s="98"/>
      <c r="F491" s="95"/>
      <c r="G491" s="95">
        <v>250000</v>
      </c>
      <c r="H491" s="95">
        <v>250000</v>
      </c>
      <c r="I491" s="95">
        <v>250000</v>
      </c>
      <c r="J491" s="100">
        <v>15342</v>
      </c>
      <c r="K491" s="100"/>
      <c r="L491" s="100">
        <v>42491</v>
      </c>
      <c r="M491" s="100">
        <v>44317</v>
      </c>
      <c r="N491" s="100">
        <v>42651</v>
      </c>
      <c r="O491" s="100">
        <v>42697</v>
      </c>
      <c r="P491" s="100"/>
      <c r="Q491" s="101"/>
    </row>
    <row r="492" spans="1:17" x14ac:dyDescent="0.3">
      <c r="A492" s="94"/>
      <c r="B492" s="94"/>
      <c r="C492" s="98" t="s">
        <v>155</v>
      </c>
      <c r="D492" s="98" t="s">
        <v>156</v>
      </c>
      <c r="E492" s="98"/>
      <c r="F492" s="95"/>
      <c r="G492" s="95">
        <v>268000</v>
      </c>
      <c r="H492" s="95">
        <v>307704.52</v>
      </c>
      <c r="I492" s="95">
        <v>269424.56</v>
      </c>
      <c r="J492" s="100">
        <v>30175</v>
      </c>
      <c r="K492" s="100"/>
      <c r="L492" s="100">
        <v>39873</v>
      </c>
      <c r="M492" s="100">
        <v>44256</v>
      </c>
      <c r="N492" s="100">
        <v>42591</v>
      </c>
      <c r="O492" s="100">
        <v>42618</v>
      </c>
      <c r="P492" s="100"/>
      <c r="Q492" s="101"/>
    </row>
    <row r="493" spans="1:17" x14ac:dyDescent="0.3">
      <c r="A493" s="94"/>
      <c r="B493" s="94"/>
      <c r="C493" s="98" t="s">
        <v>155</v>
      </c>
      <c r="D493" s="98" t="s">
        <v>157</v>
      </c>
      <c r="E493" s="98"/>
      <c r="F493" s="95"/>
      <c r="G493" s="95">
        <v>200000</v>
      </c>
      <c r="H493" s="95">
        <v>225233.28</v>
      </c>
      <c r="I493" s="95">
        <v>225233.28</v>
      </c>
      <c r="J493" s="100">
        <v>23563</v>
      </c>
      <c r="K493" s="100"/>
      <c r="L493" s="100">
        <v>42248</v>
      </c>
      <c r="M493" s="100">
        <v>44075</v>
      </c>
      <c r="N493" s="100">
        <v>42403</v>
      </c>
      <c r="O493" s="100">
        <v>42409</v>
      </c>
      <c r="P493" s="100">
        <v>42415</v>
      </c>
      <c r="Q493" s="101"/>
    </row>
    <row r="494" spans="1:17" x14ac:dyDescent="0.3">
      <c r="A494" s="94"/>
      <c r="B494" s="94"/>
      <c r="C494" s="98" t="s">
        <v>155</v>
      </c>
      <c r="D494" s="98" t="s">
        <v>156</v>
      </c>
      <c r="E494" s="98"/>
      <c r="F494" s="95"/>
      <c r="G494" s="95">
        <v>200000</v>
      </c>
      <c r="H494" s="95">
        <v>217437.67</v>
      </c>
      <c r="I494" s="95">
        <v>217437.67</v>
      </c>
      <c r="J494" s="100">
        <v>29381</v>
      </c>
      <c r="K494" s="100"/>
      <c r="L494" s="100">
        <v>40118</v>
      </c>
      <c r="M494" s="100">
        <v>44501</v>
      </c>
      <c r="N494" s="100">
        <v>42245</v>
      </c>
      <c r="O494" s="100">
        <v>42438</v>
      </c>
      <c r="P494" s="100">
        <v>42453</v>
      </c>
      <c r="Q494" s="101"/>
    </row>
    <row r="495" spans="1:17" x14ac:dyDescent="0.3">
      <c r="A495" s="94"/>
      <c r="B495" s="94"/>
      <c r="C495" s="98" t="s">
        <v>155</v>
      </c>
      <c r="D495" s="98" t="s">
        <v>156</v>
      </c>
      <c r="E495" s="98"/>
      <c r="F495" s="95"/>
      <c r="G495" s="95">
        <v>316056</v>
      </c>
      <c r="H495" s="95">
        <v>1068022</v>
      </c>
      <c r="I495" s="95">
        <v>295588.5</v>
      </c>
      <c r="J495" s="100">
        <v>30661</v>
      </c>
      <c r="K495" s="100"/>
      <c r="L495" s="100">
        <v>41791</v>
      </c>
      <c r="M495" s="100">
        <v>46539</v>
      </c>
      <c r="N495" s="100">
        <v>42378</v>
      </c>
      <c r="O495" s="100">
        <v>42445</v>
      </c>
      <c r="P495" s="100"/>
      <c r="Q495" s="101"/>
    </row>
    <row r="496" spans="1:17" x14ac:dyDescent="0.3">
      <c r="A496" s="94"/>
      <c r="B496" s="94"/>
      <c r="C496" s="98" t="s">
        <v>155</v>
      </c>
      <c r="D496" s="98" t="s">
        <v>156</v>
      </c>
      <c r="E496" s="98"/>
      <c r="F496" s="95"/>
      <c r="G496" s="95">
        <v>200000</v>
      </c>
      <c r="H496" s="95">
        <v>1068022</v>
      </c>
      <c r="I496" s="95">
        <v>198209.5</v>
      </c>
      <c r="J496" s="100">
        <v>30661</v>
      </c>
      <c r="K496" s="100"/>
      <c r="L496" s="100">
        <v>41974</v>
      </c>
      <c r="M496" s="100">
        <v>45627</v>
      </c>
      <c r="N496" s="100">
        <v>42378</v>
      </c>
      <c r="O496" s="100">
        <v>42445</v>
      </c>
      <c r="P496" s="100"/>
      <c r="Q496" s="101"/>
    </row>
    <row r="497" spans="1:17" x14ac:dyDescent="0.3">
      <c r="A497" s="94"/>
      <c r="B497" s="94"/>
      <c r="C497" s="98" t="s">
        <v>155</v>
      </c>
      <c r="D497" s="98" t="s">
        <v>156</v>
      </c>
      <c r="E497" s="98"/>
      <c r="F497" s="95"/>
      <c r="G497" s="95">
        <v>200000</v>
      </c>
      <c r="H497" s="95">
        <v>1068022</v>
      </c>
      <c r="I497" s="95">
        <v>191454.5</v>
      </c>
      <c r="J497" s="100">
        <v>30661</v>
      </c>
      <c r="K497" s="100"/>
      <c r="L497" s="100">
        <v>41974</v>
      </c>
      <c r="M497" s="100">
        <v>43800</v>
      </c>
      <c r="N497" s="100">
        <v>42378</v>
      </c>
      <c r="O497" s="100">
        <v>42445</v>
      </c>
      <c r="P497" s="100"/>
      <c r="Q497" s="101"/>
    </row>
    <row r="498" spans="1:17" x14ac:dyDescent="0.3">
      <c r="A498" s="94"/>
      <c r="B498" s="94"/>
      <c r="C498" s="98" t="s">
        <v>155</v>
      </c>
      <c r="D498" s="98" t="s">
        <v>156</v>
      </c>
      <c r="E498" s="98"/>
      <c r="F498" s="95"/>
      <c r="G498" s="95">
        <v>361000</v>
      </c>
      <c r="H498" s="95">
        <v>1068022</v>
      </c>
      <c r="I498" s="95">
        <v>382759.5</v>
      </c>
      <c r="J498" s="100">
        <v>30661</v>
      </c>
      <c r="K498" s="100"/>
      <c r="L498" s="100">
        <v>41730</v>
      </c>
      <c r="M498" s="100">
        <v>47209</v>
      </c>
      <c r="N498" s="100">
        <v>42378</v>
      </c>
      <c r="O498" s="100">
        <v>42445</v>
      </c>
      <c r="P498" s="100"/>
      <c r="Q498" s="101"/>
    </row>
    <row r="499" spans="1:17" x14ac:dyDescent="0.3">
      <c r="A499" s="94"/>
      <c r="B499" s="94"/>
      <c r="C499" s="98" t="s">
        <v>155</v>
      </c>
      <c r="D499" s="98" t="s">
        <v>156</v>
      </c>
      <c r="E499" s="98"/>
      <c r="F499" s="95"/>
      <c r="G499" s="95">
        <v>350000</v>
      </c>
      <c r="H499" s="95">
        <v>12063</v>
      </c>
      <c r="I499" s="95">
        <v>12063</v>
      </c>
      <c r="J499" s="100">
        <v>32143</v>
      </c>
      <c r="K499" s="100"/>
      <c r="L499" s="100">
        <v>42401</v>
      </c>
      <c r="M499" s="100">
        <v>46784</v>
      </c>
      <c r="N499" s="100">
        <v>42538</v>
      </c>
      <c r="O499" s="100">
        <v>42656</v>
      </c>
      <c r="P499" s="100"/>
      <c r="Q499" s="101"/>
    </row>
    <row r="500" spans="1:17" x14ac:dyDescent="0.3">
      <c r="A500" s="94"/>
      <c r="B500" s="94"/>
      <c r="C500" s="98" t="s">
        <v>155</v>
      </c>
      <c r="D500" s="98" t="s">
        <v>156</v>
      </c>
      <c r="E500" s="98"/>
      <c r="F500" s="95"/>
      <c r="G500" s="95">
        <v>80000</v>
      </c>
      <c r="H500" s="95">
        <v>231980</v>
      </c>
      <c r="I500" s="95">
        <v>231980</v>
      </c>
      <c r="J500" s="100">
        <v>20821</v>
      </c>
      <c r="K500" s="100"/>
      <c r="L500" s="100">
        <v>35065</v>
      </c>
      <c r="M500" s="100">
        <v>53693</v>
      </c>
      <c r="N500" s="100">
        <v>41948</v>
      </c>
      <c r="O500" s="100">
        <v>42528</v>
      </c>
      <c r="P500" s="100">
        <v>42579</v>
      </c>
      <c r="Q500" s="101"/>
    </row>
    <row r="501" spans="1:17" x14ac:dyDescent="0.3">
      <c r="A501" s="94"/>
      <c r="B501" s="94"/>
      <c r="C501" s="98" t="s">
        <v>155</v>
      </c>
      <c r="D501" s="98" t="s">
        <v>156</v>
      </c>
      <c r="E501" s="98"/>
      <c r="F501" s="95"/>
      <c r="G501" s="95">
        <v>50000</v>
      </c>
      <c r="H501" s="95">
        <v>231980</v>
      </c>
      <c r="I501" s="95">
        <v>231980</v>
      </c>
      <c r="J501" s="100">
        <v>20821</v>
      </c>
      <c r="K501" s="100"/>
      <c r="L501" s="100">
        <v>34366</v>
      </c>
      <c r="M501" s="100">
        <v>53359</v>
      </c>
      <c r="N501" s="100">
        <v>41948</v>
      </c>
      <c r="O501" s="100">
        <v>42528</v>
      </c>
      <c r="P501" s="100">
        <v>42579</v>
      </c>
      <c r="Q501" s="101"/>
    </row>
    <row r="502" spans="1:17" x14ac:dyDescent="0.3">
      <c r="A502" s="94"/>
      <c r="B502" s="94"/>
      <c r="C502" s="98" t="s">
        <v>155</v>
      </c>
      <c r="D502" s="98" t="s">
        <v>156</v>
      </c>
      <c r="E502" s="98"/>
      <c r="F502" s="95"/>
      <c r="G502" s="95">
        <v>1000000</v>
      </c>
      <c r="H502" s="95">
        <v>11750616</v>
      </c>
      <c r="I502" s="95">
        <v>11750613.5</v>
      </c>
      <c r="J502" s="100">
        <v>24278</v>
      </c>
      <c r="K502" s="100"/>
      <c r="L502" s="100">
        <v>42430</v>
      </c>
      <c r="M502" s="100">
        <v>60692</v>
      </c>
      <c r="N502" s="100">
        <v>42616</v>
      </c>
      <c r="O502" s="100">
        <v>42674</v>
      </c>
      <c r="P502" s="100"/>
      <c r="Q502" s="101"/>
    </row>
    <row r="503" spans="1:17" x14ac:dyDescent="0.3">
      <c r="A503" s="94"/>
      <c r="B503" s="94"/>
      <c r="C503" s="98" t="s">
        <v>155</v>
      </c>
      <c r="D503" s="98" t="s">
        <v>157</v>
      </c>
      <c r="E503" s="98"/>
      <c r="F503" s="95"/>
      <c r="G503" s="95">
        <v>700000</v>
      </c>
      <c r="H503" s="95">
        <v>1261977</v>
      </c>
      <c r="I503" s="95">
        <v>1261974.5</v>
      </c>
      <c r="J503" s="100">
        <v>23377</v>
      </c>
      <c r="K503" s="100"/>
      <c r="L503" s="100">
        <v>40634</v>
      </c>
      <c r="M503" s="100">
        <v>44652</v>
      </c>
      <c r="N503" s="100">
        <v>42568</v>
      </c>
      <c r="O503" s="100">
        <v>42572</v>
      </c>
      <c r="P503" s="100">
        <v>42577</v>
      </c>
      <c r="Q503" s="101"/>
    </row>
    <row r="504" spans="1:17" x14ac:dyDescent="0.3">
      <c r="A504" s="94"/>
      <c r="B504" s="94"/>
      <c r="C504" s="98" t="s">
        <v>155</v>
      </c>
      <c r="D504" s="98" t="s">
        <v>157</v>
      </c>
      <c r="E504" s="98"/>
      <c r="F504" s="95"/>
      <c r="G504" s="95">
        <v>1500000</v>
      </c>
      <c r="H504" s="95">
        <v>1261977</v>
      </c>
      <c r="I504" s="95">
        <v>1261974.5</v>
      </c>
      <c r="J504" s="100">
        <v>23377</v>
      </c>
      <c r="K504" s="100"/>
      <c r="L504" s="100">
        <v>41579</v>
      </c>
      <c r="M504" s="100">
        <v>45597</v>
      </c>
      <c r="N504" s="100">
        <v>42568</v>
      </c>
      <c r="O504" s="100">
        <v>42572</v>
      </c>
      <c r="P504" s="100">
        <v>42577</v>
      </c>
      <c r="Q504" s="101"/>
    </row>
    <row r="505" spans="1:17" x14ac:dyDescent="0.3">
      <c r="A505" s="94"/>
      <c r="B505" s="94"/>
      <c r="C505" s="98" t="s">
        <v>155</v>
      </c>
      <c r="D505" s="98" t="s">
        <v>156</v>
      </c>
      <c r="E505" s="98"/>
      <c r="F505" s="95"/>
      <c r="G505" s="95">
        <v>367726.82</v>
      </c>
      <c r="H505" s="95">
        <v>254497.5</v>
      </c>
      <c r="I505" s="95">
        <v>254497.5</v>
      </c>
      <c r="J505" s="100">
        <v>14538</v>
      </c>
      <c r="K505" s="100"/>
      <c r="L505" s="100">
        <v>29099</v>
      </c>
      <c r="M505" s="100">
        <v>47362</v>
      </c>
      <c r="N505" s="100">
        <v>42236</v>
      </c>
      <c r="O505" s="100">
        <v>42403</v>
      </c>
      <c r="P505" s="100">
        <v>42432</v>
      </c>
      <c r="Q505" s="101"/>
    </row>
    <row r="506" spans="1:17" x14ac:dyDescent="0.3">
      <c r="A506" s="94"/>
      <c r="B506" s="94"/>
      <c r="C506" s="98" t="s">
        <v>155</v>
      </c>
      <c r="D506" s="98" t="s">
        <v>156</v>
      </c>
      <c r="E506" s="98"/>
      <c r="F506" s="95"/>
      <c r="G506" s="95">
        <v>100000</v>
      </c>
      <c r="H506" s="95">
        <v>100000</v>
      </c>
      <c r="I506" s="95">
        <v>100000</v>
      </c>
      <c r="J506" s="100">
        <v>19360</v>
      </c>
      <c r="K506" s="100"/>
      <c r="L506" s="100">
        <v>42217</v>
      </c>
      <c r="M506" s="100">
        <v>45870</v>
      </c>
      <c r="N506" s="100">
        <v>42348</v>
      </c>
      <c r="O506" s="100">
        <v>42424</v>
      </c>
      <c r="P506" s="100">
        <v>42447</v>
      </c>
      <c r="Q506" s="101"/>
    </row>
    <row r="507" spans="1:17" x14ac:dyDescent="0.3">
      <c r="A507" s="94"/>
      <c r="B507" s="94"/>
      <c r="C507" s="98" t="s">
        <v>155</v>
      </c>
      <c r="D507" s="98" t="s">
        <v>156</v>
      </c>
      <c r="E507" s="98"/>
      <c r="F507" s="95"/>
      <c r="G507" s="95">
        <v>100000</v>
      </c>
      <c r="H507" s="95">
        <v>207250</v>
      </c>
      <c r="I507" s="95">
        <v>207247.5</v>
      </c>
      <c r="J507" s="100">
        <v>15827</v>
      </c>
      <c r="K507" s="100"/>
      <c r="L507" s="100">
        <v>32994</v>
      </c>
      <c r="M507" s="100">
        <v>48335</v>
      </c>
      <c r="N507" s="100">
        <v>42473</v>
      </c>
      <c r="O507" s="100">
        <v>42612</v>
      </c>
      <c r="P507" s="100">
        <v>42612</v>
      </c>
      <c r="Q507" s="101"/>
    </row>
    <row r="508" spans="1:17" x14ac:dyDescent="0.3">
      <c r="A508" s="94"/>
      <c r="B508" s="94"/>
      <c r="C508" s="98" t="s">
        <v>155</v>
      </c>
      <c r="D508" s="98" t="s">
        <v>156</v>
      </c>
      <c r="E508" s="98"/>
      <c r="F508" s="95"/>
      <c r="G508" s="95">
        <v>200000</v>
      </c>
      <c r="H508" s="95">
        <v>100000</v>
      </c>
      <c r="I508" s="95">
        <v>200000</v>
      </c>
      <c r="J508" s="100">
        <v>17533</v>
      </c>
      <c r="K508" s="100"/>
      <c r="L508" s="100">
        <v>42278</v>
      </c>
      <c r="M508" s="100">
        <v>44105</v>
      </c>
      <c r="N508" s="100">
        <v>42354</v>
      </c>
      <c r="O508" s="100">
        <v>42507</v>
      </c>
      <c r="P508" s="100">
        <v>42523</v>
      </c>
      <c r="Q508" s="101"/>
    </row>
    <row r="509" spans="1:17" x14ac:dyDescent="0.3">
      <c r="A509" s="94"/>
      <c r="B509" s="94"/>
      <c r="C509" s="98" t="s">
        <v>155</v>
      </c>
      <c r="D509" s="98" t="s">
        <v>156</v>
      </c>
      <c r="E509" s="98"/>
      <c r="F509" s="95"/>
      <c r="G509" s="95">
        <v>300000</v>
      </c>
      <c r="H509" s="95">
        <v>376500</v>
      </c>
      <c r="I509" s="95">
        <v>376500</v>
      </c>
      <c r="J509" s="100">
        <v>25204</v>
      </c>
      <c r="K509" s="100"/>
      <c r="L509" s="100">
        <v>40391</v>
      </c>
      <c r="M509" s="100">
        <v>45870</v>
      </c>
      <c r="N509" s="100">
        <v>42523</v>
      </c>
      <c r="O509" s="100">
        <v>42676</v>
      </c>
      <c r="P509" s="100"/>
      <c r="Q509" s="101"/>
    </row>
    <row r="510" spans="1:17" x14ac:dyDescent="0.3">
      <c r="A510" s="94"/>
      <c r="B510" s="94"/>
      <c r="C510" s="98" t="s">
        <v>155</v>
      </c>
      <c r="D510" s="98" t="s">
        <v>157</v>
      </c>
      <c r="E510" s="98"/>
      <c r="F510" s="95"/>
      <c r="G510" s="95">
        <v>150000</v>
      </c>
      <c r="H510" s="95">
        <v>150000</v>
      </c>
      <c r="I510" s="95">
        <v>150000</v>
      </c>
      <c r="J510" s="100">
        <v>14977</v>
      </c>
      <c r="K510" s="100"/>
      <c r="L510" s="100">
        <v>42339</v>
      </c>
      <c r="M510" s="100">
        <v>45992</v>
      </c>
      <c r="N510" s="100">
        <v>42626</v>
      </c>
      <c r="O510" s="100">
        <v>42629</v>
      </c>
      <c r="P510" s="100"/>
      <c r="Q510" s="101"/>
    </row>
    <row r="511" spans="1:17" x14ac:dyDescent="0.3">
      <c r="A511" s="94"/>
      <c r="B511" s="94"/>
      <c r="C511" s="98" t="s">
        <v>155</v>
      </c>
      <c r="D511" s="98" t="s">
        <v>156</v>
      </c>
      <c r="E511" s="98"/>
      <c r="F511" s="95"/>
      <c r="G511" s="95">
        <v>200000</v>
      </c>
      <c r="H511" s="95">
        <v>164663.15</v>
      </c>
      <c r="I511" s="95">
        <v>164663.15000000002</v>
      </c>
      <c r="J511" s="100">
        <v>23743</v>
      </c>
      <c r="K511" s="100"/>
      <c r="L511" s="100">
        <v>39600</v>
      </c>
      <c r="M511" s="100">
        <v>43983</v>
      </c>
      <c r="N511" s="100">
        <v>42351</v>
      </c>
      <c r="O511" s="100">
        <v>42479</v>
      </c>
      <c r="P511" s="100">
        <v>42549</v>
      </c>
      <c r="Q511" s="101"/>
    </row>
    <row r="512" spans="1:17" x14ac:dyDescent="0.3">
      <c r="A512" s="94"/>
      <c r="B512" s="94"/>
      <c r="C512" s="98" t="s">
        <v>155</v>
      </c>
      <c r="D512" s="98" t="s">
        <v>156</v>
      </c>
      <c r="E512" s="98"/>
      <c r="F512" s="95">
        <v>1</v>
      </c>
      <c r="G512" s="95">
        <v>100000</v>
      </c>
      <c r="H512" s="95">
        <v>62635</v>
      </c>
      <c r="I512" s="95">
        <v>7908.57</v>
      </c>
      <c r="J512" s="100">
        <v>24838</v>
      </c>
      <c r="K512" s="100"/>
      <c r="L512" s="100">
        <v>36039</v>
      </c>
      <c r="M512" s="100">
        <v>57589</v>
      </c>
      <c r="N512" s="100">
        <v>41472</v>
      </c>
      <c r="O512" s="100">
        <v>42733</v>
      </c>
      <c r="P512" s="100"/>
      <c r="Q512" s="101"/>
    </row>
    <row r="513" spans="1:17" x14ac:dyDescent="0.3">
      <c r="A513" s="94"/>
      <c r="B513" s="94"/>
      <c r="C513" s="98" t="s">
        <v>155</v>
      </c>
      <c r="D513" s="98" t="s">
        <v>156</v>
      </c>
      <c r="E513" s="98"/>
      <c r="F513" s="95"/>
      <c r="G513" s="95">
        <v>200000</v>
      </c>
      <c r="H513" s="95">
        <v>200000</v>
      </c>
      <c r="I513" s="95">
        <v>200000</v>
      </c>
      <c r="J513" s="100">
        <v>32010</v>
      </c>
      <c r="K513" s="100"/>
      <c r="L513" s="100">
        <v>41974</v>
      </c>
      <c r="M513" s="100">
        <v>45627</v>
      </c>
      <c r="N513" s="100">
        <v>42355</v>
      </c>
      <c r="O513" s="100">
        <v>42403</v>
      </c>
      <c r="P513" s="100">
        <v>42431</v>
      </c>
      <c r="Q513" s="101"/>
    </row>
    <row r="514" spans="1:17" x14ac:dyDescent="0.3">
      <c r="A514" s="94"/>
      <c r="B514" s="94"/>
      <c r="C514" s="98" t="s">
        <v>155</v>
      </c>
      <c r="D514" s="98" t="s">
        <v>156</v>
      </c>
      <c r="E514" s="98"/>
      <c r="F514" s="95"/>
      <c r="G514" s="95">
        <v>2000000</v>
      </c>
      <c r="H514" s="95">
        <v>1832900</v>
      </c>
      <c r="I514" s="95">
        <v>1832897.5</v>
      </c>
      <c r="J514" s="100">
        <v>25569</v>
      </c>
      <c r="K514" s="100"/>
      <c r="L514" s="100">
        <v>40940</v>
      </c>
      <c r="M514" s="100">
        <v>48245</v>
      </c>
      <c r="N514" s="100">
        <v>42531</v>
      </c>
      <c r="O514" s="100">
        <v>42536</v>
      </c>
      <c r="P514" s="100"/>
      <c r="Q514" s="101"/>
    </row>
    <row r="515" spans="1:17" x14ac:dyDescent="0.3">
      <c r="A515" s="94"/>
      <c r="B515" s="94"/>
      <c r="C515" s="98" t="s">
        <v>155</v>
      </c>
      <c r="D515" s="98" t="s">
        <v>156</v>
      </c>
      <c r="E515" s="98"/>
      <c r="F515" s="95"/>
      <c r="G515" s="95">
        <v>250000</v>
      </c>
      <c r="H515" s="95">
        <v>250000</v>
      </c>
      <c r="I515" s="95">
        <v>250000</v>
      </c>
      <c r="J515" s="100">
        <v>14611</v>
      </c>
      <c r="K515" s="100"/>
      <c r="L515" s="100">
        <v>42491</v>
      </c>
      <c r="M515" s="100">
        <v>46143</v>
      </c>
      <c r="N515" s="100">
        <v>42653</v>
      </c>
      <c r="O515" s="100">
        <v>42681</v>
      </c>
      <c r="P515" s="100"/>
      <c r="Q515" s="101"/>
    </row>
    <row r="516" spans="1:17" x14ac:dyDescent="0.3">
      <c r="A516" s="94"/>
      <c r="B516" s="94"/>
      <c r="C516" s="98" t="s">
        <v>155</v>
      </c>
      <c r="D516" s="98" t="s">
        <v>156</v>
      </c>
      <c r="E516" s="98"/>
      <c r="F516" s="95"/>
      <c r="G516" s="95">
        <v>367726.82</v>
      </c>
      <c r="H516" s="95">
        <v>254497.5</v>
      </c>
      <c r="I516" s="95">
        <v>254497.5</v>
      </c>
      <c r="J516" s="100">
        <v>14538</v>
      </c>
      <c r="K516" s="100"/>
      <c r="L516" s="100">
        <v>29099</v>
      </c>
      <c r="M516" s="100">
        <v>47362</v>
      </c>
      <c r="N516" s="100">
        <v>42236</v>
      </c>
      <c r="O516" s="100">
        <v>42403</v>
      </c>
      <c r="P516" s="100">
        <v>42432</v>
      </c>
      <c r="Q516" s="101"/>
    </row>
    <row r="517" spans="1:17" x14ac:dyDescent="0.3">
      <c r="A517" s="94"/>
      <c r="B517" s="94"/>
      <c r="C517" s="98" t="s">
        <v>155</v>
      </c>
      <c r="D517" s="98" t="s">
        <v>156</v>
      </c>
      <c r="E517" s="98"/>
      <c r="F517" s="95"/>
      <c r="G517" s="95">
        <v>100000</v>
      </c>
      <c r="H517" s="95">
        <v>100000</v>
      </c>
      <c r="I517" s="95">
        <v>100000</v>
      </c>
      <c r="J517" s="100">
        <v>17533</v>
      </c>
      <c r="K517" s="100"/>
      <c r="L517" s="100">
        <v>42644</v>
      </c>
      <c r="M517" s="100">
        <v>44470</v>
      </c>
      <c r="N517" s="100">
        <v>42724</v>
      </c>
      <c r="O517" s="100">
        <v>42732</v>
      </c>
      <c r="P517" s="100"/>
      <c r="Q517" s="101"/>
    </row>
    <row r="518" spans="1:17" x14ac:dyDescent="0.3">
      <c r="A518" s="94"/>
      <c r="B518" s="94"/>
      <c r="C518" s="98" t="s">
        <v>155</v>
      </c>
      <c r="D518" s="98" t="s">
        <v>157</v>
      </c>
      <c r="E518" s="98"/>
      <c r="F518" s="95"/>
      <c r="G518" s="95">
        <v>500000</v>
      </c>
      <c r="H518" s="95">
        <v>413246.21</v>
      </c>
      <c r="I518" s="95">
        <v>413246.21</v>
      </c>
      <c r="J518" s="100">
        <v>26665</v>
      </c>
      <c r="K518" s="100"/>
      <c r="L518" s="100">
        <v>38718</v>
      </c>
      <c r="M518" s="100">
        <v>43831</v>
      </c>
      <c r="N518" s="100">
        <v>42388</v>
      </c>
      <c r="O518" s="100">
        <v>42438</v>
      </c>
      <c r="P518" s="100">
        <v>42461</v>
      </c>
      <c r="Q518" s="101"/>
    </row>
    <row r="519" spans="1:17" x14ac:dyDescent="0.3">
      <c r="A519" s="94"/>
      <c r="B519" s="94"/>
      <c r="C519" s="98" t="s">
        <v>155</v>
      </c>
      <c r="D519" s="98" t="s">
        <v>156</v>
      </c>
      <c r="E519" s="98"/>
      <c r="F519" s="95">
        <v>6</v>
      </c>
      <c r="G519" s="95">
        <v>50000</v>
      </c>
      <c r="H519" s="95">
        <v>43275.46</v>
      </c>
      <c r="I519" s="95">
        <v>43275.46</v>
      </c>
      <c r="J519" s="100">
        <v>24473</v>
      </c>
      <c r="K519" s="100"/>
      <c r="L519" s="100">
        <v>35034</v>
      </c>
      <c r="M519" s="100">
        <v>57315</v>
      </c>
      <c r="N519" s="100">
        <v>41980</v>
      </c>
      <c r="O519" s="100">
        <v>42494</v>
      </c>
      <c r="P519" s="100">
        <v>42528</v>
      </c>
      <c r="Q519" s="101"/>
    </row>
    <row r="520" spans="1:17" x14ac:dyDescent="0.3">
      <c r="A520" s="94"/>
      <c r="B520" s="94"/>
      <c r="C520" s="98" t="s">
        <v>155</v>
      </c>
      <c r="D520" s="98" t="s">
        <v>156</v>
      </c>
      <c r="E520" s="98"/>
      <c r="F520" s="95"/>
      <c r="G520" s="95">
        <v>500000</v>
      </c>
      <c r="H520" s="95">
        <v>385304.5</v>
      </c>
      <c r="I520" s="95">
        <v>385304.5</v>
      </c>
      <c r="J520" s="100">
        <v>23854</v>
      </c>
      <c r="K520" s="100"/>
      <c r="L520" s="100">
        <v>40603</v>
      </c>
      <c r="M520" s="100">
        <v>44256</v>
      </c>
      <c r="N520" s="100">
        <v>42568</v>
      </c>
      <c r="O520" s="100">
        <v>42627</v>
      </c>
      <c r="P520" s="100"/>
      <c r="Q520" s="101"/>
    </row>
    <row r="521" spans="1:17" x14ac:dyDescent="0.3">
      <c r="A521" s="94"/>
      <c r="B521" s="94"/>
      <c r="C521" s="98" t="s">
        <v>155</v>
      </c>
      <c r="D521" s="98" t="s">
        <v>156</v>
      </c>
      <c r="E521" s="98"/>
      <c r="F521" s="95"/>
      <c r="G521" s="95">
        <v>200000</v>
      </c>
      <c r="H521" s="95">
        <v>200000</v>
      </c>
      <c r="I521" s="95">
        <v>200000</v>
      </c>
      <c r="J521" s="100">
        <v>19725</v>
      </c>
      <c r="K521" s="100"/>
      <c r="L521" s="100">
        <v>42401</v>
      </c>
      <c r="M521" s="100">
        <v>44228</v>
      </c>
      <c r="N521" s="100">
        <v>42457</v>
      </c>
      <c r="O521" s="100">
        <v>42486</v>
      </c>
      <c r="P521" s="100">
        <v>42486</v>
      </c>
      <c r="Q521" s="101"/>
    </row>
    <row r="522" spans="1:17" x14ac:dyDescent="0.3">
      <c r="A522" s="94"/>
      <c r="B522" s="94"/>
      <c r="C522" s="98" t="s">
        <v>155</v>
      </c>
      <c r="D522" s="98" t="s">
        <v>156</v>
      </c>
      <c r="E522" s="98"/>
      <c r="F522" s="95"/>
      <c r="G522" s="95">
        <v>248756</v>
      </c>
      <c r="H522" s="95">
        <v>54050</v>
      </c>
      <c r="I522" s="95">
        <v>54050</v>
      </c>
      <c r="J522" s="100">
        <v>32530</v>
      </c>
      <c r="K522" s="100"/>
      <c r="L522" s="100">
        <v>42430</v>
      </c>
      <c r="M522" s="100">
        <v>47178</v>
      </c>
      <c r="N522" s="100">
        <v>42446</v>
      </c>
      <c r="O522" s="100">
        <v>42689</v>
      </c>
      <c r="P522" s="100"/>
      <c r="Q522" s="101"/>
    </row>
    <row r="523" spans="1:17" x14ac:dyDescent="0.3">
      <c r="A523" s="94"/>
      <c r="B523" s="94"/>
      <c r="C523" s="98" t="s">
        <v>155</v>
      </c>
      <c r="D523" s="98" t="s">
        <v>156</v>
      </c>
      <c r="E523" s="98"/>
      <c r="F523" s="95"/>
      <c r="G523" s="95">
        <v>300000</v>
      </c>
      <c r="H523" s="95">
        <v>276946.5</v>
      </c>
      <c r="I523" s="95">
        <v>276946.5</v>
      </c>
      <c r="J523" s="100">
        <v>30317</v>
      </c>
      <c r="K523" s="100"/>
      <c r="L523" s="100">
        <v>42248</v>
      </c>
      <c r="M523" s="100">
        <v>45901</v>
      </c>
      <c r="N523" s="100">
        <v>42416</v>
      </c>
      <c r="O523" s="100">
        <v>42488</v>
      </c>
      <c r="P523" s="100">
        <v>42499</v>
      </c>
      <c r="Q523" s="101"/>
    </row>
    <row r="524" spans="1:17" x14ac:dyDescent="0.3">
      <c r="A524" s="94"/>
      <c r="B524" s="94"/>
      <c r="C524" s="98" t="s">
        <v>155</v>
      </c>
      <c r="D524" s="98" t="s">
        <v>157</v>
      </c>
      <c r="E524" s="98"/>
      <c r="F524" s="95"/>
      <c r="G524" s="95">
        <v>300000</v>
      </c>
      <c r="H524" s="95">
        <v>457500</v>
      </c>
      <c r="I524" s="95">
        <v>460206</v>
      </c>
      <c r="J524" s="100">
        <v>28106</v>
      </c>
      <c r="K524" s="100"/>
      <c r="L524" s="100">
        <v>38261</v>
      </c>
      <c r="M524" s="100">
        <v>43739</v>
      </c>
      <c r="N524" s="100">
        <v>42666</v>
      </c>
      <c r="O524" s="100">
        <v>42685</v>
      </c>
      <c r="P524" s="100"/>
      <c r="Q524" s="101"/>
    </row>
    <row r="525" spans="1:17" x14ac:dyDescent="0.3">
      <c r="A525" s="94"/>
      <c r="B525" s="94"/>
      <c r="C525" s="98" t="s">
        <v>155</v>
      </c>
      <c r="D525" s="98" t="s">
        <v>157</v>
      </c>
      <c r="E525" s="98"/>
      <c r="F525" s="95"/>
      <c r="G525" s="95">
        <v>300000</v>
      </c>
      <c r="H525" s="95">
        <v>153460</v>
      </c>
      <c r="I525" s="95">
        <v>154319.5</v>
      </c>
      <c r="J525" s="100">
        <v>27030</v>
      </c>
      <c r="K525" s="100"/>
      <c r="L525" s="100">
        <v>40756</v>
      </c>
      <c r="M525" s="100">
        <v>46235</v>
      </c>
      <c r="N525" s="100">
        <v>42605</v>
      </c>
      <c r="O525" s="100">
        <v>42688</v>
      </c>
      <c r="P525" s="100"/>
      <c r="Q525" s="101"/>
    </row>
    <row r="526" spans="1:17" x14ac:dyDescent="0.3">
      <c r="A526" s="94"/>
      <c r="B526" s="94"/>
      <c r="C526" s="98" t="s">
        <v>155</v>
      </c>
      <c r="D526" s="98" t="s">
        <v>156</v>
      </c>
      <c r="E526" s="98"/>
      <c r="F526" s="95"/>
      <c r="G526" s="95">
        <v>300000</v>
      </c>
      <c r="H526" s="95">
        <v>295632</v>
      </c>
      <c r="I526" s="95">
        <v>295629.5</v>
      </c>
      <c r="J526" s="100">
        <v>30852</v>
      </c>
      <c r="K526" s="100"/>
      <c r="L526" s="100">
        <v>41974</v>
      </c>
      <c r="M526" s="100">
        <v>46357</v>
      </c>
      <c r="N526" s="100">
        <v>42494</v>
      </c>
      <c r="O526" s="100">
        <v>42662</v>
      </c>
      <c r="P526" s="100"/>
      <c r="Q526" s="101"/>
    </row>
    <row r="527" spans="1:17" x14ac:dyDescent="0.3">
      <c r="A527" s="94"/>
      <c r="B527" s="94"/>
      <c r="C527" s="98" t="s">
        <v>155</v>
      </c>
      <c r="D527" s="98" t="s">
        <v>156</v>
      </c>
      <c r="E527" s="98"/>
      <c r="F527" s="95"/>
      <c r="G527" s="95">
        <v>500000</v>
      </c>
      <c r="H527" s="95">
        <v>500000</v>
      </c>
      <c r="I527" s="95">
        <v>499997.5</v>
      </c>
      <c r="J527" s="100">
        <v>30315</v>
      </c>
      <c r="K527" s="100"/>
      <c r="L527" s="100">
        <v>42095</v>
      </c>
      <c r="M527" s="100">
        <v>45748</v>
      </c>
      <c r="N527" s="100">
        <v>42638</v>
      </c>
      <c r="O527" s="100">
        <v>42661</v>
      </c>
      <c r="P527" s="100"/>
      <c r="Q527" s="101"/>
    </row>
    <row r="528" spans="1:17" x14ac:dyDescent="0.3">
      <c r="A528" s="94"/>
      <c r="B528" s="94"/>
      <c r="C528" s="98" t="s">
        <v>155</v>
      </c>
      <c r="D528" s="98" t="s">
        <v>157</v>
      </c>
      <c r="E528" s="98"/>
      <c r="F528" s="95"/>
      <c r="G528" s="95">
        <v>100000</v>
      </c>
      <c r="H528" s="95">
        <v>110000</v>
      </c>
      <c r="I528" s="95">
        <v>110000</v>
      </c>
      <c r="J528" s="100">
        <v>21551</v>
      </c>
      <c r="K528" s="100"/>
      <c r="L528" s="100">
        <v>42370</v>
      </c>
      <c r="M528" s="100">
        <v>46023</v>
      </c>
      <c r="N528" s="100">
        <v>42436</v>
      </c>
      <c r="O528" s="100">
        <v>42440</v>
      </c>
      <c r="P528" s="100">
        <v>42451</v>
      </c>
      <c r="Q528" s="101"/>
    </row>
    <row r="529" spans="1:17" x14ac:dyDescent="0.3">
      <c r="A529" s="94"/>
      <c r="B529" s="94"/>
      <c r="C529" s="98" t="s">
        <v>155</v>
      </c>
      <c r="D529" s="98" t="s">
        <v>157</v>
      </c>
      <c r="E529" s="98"/>
      <c r="F529" s="95"/>
      <c r="G529" s="95">
        <v>745000</v>
      </c>
      <c r="H529" s="95">
        <v>418964.5</v>
      </c>
      <c r="I529" s="95">
        <v>418964.5</v>
      </c>
      <c r="J529" s="100">
        <v>26735</v>
      </c>
      <c r="K529" s="100"/>
      <c r="L529" s="100">
        <v>42339</v>
      </c>
      <c r="M529" s="100">
        <v>44166</v>
      </c>
      <c r="N529" s="100">
        <v>42388</v>
      </c>
      <c r="O529" s="100">
        <v>42438</v>
      </c>
      <c r="P529" s="100">
        <v>42461</v>
      </c>
      <c r="Q529" s="101"/>
    </row>
    <row r="530" spans="1:17" x14ac:dyDescent="0.3">
      <c r="A530" s="94"/>
      <c r="B530" s="94"/>
      <c r="C530" s="98" t="s">
        <v>155</v>
      </c>
      <c r="D530" s="98" t="s">
        <v>157</v>
      </c>
      <c r="E530" s="98"/>
      <c r="F530" s="95"/>
      <c r="G530" s="95">
        <v>100000</v>
      </c>
      <c r="H530" s="95">
        <v>110000</v>
      </c>
      <c r="I530" s="95">
        <v>110000</v>
      </c>
      <c r="J530" s="100">
        <v>22282</v>
      </c>
      <c r="K530" s="100"/>
      <c r="L530" s="100">
        <v>42461</v>
      </c>
      <c r="M530" s="100">
        <v>44287</v>
      </c>
      <c r="N530" s="100">
        <v>42526</v>
      </c>
      <c r="O530" s="100">
        <v>42536</v>
      </c>
      <c r="P530" s="100">
        <v>42541</v>
      </c>
      <c r="Q530" s="101"/>
    </row>
    <row r="531" spans="1:17" x14ac:dyDescent="0.3">
      <c r="A531" s="94"/>
      <c r="B531" s="94"/>
      <c r="C531" s="98" t="s">
        <v>155</v>
      </c>
      <c r="D531" s="98" t="s">
        <v>156</v>
      </c>
      <c r="E531" s="98"/>
      <c r="F531" s="95"/>
      <c r="G531" s="95">
        <v>367726.82</v>
      </c>
      <c r="H531" s="95">
        <v>254497.5</v>
      </c>
      <c r="I531" s="95">
        <v>254497.5</v>
      </c>
      <c r="J531" s="100">
        <v>14538</v>
      </c>
      <c r="K531" s="100"/>
      <c r="L531" s="100">
        <v>29099</v>
      </c>
      <c r="M531" s="100">
        <v>47362</v>
      </c>
      <c r="N531" s="100">
        <v>42236</v>
      </c>
      <c r="O531" s="100">
        <v>42403</v>
      </c>
      <c r="P531" s="100">
        <v>42432</v>
      </c>
      <c r="Q531" s="101"/>
    </row>
    <row r="532" spans="1:17" x14ac:dyDescent="0.3">
      <c r="A532" s="94"/>
      <c r="B532" s="94"/>
      <c r="C532" s="98" t="s">
        <v>155</v>
      </c>
      <c r="D532" s="98" t="s">
        <v>157</v>
      </c>
      <c r="E532" s="98"/>
      <c r="F532" s="95"/>
      <c r="G532" s="95">
        <v>250000</v>
      </c>
      <c r="H532" s="95">
        <v>288348.2</v>
      </c>
      <c r="I532" s="95">
        <v>288348.2</v>
      </c>
      <c r="J532" s="100">
        <v>19360</v>
      </c>
      <c r="K532" s="100"/>
      <c r="L532" s="100">
        <v>42339</v>
      </c>
      <c r="M532" s="100">
        <v>45992</v>
      </c>
      <c r="N532" s="100">
        <v>42450</v>
      </c>
      <c r="O532" s="100">
        <v>42466</v>
      </c>
      <c r="P532" s="100">
        <v>42467</v>
      </c>
      <c r="Q532" s="101"/>
    </row>
    <row r="533" spans="1:17" x14ac:dyDescent="0.3">
      <c r="A533" s="94"/>
      <c r="B533" s="94"/>
      <c r="C533" s="98" t="s">
        <v>155</v>
      </c>
      <c r="D533" s="98" t="s">
        <v>156</v>
      </c>
      <c r="E533" s="98"/>
      <c r="F533" s="95"/>
      <c r="G533" s="95">
        <v>200000</v>
      </c>
      <c r="H533" s="95">
        <v>200000</v>
      </c>
      <c r="I533" s="95">
        <v>200000</v>
      </c>
      <c r="J533" s="100">
        <v>13150</v>
      </c>
      <c r="K533" s="100"/>
      <c r="L533" s="100">
        <v>42278</v>
      </c>
      <c r="M533" s="100">
        <v>45931</v>
      </c>
      <c r="N533" s="100">
        <v>42483</v>
      </c>
      <c r="O533" s="100">
        <v>42599</v>
      </c>
      <c r="P533" s="100">
        <v>42599</v>
      </c>
      <c r="Q533" s="101"/>
    </row>
    <row r="534" spans="1:17" x14ac:dyDescent="0.3">
      <c r="A534" s="94"/>
      <c r="B534" s="94"/>
      <c r="C534" s="98" t="s">
        <v>155</v>
      </c>
      <c r="D534" s="94" t="s">
        <v>156</v>
      </c>
      <c r="E534" s="94"/>
      <c r="F534" s="98"/>
      <c r="G534" s="95">
        <v>948767</v>
      </c>
      <c r="H534" s="95">
        <v>0</v>
      </c>
      <c r="I534" s="95">
        <v>239701</v>
      </c>
      <c r="J534" s="100">
        <v>25464</v>
      </c>
      <c r="K534" s="95"/>
      <c r="L534" s="100">
        <v>42005</v>
      </c>
      <c r="M534" s="100">
        <v>45658</v>
      </c>
      <c r="N534" s="100">
        <v>42401</v>
      </c>
      <c r="O534" s="100">
        <v>42733</v>
      </c>
      <c r="P534" s="98"/>
      <c r="Q534" s="98"/>
    </row>
    <row r="535" spans="1:17" x14ac:dyDescent="0.3">
      <c r="A535" s="94"/>
      <c r="B535" s="94"/>
      <c r="C535" s="98" t="s">
        <v>155</v>
      </c>
      <c r="D535" s="94" t="s">
        <v>156</v>
      </c>
      <c r="E535" s="94"/>
      <c r="F535" s="98"/>
      <c r="G535" s="95">
        <v>249000</v>
      </c>
      <c r="H535" s="95">
        <v>14056</v>
      </c>
      <c r="I535" s="95">
        <v>14056</v>
      </c>
      <c r="J535" s="100">
        <v>31573</v>
      </c>
      <c r="K535" s="95"/>
      <c r="L535" s="100">
        <v>42248</v>
      </c>
      <c r="M535" s="100">
        <v>46997</v>
      </c>
      <c r="N535" s="100">
        <v>42454</v>
      </c>
      <c r="O535" s="100">
        <v>42500</v>
      </c>
      <c r="P535" s="98"/>
      <c r="Q535" s="98"/>
    </row>
    <row r="536" spans="1:17" x14ac:dyDescent="0.3">
      <c r="A536" s="94"/>
      <c r="B536" s="94"/>
      <c r="C536" s="98" t="s">
        <v>155</v>
      </c>
      <c r="D536" s="94" t="s">
        <v>156</v>
      </c>
      <c r="E536" s="94"/>
      <c r="F536" s="98"/>
      <c r="G536" s="95">
        <v>246305</v>
      </c>
      <c r="H536" s="95">
        <v>15000</v>
      </c>
      <c r="I536" s="95">
        <v>15000</v>
      </c>
      <c r="J536" s="100">
        <v>31728</v>
      </c>
      <c r="K536" s="95"/>
      <c r="L536" s="100">
        <v>42278</v>
      </c>
      <c r="M536" s="100">
        <v>44105</v>
      </c>
      <c r="N536" s="100">
        <v>42354</v>
      </c>
      <c r="O536" s="100">
        <v>42447</v>
      </c>
      <c r="P536" s="98"/>
      <c r="Q536" s="98"/>
    </row>
    <row r="537" spans="1:17" x14ac:dyDescent="0.3">
      <c r="A537" s="94"/>
      <c r="B537" s="94"/>
      <c r="C537" s="98" t="s">
        <v>155</v>
      </c>
      <c r="D537" s="94" t="s">
        <v>157</v>
      </c>
      <c r="E537" s="94"/>
      <c r="F537" s="98"/>
      <c r="G537" s="95">
        <v>278000</v>
      </c>
      <c r="H537" s="95">
        <v>118132</v>
      </c>
      <c r="I537" s="95">
        <v>118132</v>
      </c>
      <c r="J537" s="100">
        <v>30049</v>
      </c>
      <c r="K537" s="95"/>
      <c r="L537" s="100">
        <v>41760</v>
      </c>
      <c r="M537" s="100">
        <v>44317</v>
      </c>
      <c r="N537" s="100">
        <v>42628</v>
      </c>
      <c r="O537" s="100">
        <v>42723</v>
      </c>
      <c r="P537" s="98"/>
      <c r="Q537" s="98"/>
    </row>
    <row r="538" spans="1:17" x14ac:dyDescent="0.3">
      <c r="A538" s="94"/>
      <c r="B538" s="94"/>
      <c r="C538" s="98" t="s">
        <v>155</v>
      </c>
      <c r="D538" s="94" t="s">
        <v>157</v>
      </c>
      <c r="E538" s="94"/>
      <c r="F538" s="98"/>
      <c r="G538" s="95">
        <v>100000</v>
      </c>
      <c r="H538" s="95">
        <v>110574.84</v>
      </c>
      <c r="I538" s="95">
        <v>110574.84</v>
      </c>
      <c r="J538" s="100">
        <v>20821</v>
      </c>
      <c r="K538" s="95"/>
      <c r="L538" s="100">
        <v>42370</v>
      </c>
      <c r="M538" s="100">
        <v>46023</v>
      </c>
      <c r="N538" s="100">
        <v>42423</v>
      </c>
      <c r="O538" s="100">
        <v>42471</v>
      </c>
      <c r="P538" s="98"/>
      <c r="Q538" s="98"/>
    </row>
    <row r="539" spans="1:17" x14ac:dyDescent="0.3">
      <c r="A539" s="94"/>
      <c r="B539" s="94"/>
      <c r="C539" s="98" t="s">
        <v>155</v>
      </c>
      <c r="D539" s="94" t="s">
        <v>157</v>
      </c>
      <c r="E539" s="94"/>
      <c r="F539" s="98"/>
      <c r="G539" s="95">
        <v>200000</v>
      </c>
      <c r="H539" s="95">
        <v>2052</v>
      </c>
      <c r="I539" s="95">
        <v>2052</v>
      </c>
      <c r="J539" s="100">
        <v>33709</v>
      </c>
      <c r="K539" s="95"/>
      <c r="L539" s="100">
        <v>42430</v>
      </c>
      <c r="M539" s="100">
        <v>46082</v>
      </c>
      <c r="N539" s="100">
        <v>42444</v>
      </c>
      <c r="O539" s="100">
        <v>42551</v>
      </c>
      <c r="P539" s="98"/>
      <c r="Q539" s="98"/>
    </row>
    <row r="540" spans="1:17" x14ac:dyDescent="0.3">
      <c r="A540" s="94"/>
      <c r="B540" s="94"/>
      <c r="C540" s="98" t="s">
        <v>155</v>
      </c>
      <c r="D540" s="94" t="s">
        <v>156</v>
      </c>
      <c r="E540" s="94"/>
      <c r="F540" s="98"/>
      <c r="G540" s="95">
        <v>532481</v>
      </c>
      <c r="H540" s="95">
        <v>0</v>
      </c>
      <c r="I540" s="95">
        <v>35000</v>
      </c>
      <c r="J540" s="100">
        <v>31797</v>
      </c>
      <c r="K540" s="95"/>
      <c r="L540" s="100">
        <v>42370</v>
      </c>
      <c r="M540" s="100">
        <v>46388</v>
      </c>
      <c r="N540" s="100">
        <v>42593</v>
      </c>
      <c r="O540" s="100">
        <v>42684</v>
      </c>
      <c r="P540" s="98"/>
      <c r="Q540" s="98"/>
    </row>
    <row r="541" spans="1:17" x14ac:dyDescent="0.3">
      <c r="A541" s="94"/>
      <c r="B541" s="94"/>
      <c r="C541" s="98" t="s">
        <v>155</v>
      </c>
      <c r="D541" s="94" t="s">
        <v>156</v>
      </c>
      <c r="E541" s="94"/>
      <c r="F541" s="98"/>
      <c r="G541" s="95">
        <v>455581</v>
      </c>
      <c r="H541" s="95">
        <v>175942.55</v>
      </c>
      <c r="I541" s="95">
        <v>175942.55</v>
      </c>
      <c r="J541" s="100">
        <v>25934</v>
      </c>
      <c r="K541" s="95"/>
      <c r="L541" s="100">
        <v>41365</v>
      </c>
      <c r="M541" s="100">
        <v>45748</v>
      </c>
      <c r="N541" s="100">
        <v>42127</v>
      </c>
      <c r="O541" s="100">
        <v>42551</v>
      </c>
      <c r="P541" s="98"/>
      <c r="Q541" s="98"/>
    </row>
    <row r="543" spans="1:17" x14ac:dyDescent="0.3">
      <c r="A543" s="1" t="s">
        <v>0</v>
      </c>
      <c r="B543" s="1"/>
    </row>
    <row r="545" spans="1:17" x14ac:dyDescent="0.3">
      <c r="A545" s="1" t="s">
        <v>1</v>
      </c>
      <c r="B545" s="1"/>
    </row>
    <row r="546" spans="1:17" x14ac:dyDescent="0.3">
      <c r="A546" s="1" t="s">
        <v>108</v>
      </c>
      <c r="B546" s="1"/>
    </row>
    <row r="547" spans="1:17" ht="15" thickBot="1" x14ac:dyDescent="0.35"/>
    <row r="548" spans="1:17" x14ac:dyDescent="0.3">
      <c r="A548" s="2" t="s">
        <v>3</v>
      </c>
      <c r="B548" s="3" t="s">
        <v>4</v>
      </c>
      <c r="C548" s="4" t="s">
        <v>5</v>
      </c>
      <c r="D548" s="3" t="s">
        <v>6</v>
      </c>
      <c r="E548" s="4" t="s">
        <v>7</v>
      </c>
      <c r="F548" s="3" t="s">
        <v>8</v>
      </c>
      <c r="G548" s="4" t="s">
        <v>9</v>
      </c>
      <c r="H548" s="3" t="s">
        <v>10</v>
      </c>
      <c r="I548" s="4" t="s">
        <v>11</v>
      </c>
      <c r="J548" s="3" t="s">
        <v>12</v>
      </c>
      <c r="K548" s="4" t="s">
        <v>13</v>
      </c>
      <c r="L548" s="3" t="s">
        <v>14</v>
      </c>
      <c r="M548" s="4" t="s">
        <v>15</v>
      </c>
      <c r="N548" s="3" t="s">
        <v>12</v>
      </c>
      <c r="O548" s="4" t="s">
        <v>16</v>
      </c>
      <c r="P548" s="3" t="s">
        <v>17</v>
      </c>
      <c r="Q548" s="3" t="s">
        <v>18</v>
      </c>
    </row>
    <row r="549" spans="1:17" x14ac:dyDescent="0.3">
      <c r="A549" s="5"/>
      <c r="B549" s="6"/>
      <c r="C549" s="1"/>
      <c r="D549" s="6"/>
      <c r="E549" s="1"/>
      <c r="F549" s="6" t="s">
        <v>19</v>
      </c>
      <c r="G549" s="1" t="s">
        <v>20</v>
      </c>
      <c r="H549" s="6" t="s">
        <v>21</v>
      </c>
      <c r="I549" s="1" t="s">
        <v>22</v>
      </c>
      <c r="J549" s="6" t="s">
        <v>23</v>
      </c>
      <c r="K549" s="1" t="s">
        <v>24</v>
      </c>
      <c r="L549" s="6" t="s">
        <v>24</v>
      </c>
      <c r="M549" s="1" t="s">
        <v>24</v>
      </c>
      <c r="N549" s="6" t="s">
        <v>25</v>
      </c>
      <c r="O549" s="1" t="s">
        <v>26</v>
      </c>
      <c r="P549" s="6" t="s">
        <v>27</v>
      </c>
      <c r="Q549" s="6" t="s">
        <v>25</v>
      </c>
    </row>
    <row r="550" spans="1:17" x14ac:dyDescent="0.3">
      <c r="A550" s="11"/>
      <c r="B550" s="12"/>
      <c r="C550" s="12"/>
      <c r="D550" s="12" t="s">
        <v>158</v>
      </c>
      <c r="E550" s="12">
        <v>23</v>
      </c>
      <c r="F550" s="12"/>
      <c r="G550" s="14">
        <v>100000</v>
      </c>
      <c r="H550" s="14">
        <v>143500</v>
      </c>
      <c r="I550" s="13">
        <v>116077</v>
      </c>
      <c r="J550" s="15">
        <v>24108</v>
      </c>
      <c r="K550" s="15" t="s">
        <v>159</v>
      </c>
      <c r="L550" s="15">
        <v>38834</v>
      </c>
      <c r="M550" s="15">
        <v>42487</v>
      </c>
      <c r="N550" s="15">
        <v>42073</v>
      </c>
      <c r="O550" s="15">
        <v>42086</v>
      </c>
      <c r="P550" s="15">
        <v>42489</v>
      </c>
      <c r="Q550" s="12" t="s">
        <v>160</v>
      </c>
    </row>
    <row r="551" spans="1:17" x14ac:dyDescent="0.3">
      <c r="A551" s="11"/>
      <c r="B551" s="12"/>
      <c r="C551" s="12"/>
      <c r="D551" s="12" t="s">
        <v>161</v>
      </c>
      <c r="E551" s="12">
        <v>14</v>
      </c>
      <c r="F551" s="12"/>
      <c r="G551" s="14">
        <v>200000</v>
      </c>
      <c r="H551" s="14">
        <v>277000</v>
      </c>
      <c r="I551" s="13">
        <v>296925.40000000002</v>
      </c>
      <c r="J551" s="15">
        <v>26299</v>
      </c>
      <c r="K551" s="15" t="s">
        <v>162</v>
      </c>
      <c r="L551" s="15">
        <v>39168</v>
      </c>
      <c r="M551" s="15">
        <v>43551</v>
      </c>
      <c r="N551" s="15">
        <v>42055</v>
      </c>
      <c r="O551" s="15">
        <v>42076</v>
      </c>
      <c r="P551" s="15">
        <v>42178</v>
      </c>
      <c r="Q551" s="12" t="s">
        <v>163</v>
      </c>
    </row>
    <row r="552" spans="1:17" x14ac:dyDescent="0.3">
      <c r="A552" s="11"/>
      <c r="B552" s="12"/>
      <c r="C552" s="12"/>
      <c r="D552" s="12" t="s">
        <v>161</v>
      </c>
      <c r="E552" s="12">
        <v>14</v>
      </c>
      <c r="F552" s="12"/>
      <c r="G552" s="14">
        <v>200000</v>
      </c>
      <c r="H552" s="14">
        <v>277000</v>
      </c>
      <c r="I552" s="13">
        <v>137735</v>
      </c>
      <c r="J552" s="15">
        <v>26299</v>
      </c>
      <c r="K552" s="15" t="s">
        <v>162</v>
      </c>
      <c r="L552" s="15">
        <v>39168</v>
      </c>
      <c r="M552" s="15">
        <v>42821</v>
      </c>
      <c r="N552" s="15">
        <v>42055</v>
      </c>
      <c r="O552" s="15">
        <v>42076</v>
      </c>
      <c r="P552" s="15">
        <v>42178</v>
      </c>
      <c r="Q552" s="12" t="s">
        <v>163</v>
      </c>
    </row>
    <row r="553" spans="1:17" x14ac:dyDescent="0.3">
      <c r="A553" s="11"/>
      <c r="B553" s="12"/>
      <c r="C553" s="12"/>
      <c r="D553" s="12" t="s">
        <v>161</v>
      </c>
      <c r="E553" s="12">
        <v>25</v>
      </c>
      <c r="F553" s="12"/>
      <c r="G553" s="14">
        <v>120000</v>
      </c>
      <c r="H553" s="14">
        <v>166200</v>
      </c>
      <c r="I553" s="13">
        <v>172800</v>
      </c>
      <c r="J553" s="15">
        <v>26665</v>
      </c>
      <c r="K553" s="15" t="s">
        <v>164</v>
      </c>
      <c r="L553" s="15">
        <v>39229</v>
      </c>
      <c r="M553" s="15">
        <v>44708</v>
      </c>
      <c r="N553" s="15">
        <v>42112</v>
      </c>
      <c r="O553" s="15">
        <v>42201</v>
      </c>
      <c r="P553" s="15">
        <v>42901</v>
      </c>
      <c r="Q553" s="12" t="s">
        <v>165</v>
      </c>
    </row>
    <row r="554" spans="1:17" x14ac:dyDescent="0.3">
      <c r="A554" s="11"/>
      <c r="B554" s="12"/>
      <c r="C554" s="12"/>
      <c r="D554" s="12" t="s">
        <v>161</v>
      </c>
      <c r="E554" s="12">
        <v>14</v>
      </c>
      <c r="F554" s="12"/>
      <c r="G554" s="14">
        <v>500000</v>
      </c>
      <c r="H554" s="14">
        <v>692500</v>
      </c>
      <c r="I554" s="13">
        <v>715880</v>
      </c>
      <c r="J554" s="15">
        <v>22236</v>
      </c>
      <c r="K554" s="15" t="s">
        <v>166</v>
      </c>
      <c r="L554" s="15">
        <v>39206</v>
      </c>
      <c r="M554" s="15">
        <v>44685</v>
      </c>
      <c r="N554" s="15">
        <v>42235</v>
      </c>
      <c r="O554" s="15">
        <v>42249</v>
      </c>
      <c r="P554" s="15">
        <v>42478</v>
      </c>
      <c r="Q554" s="12" t="s">
        <v>167</v>
      </c>
    </row>
    <row r="555" spans="1:17" x14ac:dyDescent="0.3">
      <c r="A555" s="11"/>
      <c r="B555" s="12"/>
      <c r="C555" s="12"/>
      <c r="D555" s="12" t="s">
        <v>161</v>
      </c>
      <c r="E555" s="12">
        <v>24</v>
      </c>
      <c r="F555" s="12"/>
      <c r="G555" s="14">
        <v>120000</v>
      </c>
      <c r="H555" s="14">
        <v>120000</v>
      </c>
      <c r="I555" s="13">
        <v>117960</v>
      </c>
      <c r="J555" s="15">
        <v>28491</v>
      </c>
      <c r="K555" s="15" t="s">
        <v>168</v>
      </c>
      <c r="L555" s="15">
        <v>39413</v>
      </c>
      <c r="M555" s="15">
        <v>44892</v>
      </c>
      <c r="N555" s="15">
        <v>42287</v>
      </c>
      <c r="O555" s="15">
        <v>42292</v>
      </c>
      <c r="P555" s="15">
        <v>42555</v>
      </c>
      <c r="Q555" s="12" t="s">
        <v>169</v>
      </c>
    </row>
    <row r="556" spans="1:17" x14ac:dyDescent="0.3">
      <c r="A556" s="11"/>
      <c r="B556" s="12"/>
      <c r="C556" s="12"/>
      <c r="D556" s="12" t="s">
        <v>161</v>
      </c>
      <c r="E556" s="12">
        <v>25</v>
      </c>
      <c r="F556" s="12"/>
      <c r="G556" s="14">
        <v>150000</v>
      </c>
      <c r="H556" s="14">
        <v>200250</v>
      </c>
      <c r="I556" s="13">
        <v>129721.5</v>
      </c>
      <c r="J556" s="15">
        <v>25934</v>
      </c>
      <c r="K556" s="15" t="s">
        <v>170</v>
      </c>
      <c r="L556" s="15">
        <v>39779</v>
      </c>
      <c r="M556" s="15">
        <v>45257</v>
      </c>
      <c r="N556" s="15">
        <v>42243</v>
      </c>
      <c r="O556" s="15">
        <v>42333</v>
      </c>
      <c r="P556" s="15">
        <v>42646</v>
      </c>
      <c r="Q556" s="12" t="s">
        <v>171</v>
      </c>
    </row>
    <row r="557" spans="1:17" x14ac:dyDescent="0.3">
      <c r="A557" s="11"/>
      <c r="B557" s="12"/>
      <c r="C557" s="12"/>
      <c r="D557" s="12" t="s">
        <v>161</v>
      </c>
      <c r="E557" s="12">
        <v>14</v>
      </c>
      <c r="F557" s="12"/>
      <c r="G557" s="14">
        <v>165000</v>
      </c>
      <c r="H557" s="14">
        <v>212025</v>
      </c>
      <c r="I557" s="13">
        <v>215321</v>
      </c>
      <c r="J557" s="15">
        <v>27030</v>
      </c>
      <c r="K557" s="15" t="s">
        <v>172</v>
      </c>
      <c r="L557" s="15">
        <v>40083</v>
      </c>
      <c r="M557" s="15">
        <v>45562</v>
      </c>
      <c r="N557" s="15">
        <v>41903</v>
      </c>
      <c r="O557" s="15">
        <v>42058</v>
      </c>
      <c r="P557" s="15">
        <v>42198</v>
      </c>
      <c r="Q557" s="12" t="s">
        <v>173</v>
      </c>
    </row>
    <row r="558" spans="1:17" x14ac:dyDescent="0.3">
      <c r="A558" s="11"/>
      <c r="B558" s="12"/>
      <c r="C558" s="12"/>
      <c r="D558" s="12" t="s">
        <v>161</v>
      </c>
      <c r="E558" s="12">
        <v>26</v>
      </c>
      <c r="F558" s="12"/>
      <c r="G558" s="14">
        <v>400000</v>
      </c>
      <c r="H558" s="14">
        <v>492000</v>
      </c>
      <c r="I558" s="13">
        <v>243880</v>
      </c>
      <c r="J558" s="15">
        <v>23846</v>
      </c>
      <c r="K558" s="15" t="s">
        <v>174</v>
      </c>
      <c r="L558" s="15">
        <v>40509</v>
      </c>
      <c r="M558" s="15">
        <v>44162</v>
      </c>
      <c r="N558" s="15">
        <v>41997</v>
      </c>
      <c r="O558" s="15">
        <v>42040</v>
      </c>
      <c r="P558" s="15">
        <v>42109</v>
      </c>
      <c r="Q558" s="12" t="s">
        <v>175</v>
      </c>
    </row>
    <row r="559" spans="1:17" x14ac:dyDescent="0.3">
      <c r="A559" s="11"/>
      <c r="B559" s="12"/>
      <c r="C559" s="12"/>
      <c r="D559" s="12" t="s">
        <v>161</v>
      </c>
      <c r="E559" s="12">
        <v>26</v>
      </c>
      <c r="F559" s="12"/>
      <c r="G559" s="14">
        <v>100000</v>
      </c>
      <c r="H559" s="14">
        <v>112000</v>
      </c>
      <c r="I559" s="13">
        <v>111090</v>
      </c>
      <c r="J559" s="15">
        <v>27395</v>
      </c>
      <c r="K559" s="15" t="s">
        <v>176</v>
      </c>
      <c r="L559" s="15">
        <v>41026</v>
      </c>
      <c r="M559" s="15">
        <v>44678</v>
      </c>
      <c r="N559" s="15">
        <v>42205</v>
      </c>
      <c r="O559" s="15">
        <v>42278</v>
      </c>
      <c r="P559" s="15">
        <v>42495</v>
      </c>
      <c r="Q559" s="12" t="s">
        <v>177</v>
      </c>
    </row>
    <row r="560" spans="1:17" x14ac:dyDescent="0.3">
      <c r="A560" s="11"/>
      <c r="B560" s="12"/>
      <c r="C560" s="12"/>
      <c r="D560" s="12" t="s">
        <v>161</v>
      </c>
      <c r="E560" s="12">
        <v>26</v>
      </c>
      <c r="F560" s="12"/>
      <c r="G560" s="14">
        <v>100000</v>
      </c>
      <c r="H560" s="14">
        <v>117500</v>
      </c>
      <c r="I560" s="13">
        <v>115542</v>
      </c>
      <c r="J560" s="15">
        <v>26803</v>
      </c>
      <c r="K560" s="15" t="s">
        <v>178</v>
      </c>
      <c r="L560" s="15">
        <v>40874</v>
      </c>
      <c r="M560" s="15">
        <v>44527</v>
      </c>
      <c r="N560" s="15">
        <v>42112</v>
      </c>
      <c r="O560" s="15">
        <v>42201</v>
      </c>
      <c r="P560" s="15">
        <v>42901</v>
      </c>
      <c r="Q560" s="12" t="s">
        <v>165</v>
      </c>
    </row>
    <row r="561" spans="1:17" x14ac:dyDescent="0.3">
      <c r="A561" s="11"/>
      <c r="B561" s="12"/>
      <c r="C561" s="12"/>
      <c r="D561" s="12" t="s">
        <v>161</v>
      </c>
      <c r="E561" s="12">
        <v>26</v>
      </c>
      <c r="F561" s="12"/>
      <c r="G561" s="14">
        <v>103900</v>
      </c>
      <c r="H561" s="14">
        <v>116368</v>
      </c>
      <c r="I561" s="13">
        <v>218607</v>
      </c>
      <c r="J561" s="15">
        <v>24473</v>
      </c>
      <c r="K561" s="15" t="s">
        <v>179</v>
      </c>
      <c r="L561" s="15">
        <v>41026</v>
      </c>
      <c r="M561" s="15">
        <v>44678</v>
      </c>
      <c r="N561" s="15">
        <v>42188</v>
      </c>
      <c r="O561" s="15">
        <v>42206</v>
      </c>
      <c r="P561" s="15">
        <v>42248</v>
      </c>
      <c r="Q561" s="12" t="s">
        <v>180</v>
      </c>
    </row>
    <row r="562" spans="1:17" x14ac:dyDescent="0.3">
      <c r="A562" s="11"/>
      <c r="B562" s="12"/>
      <c r="C562" s="12"/>
      <c r="D562" s="12" t="s">
        <v>161</v>
      </c>
      <c r="E562" s="12">
        <v>26</v>
      </c>
      <c r="F562" s="12"/>
      <c r="G562" s="14">
        <v>500000</v>
      </c>
      <c r="H562" s="14">
        <v>560000</v>
      </c>
      <c r="I562" s="13">
        <v>240000</v>
      </c>
      <c r="J562" s="15">
        <v>26299</v>
      </c>
      <c r="K562" s="15" t="s">
        <v>179</v>
      </c>
      <c r="L562" s="15">
        <v>40996</v>
      </c>
      <c r="M562" s="15">
        <v>44648</v>
      </c>
      <c r="N562" s="15">
        <v>42055</v>
      </c>
      <c r="O562" s="15">
        <v>42076</v>
      </c>
      <c r="P562" s="15">
        <v>42184</v>
      </c>
      <c r="Q562" s="12" t="s">
        <v>163</v>
      </c>
    </row>
    <row r="563" spans="1:17" x14ac:dyDescent="0.3">
      <c r="A563" s="11"/>
      <c r="B563" s="12"/>
      <c r="C563" s="12"/>
      <c r="D563" s="12" t="s">
        <v>161</v>
      </c>
      <c r="E563" s="12">
        <v>26</v>
      </c>
      <c r="F563" s="12"/>
      <c r="G563" s="14">
        <v>158700</v>
      </c>
      <c r="H563" s="14">
        <v>177744</v>
      </c>
      <c r="I563" s="13">
        <v>339172.5</v>
      </c>
      <c r="J563" s="15">
        <v>24473</v>
      </c>
      <c r="K563" s="15" t="s">
        <v>181</v>
      </c>
      <c r="L563" s="15">
        <v>41179</v>
      </c>
      <c r="M563" s="15">
        <v>44831</v>
      </c>
      <c r="N563" s="15">
        <v>42188</v>
      </c>
      <c r="O563" s="15">
        <v>42206</v>
      </c>
      <c r="P563" s="15">
        <v>42236</v>
      </c>
      <c r="Q563" s="12" t="s">
        <v>180</v>
      </c>
    </row>
    <row r="564" spans="1:17" x14ac:dyDescent="0.3">
      <c r="A564" s="11"/>
      <c r="B564" s="12"/>
      <c r="C564" s="12"/>
      <c r="D564" s="12" t="s">
        <v>161</v>
      </c>
      <c r="E564" s="12">
        <v>26</v>
      </c>
      <c r="F564" s="12"/>
      <c r="G564" s="14">
        <v>101000</v>
      </c>
      <c r="H564" s="14">
        <v>107060</v>
      </c>
      <c r="I564" s="13">
        <v>209898</v>
      </c>
      <c r="J564" s="15">
        <v>31413</v>
      </c>
      <c r="K564" s="15" t="s">
        <v>182</v>
      </c>
      <c r="L564" s="15">
        <v>41635</v>
      </c>
      <c r="M564" s="15">
        <v>45287</v>
      </c>
      <c r="N564" s="15">
        <v>42261</v>
      </c>
      <c r="O564" s="15">
        <v>42277</v>
      </c>
      <c r="P564" s="15">
        <v>42628</v>
      </c>
      <c r="Q564" s="12" t="s">
        <v>180</v>
      </c>
    </row>
    <row r="565" spans="1:17" x14ac:dyDescent="0.3">
      <c r="A565" s="11"/>
      <c r="B565" s="12"/>
      <c r="C565" s="12"/>
      <c r="D565" s="12" t="s">
        <v>161</v>
      </c>
      <c r="E565" s="12">
        <v>17</v>
      </c>
      <c r="F565" s="12"/>
      <c r="G565" s="14">
        <v>300000</v>
      </c>
      <c r="H565" s="14">
        <v>300000</v>
      </c>
      <c r="I565" s="13">
        <v>294590</v>
      </c>
      <c r="J565" s="15">
        <v>22282</v>
      </c>
      <c r="K565" s="15" t="s">
        <v>183</v>
      </c>
      <c r="L565" s="15">
        <v>41756</v>
      </c>
      <c r="M565" s="15">
        <v>46139</v>
      </c>
      <c r="N565" s="15">
        <v>41819</v>
      </c>
      <c r="O565" s="15">
        <v>42027</v>
      </c>
      <c r="P565" s="15">
        <v>42950</v>
      </c>
      <c r="Q565" s="12" t="s">
        <v>184</v>
      </c>
    </row>
    <row r="566" spans="1:17" x14ac:dyDescent="0.3">
      <c r="A566" s="11"/>
      <c r="B566" s="12"/>
      <c r="C566" s="12"/>
      <c r="D566" s="12" t="s">
        <v>161</v>
      </c>
      <c r="E566" s="12">
        <v>17</v>
      </c>
      <c r="F566" s="12"/>
      <c r="G566" s="14">
        <v>500000</v>
      </c>
      <c r="H566" s="14">
        <v>500000</v>
      </c>
      <c r="I566" s="13">
        <v>47030.8</v>
      </c>
      <c r="J566" s="15">
        <v>26299</v>
      </c>
      <c r="K566" s="15" t="s">
        <v>185</v>
      </c>
      <c r="L566" s="15">
        <v>41786</v>
      </c>
      <c r="M566" s="15">
        <v>46169</v>
      </c>
      <c r="N566" s="15">
        <v>42055</v>
      </c>
      <c r="O566" s="15">
        <v>42076</v>
      </c>
      <c r="P566" s="15">
        <v>42205</v>
      </c>
      <c r="Q566" s="12" t="s">
        <v>163</v>
      </c>
    </row>
    <row r="567" spans="1:17" x14ac:dyDescent="0.3">
      <c r="A567" s="11"/>
      <c r="B567" s="12"/>
      <c r="C567" s="12"/>
      <c r="D567" s="12" t="s">
        <v>161</v>
      </c>
      <c r="E567" s="12">
        <v>25</v>
      </c>
      <c r="F567" s="12"/>
      <c r="G567" s="14">
        <v>136000</v>
      </c>
      <c r="H567" s="14">
        <v>136000</v>
      </c>
      <c r="I567" s="13">
        <v>267576</v>
      </c>
      <c r="J567" s="15">
        <v>28491</v>
      </c>
      <c r="K567" s="15" t="s">
        <v>186</v>
      </c>
      <c r="L567" s="15">
        <v>41939</v>
      </c>
      <c r="M567" s="15">
        <v>47418</v>
      </c>
      <c r="N567" s="15">
        <v>42032</v>
      </c>
      <c r="O567" s="15">
        <v>42081</v>
      </c>
      <c r="P567" s="15">
        <v>42144</v>
      </c>
      <c r="Q567" s="12" t="s">
        <v>124</v>
      </c>
    </row>
    <row r="568" spans="1:17" x14ac:dyDescent="0.3">
      <c r="A568" s="11"/>
      <c r="B568" s="12"/>
      <c r="C568" s="12"/>
      <c r="D568" s="12" t="s">
        <v>161</v>
      </c>
      <c r="E568" s="12">
        <v>14</v>
      </c>
      <c r="F568" s="12"/>
      <c r="G568" s="14">
        <v>91000</v>
      </c>
      <c r="H568" s="14">
        <v>166530</v>
      </c>
      <c r="I568" s="13">
        <v>65821.5</v>
      </c>
      <c r="J568" s="15">
        <v>21186</v>
      </c>
      <c r="K568" s="102" t="s">
        <v>187</v>
      </c>
      <c r="L568" s="15">
        <v>37768</v>
      </c>
      <c r="M568" s="15">
        <v>43247</v>
      </c>
      <c r="N568" s="15">
        <v>41553</v>
      </c>
      <c r="O568" s="15">
        <v>42107</v>
      </c>
      <c r="P568" s="15">
        <v>42178</v>
      </c>
      <c r="Q568" s="12" t="s">
        <v>188</v>
      </c>
    </row>
    <row r="569" spans="1:17" x14ac:dyDescent="0.3">
      <c r="A569" s="11"/>
      <c r="B569" s="12"/>
      <c r="C569" s="12"/>
      <c r="D569" s="12" t="s">
        <v>161</v>
      </c>
      <c r="E569" s="12">
        <v>14</v>
      </c>
      <c r="F569" s="12"/>
      <c r="G569" s="14">
        <v>52380.952380952374</v>
      </c>
      <c r="H569" s="14">
        <v>105680.95238095237</v>
      </c>
      <c r="I569" s="13">
        <v>86990</v>
      </c>
      <c r="J569" s="15">
        <v>27281</v>
      </c>
      <c r="K569" s="102" t="s">
        <v>189</v>
      </c>
      <c r="L569" s="15">
        <v>38013</v>
      </c>
      <c r="M569" s="15">
        <v>43127</v>
      </c>
      <c r="N569" s="15">
        <v>41890</v>
      </c>
      <c r="O569" s="15">
        <v>42081</v>
      </c>
      <c r="P569" s="15">
        <v>42298</v>
      </c>
      <c r="Q569" s="12" t="s">
        <v>165</v>
      </c>
    </row>
    <row r="570" spans="1:17" x14ac:dyDescent="0.3">
      <c r="A570" s="11"/>
      <c r="B570" s="12"/>
      <c r="C570" s="12"/>
      <c r="D570" s="12" t="s">
        <v>161</v>
      </c>
      <c r="E570" s="12">
        <v>22</v>
      </c>
      <c r="F570" s="12"/>
      <c r="G570" s="14">
        <v>100000</v>
      </c>
      <c r="H570" s="14">
        <v>135800</v>
      </c>
      <c r="I570" s="12">
        <v>234153</v>
      </c>
      <c r="J570" s="15">
        <v>29535</v>
      </c>
      <c r="K570" s="102" t="s">
        <v>190</v>
      </c>
      <c r="L570" s="15">
        <v>38318</v>
      </c>
      <c r="M570" s="15">
        <v>43796</v>
      </c>
      <c r="N570" s="15">
        <v>40675</v>
      </c>
      <c r="O570" s="15">
        <v>41078</v>
      </c>
      <c r="P570" s="15">
        <v>41562</v>
      </c>
      <c r="Q570" s="12" t="s">
        <v>191</v>
      </c>
    </row>
    <row r="571" spans="1:17" x14ac:dyDescent="0.3">
      <c r="A571" s="11"/>
      <c r="B571" s="12"/>
      <c r="C571" s="12"/>
      <c r="D571" s="12" t="s">
        <v>161</v>
      </c>
      <c r="E571" s="12">
        <v>25</v>
      </c>
      <c r="F571" s="12"/>
      <c r="G571" s="14">
        <v>42222.222222222219</v>
      </c>
      <c r="H571" s="14">
        <v>80722.222222222219</v>
      </c>
      <c r="I571" s="12">
        <v>68547</v>
      </c>
      <c r="J571" s="15">
        <v>25845</v>
      </c>
      <c r="K571" s="102" t="s">
        <v>192</v>
      </c>
      <c r="L571" s="15">
        <v>39175</v>
      </c>
      <c r="M571" s="15">
        <v>44654</v>
      </c>
      <c r="N571" s="15">
        <v>42118</v>
      </c>
      <c r="O571" s="15">
        <v>42247</v>
      </c>
      <c r="P571" s="15">
        <v>42418</v>
      </c>
      <c r="Q571" s="12" t="s">
        <v>193</v>
      </c>
    </row>
    <row r="572" spans="1:17" ht="15" thickBot="1" x14ac:dyDescent="0.35">
      <c r="A572" s="17"/>
      <c r="B572" s="18"/>
      <c r="C572" s="18"/>
      <c r="D572" s="18" t="s">
        <v>161</v>
      </c>
      <c r="E572" s="18">
        <v>17</v>
      </c>
      <c r="F572" s="18"/>
      <c r="G572" s="35">
        <v>435000</v>
      </c>
      <c r="H572" s="35">
        <v>554625</v>
      </c>
      <c r="I572" s="18">
        <v>554625</v>
      </c>
      <c r="J572" s="38">
        <v>27030</v>
      </c>
      <c r="K572" s="103" t="s">
        <v>194</v>
      </c>
      <c r="L572" s="38">
        <v>39572</v>
      </c>
      <c r="M572" s="38">
        <v>43983</v>
      </c>
      <c r="N572" s="38">
        <v>41456</v>
      </c>
      <c r="O572" s="38">
        <v>41479</v>
      </c>
      <c r="P572" s="38">
        <v>41562</v>
      </c>
      <c r="Q572" s="18" t="s">
        <v>167</v>
      </c>
    </row>
    <row r="574" spans="1:17" x14ac:dyDescent="0.3">
      <c r="A574" s="1"/>
    </row>
    <row r="575" spans="1:17" x14ac:dyDescent="0.3">
      <c r="A575" s="1"/>
    </row>
    <row r="576" spans="1:17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04"/>
    </row>
    <row r="588" spans="1:1" x14ac:dyDescent="0.3">
      <c r="A588" s="1"/>
    </row>
    <row r="590" spans="1:1" x14ac:dyDescent="0.3">
      <c r="A590" s="1"/>
    </row>
    <row r="591" spans="1:1" x14ac:dyDescent="0.3">
      <c r="A591" s="1"/>
    </row>
    <row r="592" spans="1:1" ht="15" thickBot="1" x14ac:dyDescent="0.35"/>
    <row r="593" spans="1:18" x14ac:dyDescent="0.3">
      <c r="A593" s="2"/>
      <c r="B593" s="3" t="s">
        <v>4</v>
      </c>
      <c r="C593" s="4" t="s">
        <v>5</v>
      </c>
      <c r="D593" s="3" t="s">
        <v>6</v>
      </c>
      <c r="E593" s="4" t="s">
        <v>7</v>
      </c>
      <c r="F593" s="3" t="s">
        <v>8</v>
      </c>
      <c r="G593" s="4" t="s">
        <v>9</v>
      </c>
      <c r="H593" s="3" t="s">
        <v>10</v>
      </c>
      <c r="I593" s="4" t="s">
        <v>11</v>
      </c>
      <c r="J593" s="3" t="s">
        <v>12</v>
      </c>
      <c r="K593" s="4" t="s">
        <v>13</v>
      </c>
      <c r="L593" s="3" t="s">
        <v>14</v>
      </c>
      <c r="M593" s="4" t="s">
        <v>15</v>
      </c>
      <c r="N593" s="3" t="s">
        <v>12</v>
      </c>
      <c r="O593" s="4" t="s">
        <v>16</v>
      </c>
      <c r="P593" s="3" t="s">
        <v>17</v>
      </c>
      <c r="Q593" s="3" t="s">
        <v>18</v>
      </c>
    </row>
    <row r="594" spans="1:18" x14ac:dyDescent="0.3">
      <c r="A594" s="5"/>
      <c r="B594" s="6"/>
      <c r="C594" s="1"/>
      <c r="D594" s="6"/>
      <c r="E594" s="1"/>
      <c r="F594" s="6" t="s">
        <v>19</v>
      </c>
      <c r="G594" s="1" t="s">
        <v>20</v>
      </c>
      <c r="H594" s="6" t="s">
        <v>21</v>
      </c>
      <c r="I594" s="1" t="s">
        <v>22</v>
      </c>
      <c r="J594" s="6" t="s">
        <v>23</v>
      </c>
      <c r="K594" s="1" t="s">
        <v>24</v>
      </c>
      <c r="L594" s="6" t="s">
        <v>24</v>
      </c>
      <c r="M594" s="1" t="s">
        <v>24</v>
      </c>
      <c r="N594" s="6" t="s">
        <v>25</v>
      </c>
      <c r="O594" s="1" t="s">
        <v>26</v>
      </c>
      <c r="P594" s="6" t="s">
        <v>27</v>
      </c>
      <c r="Q594" s="6" t="s">
        <v>25</v>
      </c>
    </row>
    <row r="596" spans="1:18" x14ac:dyDescent="0.3">
      <c r="B596" s="1" t="s">
        <v>0</v>
      </c>
      <c r="C596" s="1"/>
    </row>
    <row r="598" spans="1:18" x14ac:dyDescent="0.3">
      <c r="B598" s="1" t="s">
        <v>1</v>
      </c>
      <c r="C598" s="1"/>
    </row>
    <row r="599" spans="1:18" x14ac:dyDescent="0.3">
      <c r="B599" s="1" t="s">
        <v>140</v>
      </c>
      <c r="C599" s="1"/>
    </row>
    <row r="600" spans="1:18" ht="15" thickBot="1" x14ac:dyDescent="0.35"/>
    <row r="601" spans="1:18" x14ac:dyDescent="0.3">
      <c r="B601" s="2" t="s">
        <v>3</v>
      </c>
      <c r="C601" s="3" t="s">
        <v>4</v>
      </c>
      <c r="D601" s="4" t="s">
        <v>5</v>
      </c>
      <c r="E601" s="3" t="s">
        <v>6</v>
      </c>
      <c r="F601" s="4" t="s">
        <v>7</v>
      </c>
      <c r="G601" s="3" t="s">
        <v>8</v>
      </c>
      <c r="H601" s="4" t="s">
        <v>9</v>
      </c>
      <c r="I601" s="3" t="s">
        <v>10</v>
      </c>
      <c r="J601" s="4" t="s">
        <v>11</v>
      </c>
      <c r="K601" s="3" t="s">
        <v>12</v>
      </c>
      <c r="L601" s="4" t="s">
        <v>13</v>
      </c>
      <c r="M601" s="3" t="s">
        <v>14</v>
      </c>
      <c r="N601" s="4" t="s">
        <v>15</v>
      </c>
      <c r="O601" s="3" t="s">
        <v>12</v>
      </c>
      <c r="P601" s="4" t="s">
        <v>16</v>
      </c>
      <c r="Q601" s="3" t="s">
        <v>17</v>
      </c>
      <c r="R601" s="3" t="s">
        <v>18</v>
      </c>
    </row>
    <row r="602" spans="1:18" ht="15" thickBot="1" x14ac:dyDescent="0.35">
      <c r="B602" s="5"/>
      <c r="C602" s="6"/>
      <c r="D602" s="1"/>
      <c r="E602" s="6"/>
      <c r="F602" s="1"/>
      <c r="G602" s="6" t="s">
        <v>19</v>
      </c>
      <c r="H602" s="1" t="s">
        <v>20</v>
      </c>
      <c r="I602" s="6" t="s">
        <v>21</v>
      </c>
      <c r="J602" s="1" t="s">
        <v>22</v>
      </c>
      <c r="K602" s="6" t="s">
        <v>23</v>
      </c>
      <c r="L602" s="1" t="s">
        <v>24</v>
      </c>
      <c r="M602" s="6" t="s">
        <v>24</v>
      </c>
      <c r="N602" s="1" t="s">
        <v>24</v>
      </c>
      <c r="O602" s="6" t="s">
        <v>25</v>
      </c>
      <c r="P602" s="1" t="s">
        <v>26</v>
      </c>
      <c r="Q602" s="6" t="s">
        <v>27</v>
      </c>
      <c r="R602" s="6" t="s">
        <v>25</v>
      </c>
    </row>
    <row r="603" spans="1:18" x14ac:dyDescent="0.3">
      <c r="B603" s="8"/>
      <c r="C603" s="9"/>
      <c r="D603" s="9"/>
      <c r="E603" s="9" t="s">
        <v>161</v>
      </c>
      <c r="F603" s="9">
        <v>14</v>
      </c>
      <c r="G603" s="9"/>
      <c r="H603" s="27">
        <v>200000</v>
      </c>
      <c r="I603" s="27">
        <v>329600</v>
      </c>
      <c r="J603" s="27">
        <v>276647</v>
      </c>
      <c r="K603" s="30">
        <v>25934</v>
      </c>
      <c r="L603" s="30">
        <v>38013</v>
      </c>
      <c r="M603" s="30">
        <v>38013</v>
      </c>
      <c r="N603" s="30">
        <v>43492</v>
      </c>
      <c r="O603" s="30">
        <v>42323</v>
      </c>
      <c r="P603" s="30">
        <v>42662</v>
      </c>
      <c r="Q603" s="30">
        <v>42695</v>
      </c>
      <c r="R603" s="9" t="s">
        <v>195</v>
      </c>
    </row>
    <row r="604" spans="1:18" x14ac:dyDescent="0.3">
      <c r="B604" s="11"/>
      <c r="C604" s="12"/>
      <c r="D604" s="12"/>
      <c r="E604" s="12" t="s">
        <v>161</v>
      </c>
      <c r="F604" s="12">
        <v>17</v>
      </c>
      <c r="G604" s="12"/>
      <c r="H604" s="14">
        <v>100000</v>
      </c>
      <c r="I604" s="14">
        <v>160144</v>
      </c>
      <c r="J604" s="14">
        <v>130033</v>
      </c>
      <c r="K604" s="15">
        <v>29196</v>
      </c>
      <c r="L604" s="15">
        <v>38652</v>
      </c>
      <c r="M604" s="15">
        <v>38652</v>
      </c>
      <c r="N604" s="15">
        <v>43035</v>
      </c>
      <c r="O604" s="15">
        <v>42395</v>
      </c>
      <c r="P604" s="15">
        <v>42600</v>
      </c>
      <c r="Q604" s="15">
        <v>42600</v>
      </c>
      <c r="R604" s="12" t="s">
        <v>196</v>
      </c>
    </row>
    <row r="605" spans="1:18" x14ac:dyDescent="0.3">
      <c r="B605" s="11"/>
      <c r="C605" s="12"/>
      <c r="D605" s="12"/>
      <c r="E605" s="12" t="s">
        <v>161</v>
      </c>
      <c r="F605" s="12">
        <v>17</v>
      </c>
      <c r="G605" s="12"/>
      <c r="H605" s="14">
        <v>250000</v>
      </c>
      <c r="I605" s="14">
        <v>402558</v>
      </c>
      <c r="J605" s="14">
        <v>233429</v>
      </c>
      <c r="K605" s="15">
        <v>20821</v>
      </c>
      <c r="L605" s="15">
        <v>38775</v>
      </c>
      <c r="M605" s="15">
        <v>38775</v>
      </c>
      <c r="N605" s="15">
        <v>43158</v>
      </c>
      <c r="O605" s="15">
        <v>42463</v>
      </c>
      <c r="P605" s="15">
        <v>42627</v>
      </c>
      <c r="Q605" s="15">
        <v>42653</v>
      </c>
      <c r="R605" s="12" t="s">
        <v>195</v>
      </c>
    </row>
    <row r="606" spans="1:18" x14ac:dyDescent="0.3">
      <c r="B606" s="11"/>
      <c r="C606" s="12"/>
      <c r="D606" s="12"/>
      <c r="E606" s="12" t="s">
        <v>161</v>
      </c>
      <c r="F606" s="12">
        <v>14</v>
      </c>
      <c r="G606" s="12"/>
      <c r="H606" s="14">
        <v>100000</v>
      </c>
      <c r="I606" s="14">
        <v>155000</v>
      </c>
      <c r="J606" s="14">
        <v>122221</v>
      </c>
      <c r="K606" s="15">
        <v>26330</v>
      </c>
      <c r="L606" s="15">
        <v>38864</v>
      </c>
      <c r="M606" s="15">
        <v>38864</v>
      </c>
      <c r="N606" s="15">
        <v>44343</v>
      </c>
      <c r="O606" s="15">
        <v>42154</v>
      </c>
      <c r="P606" s="15">
        <v>42615</v>
      </c>
      <c r="Q606" s="15">
        <v>42620</v>
      </c>
      <c r="R606" s="12"/>
    </row>
    <row r="607" spans="1:18" x14ac:dyDescent="0.3">
      <c r="B607" s="11"/>
      <c r="C607" s="12"/>
      <c r="D607" s="12"/>
      <c r="E607" s="12" t="s">
        <v>161</v>
      </c>
      <c r="F607" s="12">
        <v>25</v>
      </c>
      <c r="G607" s="12"/>
      <c r="H607" s="14">
        <v>100000</v>
      </c>
      <c r="I607" s="14">
        <v>155015</v>
      </c>
      <c r="J607" s="14">
        <v>146205</v>
      </c>
      <c r="K607" s="15">
        <v>25569</v>
      </c>
      <c r="L607" s="15">
        <v>38956</v>
      </c>
      <c r="M607" s="15">
        <v>38956</v>
      </c>
      <c r="N607" s="15">
        <v>44435</v>
      </c>
      <c r="O607" s="15">
        <v>42526</v>
      </c>
      <c r="P607" s="15">
        <v>42725</v>
      </c>
      <c r="Q607" s="15">
        <v>42725</v>
      </c>
      <c r="R607" s="12"/>
    </row>
    <row r="608" spans="1:18" x14ac:dyDescent="0.3">
      <c r="B608" s="11"/>
      <c r="C608" s="12"/>
      <c r="D608" s="12"/>
      <c r="E608" s="12" t="s">
        <v>158</v>
      </c>
      <c r="F608" s="12">
        <v>17</v>
      </c>
      <c r="G608" s="12"/>
      <c r="H608" s="14">
        <v>100000</v>
      </c>
      <c r="I608" s="14">
        <v>155000</v>
      </c>
      <c r="J608" s="14">
        <v>148161</v>
      </c>
      <c r="K608" s="15">
        <v>21551</v>
      </c>
      <c r="L608" s="15">
        <v>38987</v>
      </c>
      <c r="M608" s="15">
        <v>38987</v>
      </c>
      <c r="N608" s="15">
        <v>43370</v>
      </c>
      <c r="O608" s="15">
        <v>42441</v>
      </c>
      <c r="P608" s="15">
        <v>42535</v>
      </c>
      <c r="Q608" s="15">
        <v>42548</v>
      </c>
      <c r="R608" s="12" t="s">
        <v>197</v>
      </c>
    </row>
    <row r="609" spans="1:18" x14ac:dyDescent="0.3">
      <c r="B609" s="11"/>
      <c r="C609" s="12"/>
      <c r="D609" s="12"/>
      <c r="E609" s="12" t="s">
        <v>158</v>
      </c>
      <c r="F609" s="12">
        <v>25</v>
      </c>
      <c r="G609" s="12"/>
      <c r="H609" s="14">
        <v>950000</v>
      </c>
      <c r="I609" s="14">
        <v>1425000</v>
      </c>
      <c r="J609" s="14">
        <v>1425000</v>
      </c>
      <c r="K609" s="15">
        <v>25081</v>
      </c>
      <c r="L609" s="15">
        <v>39433</v>
      </c>
      <c r="M609" s="15">
        <v>39433</v>
      </c>
      <c r="N609" s="15">
        <v>44912</v>
      </c>
      <c r="O609" s="15">
        <v>42600</v>
      </c>
      <c r="P609" s="15">
        <v>42657</v>
      </c>
      <c r="Q609" s="15">
        <v>42668</v>
      </c>
      <c r="R609" s="12"/>
    </row>
    <row r="610" spans="1:18" x14ac:dyDescent="0.3">
      <c r="B610" s="11"/>
      <c r="C610" s="12"/>
      <c r="D610" s="12"/>
      <c r="E610" s="12" t="s">
        <v>158</v>
      </c>
      <c r="F610" s="12">
        <v>25</v>
      </c>
      <c r="G610" s="12"/>
      <c r="H610" s="14">
        <v>100000</v>
      </c>
      <c r="I610" s="14">
        <v>145000</v>
      </c>
      <c r="J610" s="14">
        <v>132670</v>
      </c>
      <c r="K610" s="15">
        <v>26665</v>
      </c>
      <c r="L610" s="15">
        <v>39507</v>
      </c>
      <c r="M610" s="15">
        <v>39511</v>
      </c>
      <c r="N610" s="15">
        <v>44989</v>
      </c>
      <c r="O610" s="15">
        <v>42077</v>
      </c>
      <c r="P610" s="15">
        <v>42520</v>
      </c>
      <c r="Q610" s="15">
        <v>42591</v>
      </c>
      <c r="R610" s="12" t="s">
        <v>193</v>
      </c>
    </row>
    <row r="611" spans="1:18" x14ac:dyDescent="0.3">
      <c r="B611" s="11"/>
      <c r="C611" s="12"/>
      <c r="D611" s="12"/>
      <c r="E611" s="12" t="s">
        <v>161</v>
      </c>
      <c r="F611" s="12">
        <v>14</v>
      </c>
      <c r="G611" s="12"/>
      <c r="H611" s="14">
        <v>100000</v>
      </c>
      <c r="I611" s="14">
        <v>134500</v>
      </c>
      <c r="J611" s="14">
        <v>134500</v>
      </c>
      <c r="K611" s="15">
        <v>25569</v>
      </c>
      <c r="L611" s="15">
        <v>40196</v>
      </c>
      <c r="M611" s="15">
        <v>40236</v>
      </c>
      <c r="N611" s="15">
        <v>43888</v>
      </c>
      <c r="O611" s="15">
        <v>42412</v>
      </c>
      <c r="P611" s="15">
        <v>42647</v>
      </c>
      <c r="Q611" s="15">
        <v>42668</v>
      </c>
      <c r="R611" s="12"/>
    </row>
    <row r="612" spans="1:18" x14ac:dyDescent="0.3">
      <c r="B612" s="11"/>
      <c r="C612" s="12"/>
      <c r="D612" s="12"/>
      <c r="E612" s="12" t="s">
        <v>161</v>
      </c>
      <c r="F612" s="12">
        <v>26</v>
      </c>
      <c r="G612" s="12"/>
      <c r="H612" s="14">
        <v>66300</v>
      </c>
      <c r="I612" s="14">
        <v>97750</v>
      </c>
      <c r="J612" s="14">
        <v>97750</v>
      </c>
      <c r="K612" s="15">
        <v>29196</v>
      </c>
      <c r="L612" s="15">
        <v>40196</v>
      </c>
      <c r="M612" s="15">
        <v>40236</v>
      </c>
      <c r="N612" s="15">
        <v>43888</v>
      </c>
      <c r="O612" s="15">
        <v>42395</v>
      </c>
      <c r="P612" s="15">
        <v>42585</v>
      </c>
      <c r="Q612" s="15">
        <v>42600</v>
      </c>
      <c r="R612" s="12" t="s">
        <v>196</v>
      </c>
    </row>
    <row r="613" spans="1:18" x14ac:dyDescent="0.3">
      <c r="B613" s="11"/>
      <c r="C613" s="12"/>
      <c r="D613" s="12"/>
      <c r="E613" s="12" t="s">
        <v>161</v>
      </c>
      <c r="F613" s="12">
        <v>26</v>
      </c>
      <c r="G613" s="12"/>
      <c r="H613" s="14">
        <v>150000</v>
      </c>
      <c r="I613" s="14">
        <v>150000</v>
      </c>
      <c r="J613" s="14">
        <v>150000</v>
      </c>
      <c r="K613" s="15">
        <v>32315</v>
      </c>
      <c r="L613" s="15">
        <v>40513</v>
      </c>
      <c r="M613" s="15">
        <v>40513</v>
      </c>
      <c r="N613" s="15">
        <v>44166</v>
      </c>
      <c r="O613" s="15">
        <v>42339</v>
      </c>
      <c r="P613" s="15">
        <v>42478</v>
      </c>
      <c r="Q613" s="15">
        <v>42495</v>
      </c>
      <c r="R613" s="12" t="s">
        <v>124</v>
      </c>
    </row>
    <row r="614" spans="1:18" x14ac:dyDescent="0.3">
      <c r="B614" s="11"/>
      <c r="C614" s="12"/>
      <c r="D614" s="12"/>
      <c r="E614" s="12" t="s">
        <v>161</v>
      </c>
      <c r="F614" s="12">
        <v>17</v>
      </c>
      <c r="G614" s="12"/>
      <c r="H614" s="14">
        <v>100000</v>
      </c>
      <c r="I614" s="14">
        <v>129000</v>
      </c>
      <c r="J614" s="14">
        <v>119795</v>
      </c>
      <c r="K614" s="15">
        <v>24108</v>
      </c>
      <c r="L614" s="15">
        <v>40599</v>
      </c>
      <c r="M614" s="15">
        <v>40629</v>
      </c>
      <c r="N614" s="15">
        <v>46108</v>
      </c>
      <c r="O614" s="15">
        <v>42368</v>
      </c>
      <c r="P614" s="15">
        <v>42531</v>
      </c>
      <c r="Q614" s="15">
        <v>42564</v>
      </c>
      <c r="R614" s="12" t="s">
        <v>198</v>
      </c>
    </row>
    <row r="615" spans="1:18" x14ac:dyDescent="0.3">
      <c r="B615" s="11"/>
      <c r="C615" s="12"/>
      <c r="D615" s="12"/>
      <c r="E615" s="12" t="s">
        <v>161</v>
      </c>
      <c r="F615" s="12">
        <v>26</v>
      </c>
      <c r="G615" s="12"/>
      <c r="H615" s="14">
        <v>250000</v>
      </c>
      <c r="I615" s="14">
        <v>307500</v>
      </c>
      <c r="J615" s="14">
        <v>307500</v>
      </c>
      <c r="K615" s="15">
        <v>30052</v>
      </c>
      <c r="L615" s="15">
        <v>40787</v>
      </c>
      <c r="M615" s="15">
        <v>40843</v>
      </c>
      <c r="N615" s="15">
        <v>44496</v>
      </c>
      <c r="O615" s="15">
        <v>42287</v>
      </c>
      <c r="P615" s="15">
        <v>42362</v>
      </c>
      <c r="Q615" s="15">
        <v>42405</v>
      </c>
      <c r="R615" s="12" t="s">
        <v>199</v>
      </c>
    </row>
    <row r="616" spans="1:18" x14ac:dyDescent="0.3">
      <c r="B616" s="11"/>
      <c r="C616" s="12"/>
      <c r="D616" s="12"/>
      <c r="E616" s="12" t="s">
        <v>161</v>
      </c>
      <c r="F616" s="12">
        <v>14</v>
      </c>
      <c r="G616" s="12"/>
      <c r="H616" s="14">
        <v>250000</v>
      </c>
      <c r="I616" s="14">
        <v>293755.40999999997</v>
      </c>
      <c r="J616" s="14">
        <v>279388</v>
      </c>
      <c r="K616" s="15">
        <v>29196</v>
      </c>
      <c r="L616" s="15">
        <v>41379</v>
      </c>
      <c r="M616" s="15">
        <v>41513</v>
      </c>
      <c r="N616" s="15">
        <v>46992</v>
      </c>
      <c r="O616" s="15">
        <v>42395</v>
      </c>
      <c r="P616" s="15">
        <v>42600</v>
      </c>
      <c r="Q616" s="15">
        <v>42600</v>
      </c>
      <c r="R616" s="12" t="s">
        <v>196</v>
      </c>
    </row>
    <row r="617" spans="1:18" x14ac:dyDescent="0.3">
      <c r="B617" s="11"/>
      <c r="C617" s="12"/>
      <c r="D617" s="12"/>
      <c r="E617" s="12" t="s">
        <v>161</v>
      </c>
      <c r="F617" s="12">
        <v>14</v>
      </c>
      <c r="G617" s="12"/>
      <c r="H617" s="14">
        <v>120000</v>
      </c>
      <c r="I617" s="14">
        <v>120838</v>
      </c>
      <c r="J617" s="14">
        <v>120000</v>
      </c>
      <c r="K617" s="15">
        <v>31677</v>
      </c>
      <c r="L617" s="15">
        <v>41753</v>
      </c>
      <c r="M617" s="15">
        <v>41725</v>
      </c>
      <c r="N617" s="15">
        <v>47204</v>
      </c>
      <c r="O617" s="15">
        <v>42182</v>
      </c>
      <c r="P617" s="15">
        <v>42632</v>
      </c>
      <c r="Q617" s="15">
        <v>42634</v>
      </c>
      <c r="R617" s="12" t="s">
        <v>124</v>
      </c>
    </row>
    <row r="618" spans="1:18" ht="15" thickBot="1" x14ac:dyDescent="0.35">
      <c r="B618" s="17"/>
      <c r="C618" s="18"/>
      <c r="D618" s="18"/>
      <c r="E618" s="18" t="s">
        <v>161</v>
      </c>
      <c r="F618" s="18">
        <v>14</v>
      </c>
      <c r="G618" s="18"/>
      <c r="H618" s="35">
        <v>100000</v>
      </c>
      <c r="I618" s="35">
        <v>100000</v>
      </c>
      <c r="J618" s="35">
        <v>100000</v>
      </c>
      <c r="K618" s="38">
        <v>31677</v>
      </c>
      <c r="L618" s="38">
        <v>41753</v>
      </c>
      <c r="M618" s="38">
        <v>41817</v>
      </c>
      <c r="N618" s="38">
        <v>46200</v>
      </c>
      <c r="O618" s="38">
        <v>42182</v>
      </c>
      <c r="P618" s="38">
        <v>42579</v>
      </c>
      <c r="Q618" s="38">
        <v>42634</v>
      </c>
      <c r="R618" s="18" t="s">
        <v>124</v>
      </c>
    </row>
    <row r="620" spans="1:18" x14ac:dyDescent="0.3">
      <c r="B620" s="1" t="s">
        <v>133</v>
      </c>
      <c r="C620" s="1"/>
    </row>
    <row r="621" spans="1:18" x14ac:dyDescent="0.3">
      <c r="A621">
        <v>1</v>
      </c>
      <c r="B621" s="1" t="s">
        <v>134</v>
      </c>
      <c r="C621" s="1"/>
    </row>
    <row r="622" spans="1:18" x14ac:dyDescent="0.3">
      <c r="A622">
        <v>2</v>
      </c>
      <c r="B622" s="1" t="s">
        <v>135</v>
      </c>
      <c r="C622" s="1"/>
    </row>
    <row r="623" spans="1:18" x14ac:dyDescent="0.3">
      <c r="B623" s="1"/>
      <c r="C623" s="1"/>
    </row>
    <row r="624" spans="1:18" x14ac:dyDescent="0.3">
      <c r="B624" s="1" t="s">
        <v>136</v>
      </c>
      <c r="C624" s="1"/>
    </row>
    <row r="625" spans="2:18" x14ac:dyDescent="0.3">
      <c r="B625" s="1" t="s">
        <v>137</v>
      </c>
      <c r="C625" s="1"/>
    </row>
    <row r="626" spans="2:18" x14ac:dyDescent="0.3">
      <c r="B626" s="104" t="s">
        <v>138</v>
      </c>
      <c r="C626" s="104"/>
    </row>
    <row r="634" spans="2:18" x14ac:dyDescent="0.3">
      <c r="B634" s="1" t="s">
        <v>0</v>
      </c>
      <c r="C634" s="1"/>
    </row>
    <row r="636" spans="2:18" x14ac:dyDescent="0.3">
      <c r="B636" s="1" t="s">
        <v>88</v>
      </c>
      <c r="C636" s="1"/>
    </row>
    <row r="637" spans="2:18" x14ac:dyDescent="0.3">
      <c r="B637" s="1" t="s">
        <v>2</v>
      </c>
      <c r="C637" s="1"/>
    </row>
    <row r="638" spans="2:18" ht="15" thickBot="1" x14ac:dyDescent="0.35"/>
    <row r="639" spans="2:18" x14ac:dyDescent="0.3">
      <c r="B639" s="2" t="s">
        <v>3</v>
      </c>
      <c r="C639" s="3" t="s">
        <v>4</v>
      </c>
      <c r="D639" s="4" t="s">
        <v>5</v>
      </c>
      <c r="E639" s="3" t="s">
        <v>6</v>
      </c>
      <c r="F639" s="4" t="s">
        <v>7</v>
      </c>
      <c r="G639" s="3" t="s">
        <v>8</v>
      </c>
      <c r="H639" s="4" t="s">
        <v>9</v>
      </c>
      <c r="I639" s="3" t="s">
        <v>10</v>
      </c>
      <c r="J639" s="4" t="s">
        <v>11</v>
      </c>
      <c r="K639" s="3" t="s">
        <v>12</v>
      </c>
      <c r="L639" s="4" t="s">
        <v>13</v>
      </c>
      <c r="M639" s="3" t="s">
        <v>14</v>
      </c>
      <c r="N639" s="4" t="s">
        <v>15</v>
      </c>
      <c r="O639" s="3" t="s">
        <v>12</v>
      </c>
      <c r="P639" s="4" t="s">
        <v>16</v>
      </c>
      <c r="Q639" s="3" t="s">
        <v>17</v>
      </c>
      <c r="R639" s="3" t="s">
        <v>18</v>
      </c>
    </row>
    <row r="640" spans="2:18" x14ac:dyDescent="0.3">
      <c r="B640" s="5"/>
      <c r="C640" s="6"/>
      <c r="D640" s="1"/>
      <c r="E640" s="6"/>
      <c r="F640" s="1"/>
      <c r="G640" s="6" t="s">
        <v>19</v>
      </c>
      <c r="H640" s="1" t="s">
        <v>20</v>
      </c>
      <c r="I640" s="6" t="s">
        <v>21</v>
      </c>
      <c r="J640" s="1" t="s">
        <v>22</v>
      </c>
      <c r="K640" s="6" t="s">
        <v>23</v>
      </c>
      <c r="L640" s="1" t="s">
        <v>24</v>
      </c>
      <c r="M640" s="6" t="s">
        <v>24</v>
      </c>
      <c r="N640" s="1" t="s">
        <v>24</v>
      </c>
      <c r="O640" s="6" t="s">
        <v>25</v>
      </c>
      <c r="P640" s="1" t="s">
        <v>26</v>
      </c>
      <c r="Q640" s="6" t="s">
        <v>27</v>
      </c>
      <c r="R640" s="6" t="s">
        <v>25</v>
      </c>
    </row>
    <row r="641" spans="1:18" ht="15" thickBot="1" x14ac:dyDescent="0.35">
      <c r="B641" s="5"/>
      <c r="C641" s="6"/>
      <c r="D641" s="1"/>
      <c r="E641" s="6"/>
      <c r="F641" s="1"/>
      <c r="G641" s="7"/>
      <c r="H641" s="1"/>
      <c r="I641" s="6"/>
      <c r="J641" s="1"/>
      <c r="K641" s="6"/>
      <c r="L641" s="1"/>
      <c r="M641" s="6"/>
      <c r="N641" s="1"/>
      <c r="O641" s="6"/>
      <c r="P641" s="1"/>
      <c r="Q641" s="6"/>
      <c r="R641" s="7"/>
    </row>
    <row r="642" spans="1:18" x14ac:dyDescent="0.3">
      <c r="B642" s="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1:18" x14ac:dyDescent="0.3">
      <c r="B643" s="11"/>
      <c r="C643" s="12"/>
      <c r="D643" s="12"/>
      <c r="E643" s="12"/>
      <c r="F643" s="12"/>
      <c r="G643" s="12"/>
      <c r="H643" s="13"/>
      <c r="I643" s="14"/>
      <c r="J643" s="13"/>
      <c r="K643" s="13"/>
      <c r="L643" s="15"/>
      <c r="M643" s="15"/>
      <c r="N643" s="15"/>
      <c r="O643" s="15"/>
      <c r="P643" s="15"/>
      <c r="Q643" s="15"/>
      <c r="R643" s="12"/>
    </row>
    <row r="644" spans="1:18" x14ac:dyDescent="0.3">
      <c r="B644" s="11"/>
      <c r="C644" s="12"/>
      <c r="D644" s="12"/>
      <c r="E644" s="12"/>
      <c r="F644" s="12"/>
      <c r="G644" s="12"/>
      <c r="H644" s="13"/>
      <c r="I644" s="14"/>
      <c r="J644" s="13"/>
      <c r="K644" s="13"/>
      <c r="L644" s="15"/>
      <c r="M644" s="15"/>
      <c r="N644" s="15"/>
      <c r="O644" s="15"/>
      <c r="P644" s="15"/>
      <c r="Q644" s="15"/>
      <c r="R644" s="12"/>
    </row>
    <row r="645" spans="1:18" x14ac:dyDescent="0.3">
      <c r="B645" s="11"/>
      <c r="C645" s="12"/>
      <c r="D645" s="12"/>
      <c r="E645" s="12"/>
      <c r="F645" s="12"/>
      <c r="G645" s="12"/>
      <c r="H645" s="13"/>
      <c r="I645" s="14"/>
      <c r="J645" s="13"/>
      <c r="K645" s="13"/>
      <c r="L645" s="15"/>
      <c r="M645" s="15"/>
      <c r="N645" s="15"/>
      <c r="O645" s="15"/>
      <c r="P645" s="15"/>
      <c r="Q645" s="15"/>
      <c r="R645" s="12"/>
    </row>
    <row r="646" spans="1:18" x14ac:dyDescent="0.3">
      <c r="B646" s="11"/>
      <c r="C646" s="12"/>
      <c r="D646" s="12"/>
      <c r="E646" s="12"/>
      <c r="F646" s="12"/>
      <c r="G646" s="12"/>
      <c r="H646" s="13"/>
      <c r="I646" s="14"/>
      <c r="J646" s="13"/>
      <c r="K646" s="13"/>
      <c r="L646" s="15"/>
      <c r="M646" s="15"/>
      <c r="N646" s="15"/>
      <c r="O646" s="15"/>
      <c r="P646" s="15"/>
      <c r="Q646" s="15"/>
      <c r="R646" s="12"/>
    </row>
    <row r="647" spans="1:18" x14ac:dyDescent="0.3">
      <c r="B647" s="11"/>
      <c r="C647" s="12"/>
      <c r="D647" s="12"/>
      <c r="E647" s="12"/>
      <c r="F647" s="12"/>
      <c r="G647" s="12"/>
      <c r="H647" s="13"/>
      <c r="I647" s="14"/>
      <c r="J647" s="13"/>
      <c r="K647" s="13"/>
      <c r="L647" s="15"/>
      <c r="M647" s="15"/>
      <c r="N647" s="15"/>
      <c r="O647" s="15"/>
      <c r="P647" s="15"/>
      <c r="Q647" s="15"/>
      <c r="R647" s="12"/>
    </row>
    <row r="648" spans="1:18" x14ac:dyDescent="0.3">
      <c r="B648" s="11"/>
      <c r="C648" s="12"/>
      <c r="D648" s="12"/>
      <c r="E648" s="12"/>
      <c r="F648" s="12"/>
      <c r="G648" s="12"/>
      <c r="H648" s="13"/>
      <c r="I648" s="14"/>
      <c r="J648" s="13"/>
      <c r="K648" s="13"/>
      <c r="L648" s="15"/>
      <c r="M648" s="15"/>
      <c r="N648" s="15"/>
      <c r="O648" s="15"/>
      <c r="P648" s="15"/>
      <c r="Q648" s="15"/>
      <c r="R648" s="12"/>
    </row>
    <row r="649" spans="1:18" x14ac:dyDescent="0.3">
      <c r="B649" s="11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1:18" x14ac:dyDescent="0.3">
      <c r="B650" s="11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1:18" x14ac:dyDescent="0.3">
      <c r="B651" s="11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1:18" x14ac:dyDescent="0.3">
      <c r="B652" s="11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1:18" ht="15" thickBot="1" x14ac:dyDescent="0.35">
      <c r="B653" s="17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</row>
    <row r="655" spans="1:18" x14ac:dyDescent="0.3">
      <c r="B655" s="1" t="s">
        <v>133</v>
      </c>
      <c r="C655" s="1"/>
    </row>
    <row r="656" spans="1:18" x14ac:dyDescent="0.3">
      <c r="A656">
        <v>1</v>
      </c>
      <c r="B656" s="1" t="s">
        <v>134</v>
      </c>
      <c r="C656" s="1"/>
    </row>
    <row r="657" spans="1:18" x14ac:dyDescent="0.3">
      <c r="A657">
        <v>2</v>
      </c>
      <c r="B657" s="1" t="s">
        <v>135</v>
      </c>
      <c r="C657" s="1"/>
    </row>
    <row r="658" spans="1:18" x14ac:dyDescent="0.3">
      <c r="B658" s="1"/>
      <c r="C658" s="1"/>
    </row>
    <row r="659" spans="1:18" x14ac:dyDescent="0.3">
      <c r="B659" s="1" t="s">
        <v>136</v>
      </c>
      <c r="C659" s="1"/>
    </row>
    <row r="660" spans="1:18" x14ac:dyDescent="0.3">
      <c r="B660" s="1" t="s">
        <v>137</v>
      </c>
      <c r="C660" s="1"/>
    </row>
    <row r="661" spans="1:18" x14ac:dyDescent="0.3">
      <c r="B661" s="104" t="s">
        <v>138</v>
      </c>
      <c r="C661" s="104"/>
    </row>
    <row r="663" spans="1:18" x14ac:dyDescent="0.3">
      <c r="B663" s="1" t="s">
        <v>0</v>
      </c>
    </row>
    <row r="665" spans="1:18" x14ac:dyDescent="0.3">
      <c r="B665" s="1" t="s">
        <v>1</v>
      </c>
    </row>
    <row r="666" spans="1:18" x14ac:dyDescent="0.3">
      <c r="B666" s="1" t="s">
        <v>108</v>
      </c>
    </row>
    <row r="667" spans="1:18" ht="15" thickBot="1" x14ac:dyDescent="0.35"/>
    <row r="668" spans="1:18" x14ac:dyDescent="0.3">
      <c r="B668" s="2" t="s">
        <v>3</v>
      </c>
      <c r="C668" s="3" t="s">
        <v>4</v>
      </c>
      <c r="D668" s="4" t="s">
        <v>5</v>
      </c>
      <c r="E668" s="3" t="s">
        <v>6</v>
      </c>
      <c r="F668" s="4" t="s">
        <v>7</v>
      </c>
      <c r="G668" s="3" t="s">
        <v>8</v>
      </c>
      <c r="H668" s="4" t="s">
        <v>9</v>
      </c>
      <c r="I668" s="3" t="s">
        <v>10</v>
      </c>
      <c r="J668" s="4" t="s">
        <v>11</v>
      </c>
      <c r="K668" s="3" t="s">
        <v>12</v>
      </c>
      <c r="L668" s="4" t="s">
        <v>13</v>
      </c>
      <c r="M668" s="3" t="s">
        <v>14</v>
      </c>
      <c r="N668" s="4" t="s">
        <v>15</v>
      </c>
      <c r="O668" s="3" t="s">
        <v>12</v>
      </c>
      <c r="P668" s="4" t="s">
        <v>16</v>
      </c>
      <c r="Q668" s="3" t="s">
        <v>17</v>
      </c>
      <c r="R668" s="3" t="s">
        <v>18</v>
      </c>
    </row>
    <row r="669" spans="1:18" x14ac:dyDescent="0.3">
      <c r="B669" s="5"/>
      <c r="C669" s="6"/>
      <c r="D669" s="1"/>
      <c r="E669" s="6"/>
      <c r="F669" s="1"/>
      <c r="G669" s="6" t="s">
        <v>19</v>
      </c>
      <c r="H669" s="1" t="s">
        <v>20</v>
      </c>
      <c r="I669" s="6" t="s">
        <v>21</v>
      </c>
      <c r="J669" s="1" t="s">
        <v>22</v>
      </c>
      <c r="K669" s="6" t="s">
        <v>23</v>
      </c>
      <c r="L669" s="1" t="s">
        <v>24</v>
      </c>
      <c r="M669" s="6" t="s">
        <v>24</v>
      </c>
      <c r="N669" s="1" t="s">
        <v>24</v>
      </c>
      <c r="O669" s="6" t="s">
        <v>25</v>
      </c>
      <c r="P669" s="1" t="s">
        <v>26</v>
      </c>
      <c r="Q669" s="6" t="s">
        <v>27</v>
      </c>
      <c r="R669" s="6" t="s">
        <v>25</v>
      </c>
    </row>
    <row r="670" spans="1:18" ht="15" thickBot="1" x14ac:dyDescent="0.35">
      <c r="B670" s="5"/>
      <c r="C670" s="6"/>
      <c r="D670" s="1"/>
      <c r="E670" s="6"/>
      <c r="F670" s="1"/>
      <c r="G670" s="7"/>
      <c r="H670" s="1"/>
      <c r="I670" s="6"/>
      <c r="J670" s="1"/>
      <c r="K670" s="6"/>
      <c r="L670" s="1"/>
      <c r="M670" s="6"/>
      <c r="N670" s="1"/>
      <c r="O670" s="6"/>
      <c r="P670" s="1"/>
      <c r="Q670" s="6"/>
      <c r="R670" s="7"/>
    </row>
    <row r="671" spans="1:18" x14ac:dyDescent="0.3">
      <c r="B671" s="105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</row>
    <row r="672" spans="1:18" x14ac:dyDescent="0.3">
      <c r="B672" s="105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</row>
    <row r="673" spans="1:18" x14ac:dyDescent="0.3">
      <c r="B673" s="105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</row>
    <row r="674" spans="1:18" x14ac:dyDescent="0.3">
      <c r="B674" s="105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</row>
    <row r="675" spans="1:18" x14ac:dyDescent="0.3">
      <c r="B675" s="105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</row>
    <row r="676" spans="1:18" x14ac:dyDescent="0.3">
      <c r="B676" s="105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</row>
    <row r="677" spans="1:18" x14ac:dyDescent="0.3">
      <c r="B677" s="105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</row>
    <row r="678" spans="1:18" x14ac:dyDescent="0.3">
      <c r="B678" s="105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</row>
    <row r="679" spans="1:18" x14ac:dyDescent="0.3">
      <c r="B679" s="105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</row>
    <row r="680" spans="1:18" x14ac:dyDescent="0.3">
      <c r="B680" s="105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</row>
    <row r="681" spans="1:18" x14ac:dyDescent="0.3">
      <c r="B681" s="105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</row>
    <row r="682" spans="1:18" x14ac:dyDescent="0.3">
      <c r="B682" s="105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</row>
    <row r="683" spans="1:18" ht="15" thickBot="1" x14ac:dyDescent="0.35">
      <c r="B683" s="106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</row>
    <row r="685" spans="1:18" x14ac:dyDescent="0.3">
      <c r="B685" s="1" t="s">
        <v>133</v>
      </c>
    </row>
    <row r="686" spans="1:18" x14ac:dyDescent="0.3">
      <c r="A686">
        <v>1</v>
      </c>
      <c r="B686" s="1" t="s">
        <v>134</v>
      </c>
    </row>
    <row r="687" spans="1:18" x14ac:dyDescent="0.3">
      <c r="A687">
        <v>2</v>
      </c>
      <c r="B687" s="1" t="s">
        <v>135</v>
      </c>
    </row>
    <row r="688" spans="1:18" x14ac:dyDescent="0.3">
      <c r="B688" s="1"/>
    </row>
    <row r="689" spans="2:18" x14ac:dyDescent="0.3">
      <c r="B689" s="1" t="s">
        <v>136</v>
      </c>
    </row>
    <row r="690" spans="2:18" x14ac:dyDescent="0.3">
      <c r="B690" s="1" t="s">
        <v>137</v>
      </c>
    </row>
    <row r="691" spans="2:18" x14ac:dyDescent="0.3">
      <c r="B691" s="104" t="s">
        <v>138</v>
      </c>
    </row>
    <row r="699" spans="2:18" x14ac:dyDescent="0.3">
      <c r="B699" s="1" t="s">
        <v>0</v>
      </c>
    </row>
    <row r="701" spans="2:18" x14ac:dyDescent="0.3">
      <c r="B701" s="1" t="s">
        <v>1</v>
      </c>
    </row>
    <row r="702" spans="2:18" x14ac:dyDescent="0.3">
      <c r="B702" s="1" t="s">
        <v>140</v>
      </c>
    </row>
    <row r="703" spans="2:18" ht="15" thickBot="1" x14ac:dyDescent="0.35"/>
    <row r="704" spans="2:18" x14ac:dyDescent="0.3">
      <c r="B704" s="2" t="s">
        <v>3</v>
      </c>
      <c r="C704" s="3" t="s">
        <v>4</v>
      </c>
      <c r="D704" s="4" t="s">
        <v>5</v>
      </c>
      <c r="E704" s="3" t="s">
        <v>6</v>
      </c>
      <c r="F704" s="4" t="s">
        <v>7</v>
      </c>
      <c r="G704" s="3" t="s">
        <v>8</v>
      </c>
      <c r="H704" s="4" t="s">
        <v>9</v>
      </c>
      <c r="I704" s="3" t="s">
        <v>10</v>
      </c>
      <c r="J704" s="4" t="s">
        <v>11</v>
      </c>
      <c r="K704" s="3" t="s">
        <v>12</v>
      </c>
      <c r="L704" s="4" t="s">
        <v>13</v>
      </c>
      <c r="M704" s="3" t="s">
        <v>14</v>
      </c>
      <c r="N704" s="4" t="s">
        <v>15</v>
      </c>
      <c r="O704" s="3" t="s">
        <v>12</v>
      </c>
      <c r="P704" s="4" t="s">
        <v>16</v>
      </c>
      <c r="Q704" s="3" t="s">
        <v>17</v>
      </c>
      <c r="R704" s="3" t="s">
        <v>18</v>
      </c>
    </row>
    <row r="705" spans="2:18" x14ac:dyDescent="0.3">
      <c r="B705" s="5"/>
      <c r="C705" s="6"/>
      <c r="D705" s="1"/>
      <c r="E705" s="6"/>
      <c r="F705" s="1"/>
      <c r="G705" s="6" t="s">
        <v>19</v>
      </c>
      <c r="H705" s="1" t="s">
        <v>20</v>
      </c>
      <c r="I705" s="6" t="s">
        <v>21</v>
      </c>
      <c r="J705" s="1" t="s">
        <v>22</v>
      </c>
      <c r="K705" s="6" t="s">
        <v>23</v>
      </c>
      <c r="L705" s="1" t="s">
        <v>24</v>
      </c>
      <c r="M705" s="6" t="s">
        <v>24</v>
      </c>
      <c r="N705" s="1" t="s">
        <v>24</v>
      </c>
      <c r="O705" s="6" t="s">
        <v>25</v>
      </c>
      <c r="P705" s="1" t="s">
        <v>26</v>
      </c>
      <c r="Q705" s="6" t="s">
        <v>27</v>
      </c>
      <c r="R705" s="6" t="s">
        <v>25</v>
      </c>
    </row>
    <row r="706" spans="2:18" ht="15" thickBot="1" x14ac:dyDescent="0.35">
      <c r="B706" s="5"/>
      <c r="C706" s="6"/>
      <c r="D706" s="1"/>
      <c r="E706" s="6"/>
      <c r="F706" s="1"/>
      <c r="G706" s="7"/>
      <c r="H706" s="1"/>
      <c r="I706" s="6"/>
      <c r="J706" s="1"/>
      <c r="K706" s="6"/>
      <c r="L706" s="1"/>
      <c r="M706" s="6"/>
      <c r="N706" s="1"/>
      <c r="O706" s="6"/>
      <c r="P706" s="1"/>
      <c r="Q706" s="6"/>
      <c r="R706" s="7"/>
    </row>
    <row r="707" spans="2:18" x14ac:dyDescent="0.3">
      <c r="B707" s="107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2:18" x14ac:dyDescent="0.3">
      <c r="B708" s="105"/>
      <c r="C708" s="12"/>
      <c r="D708" s="12"/>
      <c r="E708" s="12"/>
      <c r="F708" s="12"/>
      <c r="G708" s="12"/>
      <c r="H708" s="13"/>
      <c r="I708" s="14"/>
      <c r="J708" s="13"/>
      <c r="K708" s="13"/>
      <c r="L708" s="15"/>
      <c r="M708" s="15"/>
      <c r="N708" s="15"/>
      <c r="O708" s="15"/>
      <c r="P708" s="15"/>
      <c r="Q708" s="15"/>
      <c r="R708" s="12"/>
    </row>
    <row r="709" spans="2:18" x14ac:dyDescent="0.3">
      <c r="B709" s="105"/>
      <c r="C709" s="12"/>
      <c r="D709" s="12"/>
      <c r="E709" s="12"/>
      <c r="F709" s="12"/>
      <c r="G709" s="12"/>
      <c r="H709" s="13"/>
      <c r="I709" s="14"/>
      <c r="J709" s="13"/>
      <c r="K709" s="13"/>
      <c r="L709" s="15"/>
      <c r="M709" s="15"/>
      <c r="N709" s="15"/>
      <c r="O709" s="15"/>
      <c r="P709" s="15"/>
      <c r="Q709" s="15"/>
      <c r="R709" s="12"/>
    </row>
    <row r="710" spans="2:18" x14ac:dyDescent="0.3">
      <c r="B710" s="105"/>
      <c r="C710" s="12"/>
      <c r="D710" s="12"/>
      <c r="E710" s="12"/>
      <c r="F710" s="12"/>
      <c r="G710" s="12"/>
      <c r="H710" s="13"/>
      <c r="I710" s="14"/>
      <c r="J710" s="13"/>
      <c r="K710" s="13"/>
      <c r="L710" s="15"/>
      <c r="M710" s="15"/>
      <c r="N710" s="15"/>
      <c r="O710" s="15"/>
      <c r="P710" s="15"/>
      <c r="Q710" s="15"/>
      <c r="R710" s="12"/>
    </row>
    <row r="711" spans="2:18" x14ac:dyDescent="0.3">
      <c r="B711" s="105"/>
      <c r="C711" s="12"/>
      <c r="D711" s="12"/>
      <c r="E711" s="12"/>
      <c r="F711" s="12"/>
      <c r="G711" s="12"/>
      <c r="H711" s="13"/>
      <c r="I711" s="14"/>
      <c r="J711" s="13"/>
      <c r="K711" s="13"/>
      <c r="L711" s="15"/>
      <c r="M711" s="15"/>
      <c r="N711" s="15"/>
      <c r="O711" s="15"/>
      <c r="P711" s="15"/>
      <c r="Q711" s="15"/>
      <c r="R711" s="12"/>
    </row>
    <row r="712" spans="2:18" x14ac:dyDescent="0.3">
      <c r="B712" s="105"/>
      <c r="C712" s="12"/>
      <c r="D712" s="12"/>
      <c r="E712" s="12"/>
      <c r="F712" s="12"/>
      <c r="G712" s="12"/>
      <c r="H712" s="13"/>
      <c r="I712" s="14"/>
      <c r="J712" s="13"/>
      <c r="K712" s="13"/>
      <c r="L712" s="15"/>
      <c r="M712" s="15"/>
      <c r="N712" s="15"/>
      <c r="O712" s="15"/>
      <c r="P712" s="15"/>
      <c r="Q712" s="15"/>
      <c r="R712" s="12"/>
    </row>
    <row r="713" spans="2:18" x14ac:dyDescent="0.3">
      <c r="B713" s="105"/>
      <c r="C713" s="12"/>
      <c r="D713" s="12"/>
      <c r="E713" s="12"/>
      <c r="F713" s="12"/>
      <c r="G713" s="12"/>
      <c r="H713" s="13"/>
      <c r="I713" s="14"/>
      <c r="J713" s="13"/>
      <c r="K713" s="13"/>
      <c r="L713" s="15"/>
      <c r="M713" s="15"/>
      <c r="N713" s="15"/>
      <c r="O713" s="15"/>
      <c r="P713" s="15"/>
      <c r="Q713" s="15"/>
      <c r="R713" s="12"/>
    </row>
    <row r="714" spans="2:18" x14ac:dyDescent="0.3">
      <c r="B714" s="105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</row>
    <row r="715" spans="2:18" x14ac:dyDescent="0.3">
      <c r="B715" s="105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</row>
    <row r="716" spans="2:18" x14ac:dyDescent="0.3">
      <c r="B716" s="105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</row>
    <row r="717" spans="2:18" x14ac:dyDescent="0.3">
      <c r="B717" s="105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</row>
    <row r="718" spans="2:18" ht="15" thickBot="1" x14ac:dyDescent="0.35">
      <c r="B718" s="106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</row>
    <row r="720" spans="2:18" x14ac:dyDescent="0.3">
      <c r="B720" s="1" t="s">
        <v>133</v>
      </c>
    </row>
    <row r="721" spans="1:17" x14ac:dyDescent="0.3">
      <c r="A721">
        <v>1</v>
      </c>
      <c r="B721" s="1" t="s">
        <v>134</v>
      </c>
    </row>
    <row r="722" spans="1:17" x14ac:dyDescent="0.3">
      <c r="A722">
        <v>2</v>
      </c>
      <c r="B722" s="1" t="s">
        <v>135</v>
      </c>
    </row>
    <row r="723" spans="1:17" x14ac:dyDescent="0.3">
      <c r="B723" s="1"/>
    </row>
    <row r="724" spans="1:17" x14ac:dyDescent="0.3">
      <c r="B724" s="1" t="s">
        <v>136</v>
      </c>
    </row>
    <row r="725" spans="1:17" x14ac:dyDescent="0.3">
      <c r="B725" s="1" t="s">
        <v>137</v>
      </c>
    </row>
    <row r="726" spans="1:17" x14ac:dyDescent="0.3">
      <c r="B726" s="104" t="s">
        <v>138</v>
      </c>
    </row>
    <row r="728" spans="1:17" x14ac:dyDescent="0.3">
      <c r="A728" s="1" t="s">
        <v>0</v>
      </c>
      <c r="B728" s="1"/>
      <c r="G728" s="108"/>
    </row>
    <row r="729" spans="1:17" x14ac:dyDescent="0.3">
      <c r="G729" s="108"/>
    </row>
    <row r="730" spans="1:17" x14ac:dyDescent="0.3">
      <c r="A730" s="1" t="s">
        <v>88</v>
      </c>
      <c r="B730" s="1"/>
      <c r="G730" s="108"/>
    </row>
    <row r="731" spans="1:17" x14ac:dyDescent="0.3">
      <c r="A731" s="1" t="s">
        <v>2</v>
      </c>
      <c r="B731" s="1"/>
      <c r="G731" s="108"/>
    </row>
    <row r="732" spans="1:17" ht="15" thickBot="1" x14ac:dyDescent="0.35">
      <c r="G732" s="108"/>
    </row>
    <row r="733" spans="1:17" x14ac:dyDescent="0.3">
      <c r="A733" s="2" t="s">
        <v>3</v>
      </c>
      <c r="B733" s="3" t="s">
        <v>4</v>
      </c>
      <c r="C733" s="4" t="s">
        <v>5</v>
      </c>
      <c r="D733" s="3" t="s">
        <v>6</v>
      </c>
      <c r="E733" s="4" t="s">
        <v>7</v>
      </c>
      <c r="F733" s="3" t="s">
        <v>8</v>
      </c>
      <c r="G733" s="109" t="s">
        <v>9</v>
      </c>
      <c r="H733" s="3" t="s">
        <v>10</v>
      </c>
      <c r="I733" s="4" t="s">
        <v>11</v>
      </c>
      <c r="J733" s="3" t="s">
        <v>12</v>
      </c>
      <c r="K733" s="4" t="s">
        <v>13</v>
      </c>
      <c r="L733" s="3" t="s">
        <v>14</v>
      </c>
      <c r="M733" s="4" t="s">
        <v>15</v>
      </c>
      <c r="N733" s="3" t="s">
        <v>12</v>
      </c>
      <c r="O733" s="4" t="s">
        <v>16</v>
      </c>
      <c r="P733" s="3" t="s">
        <v>17</v>
      </c>
      <c r="Q733" s="3" t="s">
        <v>18</v>
      </c>
    </row>
    <row r="734" spans="1:17" ht="15" thickBot="1" x14ac:dyDescent="0.35">
      <c r="A734" s="5"/>
      <c r="B734" s="6"/>
      <c r="C734" s="1"/>
      <c r="D734" s="6"/>
      <c r="E734" s="1"/>
      <c r="F734" s="6" t="s">
        <v>19</v>
      </c>
      <c r="G734" s="110" t="s">
        <v>20</v>
      </c>
      <c r="H734" s="6" t="s">
        <v>21</v>
      </c>
      <c r="I734" s="1" t="s">
        <v>22</v>
      </c>
      <c r="J734" s="6" t="s">
        <v>23</v>
      </c>
      <c r="K734" s="1" t="s">
        <v>24</v>
      </c>
      <c r="L734" s="7" t="s">
        <v>24</v>
      </c>
      <c r="M734" s="1" t="s">
        <v>24</v>
      </c>
      <c r="N734" s="6" t="s">
        <v>25</v>
      </c>
      <c r="O734" s="1" t="s">
        <v>26</v>
      </c>
      <c r="P734" s="6" t="s">
        <v>27</v>
      </c>
      <c r="Q734" s="6" t="s">
        <v>25</v>
      </c>
    </row>
    <row r="735" spans="1:17" x14ac:dyDescent="0.3">
      <c r="A735" s="111"/>
      <c r="B735" s="9"/>
      <c r="C735" s="9"/>
      <c r="D735" s="9" t="s">
        <v>161</v>
      </c>
      <c r="E735" s="9"/>
      <c r="F735" s="9"/>
      <c r="G735" s="112">
        <v>533842.66</v>
      </c>
      <c r="H735" s="112">
        <v>533842.66</v>
      </c>
      <c r="I735" s="113"/>
      <c r="J735" s="114">
        <v>17425</v>
      </c>
      <c r="K735" s="30"/>
      <c r="L735" s="115">
        <v>37073</v>
      </c>
      <c r="M735" s="30">
        <v>42552</v>
      </c>
      <c r="N735" s="30">
        <v>42389</v>
      </c>
      <c r="O735" s="30"/>
      <c r="P735" s="30"/>
      <c r="Q735" s="9" t="s">
        <v>200</v>
      </c>
    </row>
    <row r="736" spans="1:17" x14ac:dyDescent="0.3">
      <c r="A736" s="12"/>
      <c r="B736" s="116"/>
      <c r="C736" s="12"/>
      <c r="D736" s="12" t="s">
        <v>161</v>
      </c>
      <c r="E736" s="12"/>
      <c r="F736" s="116"/>
      <c r="G736" s="117">
        <v>572500</v>
      </c>
      <c r="H736" s="118">
        <v>572500</v>
      </c>
      <c r="I736" s="118">
        <v>572500</v>
      </c>
      <c r="J736" s="119">
        <v>38728</v>
      </c>
      <c r="K736" s="116"/>
      <c r="L736" s="120">
        <v>40148</v>
      </c>
      <c r="M736" s="15">
        <v>45627</v>
      </c>
      <c r="N736" s="15">
        <v>42459</v>
      </c>
      <c r="O736" s="15"/>
      <c r="P736" s="116"/>
      <c r="Q736" s="12" t="s">
        <v>200</v>
      </c>
    </row>
    <row r="737" spans="1:17" x14ac:dyDescent="0.3">
      <c r="A737" s="12"/>
      <c r="B737" s="116"/>
      <c r="C737" s="12" t="s">
        <v>201</v>
      </c>
      <c r="D737" s="12" t="s">
        <v>161</v>
      </c>
      <c r="E737" s="12"/>
      <c r="F737" s="116"/>
      <c r="G737" s="118" t="s">
        <v>202</v>
      </c>
      <c r="H737" s="118" t="s">
        <v>202</v>
      </c>
      <c r="I737" s="118"/>
      <c r="J737" s="119">
        <v>39586</v>
      </c>
      <c r="K737" s="116"/>
      <c r="L737" s="15">
        <v>41791</v>
      </c>
      <c r="M737" s="15">
        <v>47270</v>
      </c>
      <c r="N737" s="15">
        <v>42270</v>
      </c>
      <c r="O737" s="15"/>
      <c r="P737" s="116"/>
      <c r="Q737" s="12" t="s">
        <v>200</v>
      </c>
    </row>
    <row r="738" spans="1:17" x14ac:dyDescent="0.3">
      <c r="A738" s="121"/>
      <c r="B738" s="12"/>
      <c r="C738" s="12"/>
      <c r="D738" s="12" t="s">
        <v>161</v>
      </c>
      <c r="E738" s="12"/>
      <c r="F738" s="12"/>
      <c r="G738" s="117">
        <v>2000000</v>
      </c>
      <c r="H738" s="117">
        <v>2000000</v>
      </c>
      <c r="I738" s="13"/>
      <c r="J738" s="119">
        <v>30609</v>
      </c>
      <c r="K738" s="15"/>
      <c r="L738" s="15">
        <v>42064</v>
      </c>
      <c r="M738" s="15">
        <v>47543</v>
      </c>
      <c r="N738" s="15">
        <v>42495</v>
      </c>
      <c r="O738" s="15">
        <v>5</v>
      </c>
      <c r="P738" s="15"/>
      <c r="Q738" s="12" t="s">
        <v>200</v>
      </c>
    </row>
    <row r="739" spans="1:17" x14ac:dyDescent="0.3">
      <c r="A739" s="12"/>
      <c r="B739" s="116"/>
      <c r="C739" s="12"/>
      <c r="D739" s="12" t="s">
        <v>158</v>
      </c>
      <c r="E739" s="12"/>
      <c r="F739" s="116"/>
      <c r="G739" s="117">
        <v>265000</v>
      </c>
      <c r="H739" s="118">
        <v>265000</v>
      </c>
      <c r="I739" s="118"/>
      <c r="J739" s="119">
        <v>17248</v>
      </c>
      <c r="K739" s="116"/>
      <c r="L739" s="15">
        <v>35096</v>
      </c>
      <c r="M739" s="15">
        <v>42767</v>
      </c>
      <c r="N739" s="15">
        <v>40133</v>
      </c>
      <c r="O739" s="15">
        <v>41974</v>
      </c>
      <c r="P739" s="116"/>
      <c r="Q739" s="12" t="s">
        <v>200</v>
      </c>
    </row>
    <row r="740" spans="1:17" x14ac:dyDescent="0.3">
      <c r="A740" s="12"/>
      <c r="B740" s="116"/>
      <c r="C740" s="12"/>
      <c r="D740" s="12" t="s">
        <v>158</v>
      </c>
      <c r="E740" s="12"/>
      <c r="F740" s="116"/>
      <c r="G740" s="117">
        <v>83000</v>
      </c>
      <c r="H740" s="118">
        <v>83000</v>
      </c>
      <c r="I740" s="118"/>
      <c r="J740" s="119">
        <v>16672</v>
      </c>
      <c r="K740" s="116"/>
      <c r="L740" s="15">
        <v>32234</v>
      </c>
      <c r="M740" s="15">
        <v>41000</v>
      </c>
      <c r="N740" s="15">
        <v>40247</v>
      </c>
      <c r="O740" s="15">
        <v>41989</v>
      </c>
      <c r="P740" s="116"/>
      <c r="Q740" s="12" t="s">
        <v>165</v>
      </c>
    </row>
    <row r="741" spans="1:17" x14ac:dyDescent="0.3">
      <c r="A741" s="121"/>
      <c r="B741" s="12"/>
      <c r="C741" s="12"/>
      <c r="D741" s="12" t="s">
        <v>161</v>
      </c>
      <c r="E741" s="12"/>
      <c r="F741" s="12"/>
      <c r="G741" s="117">
        <v>50000</v>
      </c>
      <c r="H741" s="117">
        <v>50000</v>
      </c>
      <c r="I741" s="118"/>
      <c r="J741" s="119">
        <v>21732</v>
      </c>
      <c r="K741" s="15"/>
      <c r="L741" s="15">
        <v>35704</v>
      </c>
      <c r="M741" s="15">
        <v>41183</v>
      </c>
      <c r="N741" s="15">
        <v>40401</v>
      </c>
      <c r="O741" s="15">
        <v>40401</v>
      </c>
      <c r="P741" s="15"/>
      <c r="Q741" s="12" t="s">
        <v>200</v>
      </c>
    </row>
    <row r="742" spans="1:17" x14ac:dyDescent="0.3">
      <c r="A742" s="12"/>
      <c r="B742" s="116"/>
      <c r="C742" s="12" t="s">
        <v>203</v>
      </c>
      <c r="D742" s="12" t="s">
        <v>161</v>
      </c>
      <c r="E742" s="12"/>
      <c r="F742" s="116"/>
      <c r="G742" s="117">
        <v>200000</v>
      </c>
      <c r="H742" s="118">
        <v>200000</v>
      </c>
      <c r="I742" s="118">
        <v>200000</v>
      </c>
      <c r="J742" s="119">
        <v>20224</v>
      </c>
      <c r="K742" s="116"/>
      <c r="L742" s="120">
        <v>37226</v>
      </c>
      <c r="M742" s="15">
        <v>42705</v>
      </c>
      <c r="N742" s="15">
        <v>40993</v>
      </c>
      <c r="O742" s="15">
        <v>40993</v>
      </c>
      <c r="P742" s="116"/>
      <c r="Q742" s="12" t="s">
        <v>200</v>
      </c>
    </row>
    <row r="743" spans="1:17" x14ac:dyDescent="0.3">
      <c r="A743" s="12"/>
      <c r="B743" s="116"/>
      <c r="C743" s="12" t="s">
        <v>204</v>
      </c>
      <c r="D743" s="12" t="s">
        <v>161</v>
      </c>
      <c r="E743" s="12"/>
      <c r="F743" s="116"/>
      <c r="G743" s="117">
        <v>200000</v>
      </c>
      <c r="H743" s="118">
        <v>200000</v>
      </c>
      <c r="I743" s="118"/>
      <c r="J743" s="119">
        <v>35538</v>
      </c>
      <c r="K743" s="116"/>
      <c r="L743" s="15">
        <v>37469</v>
      </c>
      <c r="M743" s="15">
        <v>42948</v>
      </c>
      <c r="N743" s="15">
        <v>41054</v>
      </c>
      <c r="O743" s="15">
        <v>42150</v>
      </c>
      <c r="P743" s="116"/>
      <c r="Q743" s="12" t="s">
        <v>200</v>
      </c>
    </row>
    <row r="744" spans="1:17" x14ac:dyDescent="0.3">
      <c r="A744" s="121"/>
      <c r="B744" s="12"/>
      <c r="C744" s="12" t="s">
        <v>104</v>
      </c>
      <c r="D744" s="12" t="s">
        <v>158</v>
      </c>
      <c r="E744" s="12"/>
      <c r="F744" s="12"/>
      <c r="G744" s="117">
        <v>600000</v>
      </c>
      <c r="H744" s="117">
        <v>600000</v>
      </c>
      <c r="I744" s="117"/>
      <c r="J744" s="119">
        <v>29627</v>
      </c>
      <c r="K744" s="15"/>
      <c r="L744" s="15">
        <v>41579</v>
      </c>
      <c r="M744" s="15">
        <v>47058</v>
      </c>
      <c r="N744" s="15">
        <v>41344</v>
      </c>
      <c r="O744" s="15">
        <v>41344</v>
      </c>
      <c r="P744" s="15"/>
      <c r="Q744" s="12" t="s">
        <v>165</v>
      </c>
    </row>
    <row r="745" spans="1:17" x14ac:dyDescent="0.3">
      <c r="A745" s="12"/>
      <c r="B745" s="116"/>
      <c r="C745" s="12" t="s">
        <v>205</v>
      </c>
      <c r="D745" s="12" t="s">
        <v>158</v>
      </c>
      <c r="E745" s="12"/>
      <c r="F745" s="116"/>
      <c r="G745" s="117">
        <v>400000</v>
      </c>
      <c r="H745" s="118">
        <v>400000</v>
      </c>
      <c r="I745" s="118">
        <v>0</v>
      </c>
      <c r="J745" s="119">
        <v>27374</v>
      </c>
      <c r="K745" s="116"/>
      <c r="L745" s="120">
        <v>38718</v>
      </c>
      <c r="M745" s="15">
        <v>45292</v>
      </c>
      <c r="N745" s="15">
        <v>41607</v>
      </c>
      <c r="O745" s="15">
        <v>34797</v>
      </c>
      <c r="P745" s="116"/>
      <c r="Q745" s="12" t="s">
        <v>206</v>
      </c>
    </row>
    <row r="746" spans="1:17" x14ac:dyDescent="0.3">
      <c r="A746" s="12"/>
      <c r="B746" s="116"/>
      <c r="C746" s="12"/>
      <c r="D746" s="12" t="s">
        <v>161</v>
      </c>
      <c r="E746" s="12"/>
      <c r="F746" s="116"/>
      <c r="G746" s="117">
        <v>131500</v>
      </c>
      <c r="H746" s="118">
        <v>131500</v>
      </c>
      <c r="I746" s="118">
        <v>0</v>
      </c>
      <c r="J746" s="119">
        <v>25996</v>
      </c>
      <c r="K746" s="116"/>
      <c r="L746" s="120">
        <v>36800</v>
      </c>
      <c r="M746" s="15">
        <v>43374</v>
      </c>
      <c r="N746" s="15">
        <v>41679</v>
      </c>
      <c r="O746" s="15">
        <v>42214</v>
      </c>
      <c r="P746" s="116"/>
      <c r="Q746" s="12" t="s">
        <v>200</v>
      </c>
    </row>
    <row r="747" spans="1:17" x14ac:dyDescent="0.3">
      <c r="A747" s="12"/>
      <c r="B747" s="116"/>
      <c r="C747" s="12"/>
      <c r="D747" s="12" t="s">
        <v>161</v>
      </c>
      <c r="E747" s="12"/>
      <c r="F747" s="116"/>
      <c r="G747" s="117">
        <v>76950</v>
      </c>
      <c r="H747" s="118">
        <v>76950</v>
      </c>
      <c r="I747" s="118"/>
      <c r="J747" s="119">
        <v>24727</v>
      </c>
      <c r="K747" s="116"/>
      <c r="L747" s="15">
        <v>34121</v>
      </c>
      <c r="M747" s="15">
        <v>41791</v>
      </c>
      <c r="N747" s="15">
        <v>41770</v>
      </c>
      <c r="O747" s="15">
        <v>42167</v>
      </c>
      <c r="P747" s="116"/>
      <c r="Q747" s="12" t="s">
        <v>207</v>
      </c>
    </row>
    <row r="748" spans="1:17" x14ac:dyDescent="0.3">
      <c r="A748" s="12"/>
      <c r="B748" s="12"/>
      <c r="C748" s="12" t="s">
        <v>208</v>
      </c>
      <c r="D748" s="12" t="s">
        <v>161</v>
      </c>
      <c r="E748" s="12"/>
      <c r="F748" s="12"/>
      <c r="G748" s="117">
        <v>137400</v>
      </c>
      <c r="H748" s="118">
        <v>137400</v>
      </c>
      <c r="I748" s="12"/>
      <c r="J748" s="119">
        <v>23743</v>
      </c>
      <c r="K748" s="12"/>
      <c r="L748" s="15">
        <v>37165</v>
      </c>
      <c r="M748" s="15">
        <v>42644</v>
      </c>
      <c r="N748" s="15">
        <v>41793</v>
      </c>
      <c r="O748" s="15">
        <v>41793</v>
      </c>
      <c r="P748" s="12"/>
      <c r="Q748" s="12" t="s">
        <v>209</v>
      </c>
    </row>
    <row r="749" spans="1:17" x14ac:dyDescent="0.3">
      <c r="A749" s="12"/>
      <c r="B749" s="116"/>
      <c r="C749" s="12"/>
      <c r="D749" s="12" t="s">
        <v>158</v>
      </c>
      <c r="E749" s="12"/>
      <c r="F749" s="116"/>
      <c r="G749" s="117">
        <v>115592.26</v>
      </c>
      <c r="H749" s="118">
        <v>115592.26</v>
      </c>
      <c r="I749" s="118"/>
      <c r="J749" s="119">
        <v>28486</v>
      </c>
      <c r="K749" s="116"/>
      <c r="L749" s="15">
        <v>40452</v>
      </c>
      <c r="M749" s="15">
        <v>42278</v>
      </c>
      <c r="N749" s="15">
        <v>41808</v>
      </c>
      <c r="O749" s="15">
        <v>42194</v>
      </c>
      <c r="P749" s="116"/>
      <c r="Q749" s="12" t="s">
        <v>210</v>
      </c>
    </row>
    <row r="750" spans="1:17" x14ac:dyDescent="0.3">
      <c r="A750" s="12"/>
      <c r="B750" s="116"/>
      <c r="C750" s="12"/>
      <c r="D750" s="12" t="s">
        <v>161</v>
      </c>
      <c r="E750" s="12"/>
      <c r="F750" s="116"/>
      <c r="G750" s="117">
        <v>294600</v>
      </c>
      <c r="H750" s="118">
        <v>294600</v>
      </c>
      <c r="I750" s="118">
        <v>0</v>
      </c>
      <c r="J750" s="119">
        <v>28507</v>
      </c>
      <c r="K750" s="116"/>
      <c r="L750" s="120">
        <v>34790</v>
      </c>
      <c r="M750" s="15">
        <v>42461</v>
      </c>
      <c r="N750" s="15">
        <v>41887</v>
      </c>
      <c r="O750" s="15">
        <v>42173</v>
      </c>
      <c r="P750" s="116"/>
      <c r="Q750" s="12" t="s">
        <v>200</v>
      </c>
    </row>
    <row r="751" spans="1:17" x14ac:dyDescent="0.3">
      <c r="A751" s="12"/>
      <c r="B751" s="116"/>
      <c r="C751" s="12"/>
      <c r="D751" s="12" t="s">
        <v>161</v>
      </c>
      <c r="E751" s="12"/>
      <c r="F751" s="116"/>
      <c r="G751" s="117">
        <v>400000</v>
      </c>
      <c r="H751" s="118">
        <v>400000</v>
      </c>
      <c r="I751" s="118"/>
      <c r="J751" s="119">
        <v>28507</v>
      </c>
      <c r="K751" s="116"/>
      <c r="L751" s="15">
        <v>36982</v>
      </c>
      <c r="M751" s="15">
        <v>42461</v>
      </c>
      <c r="N751" s="15">
        <v>41887</v>
      </c>
      <c r="O751" s="15">
        <v>42173</v>
      </c>
      <c r="P751" s="116"/>
      <c r="Q751" s="12" t="s">
        <v>200</v>
      </c>
    </row>
    <row r="752" spans="1:17" x14ac:dyDescent="0.3">
      <c r="A752" s="12"/>
      <c r="B752" s="116"/>
      <c r="C752" s="12" t="s">
        <v>211</v>
      </c>
      <c r="D752" s="12" t="s">
        <v>158</v>
      </c>
      <c r="E752" s="12"/>
      <c r="F752" s="116"/>
      <c r="G752" s="117">
        <v>78325</v>
      </c>
      <c r="H752" s="118">
        <v>78325</v>
      </c>
      <c r="I752" s="118"/>
      <c r="J752" s="119">
        <v>22874</v>
      </c>
      <c r="K752" s="116"/>
      <c r="L752" s="15">
        <v>33909</v>
      </c>
      <c r="M752" s="15">
        <v>42675</v>
      </c>
      <c r="N752" s="15">
        <v>41916</v>
      </c>
      <c r="O752" s="15">
        <v>41984</v>
      </c>
      <c r="P752" s="116"/>
      <c r="Q752" s="12" t="s">
        <v>160</v>
      </c>
    </row>
    <row r="753" spans="1:17" x14ac:dyDescent="0.3">
      <c r="A753" s="12"/>
      <c r="B753" s="116"/>
      <c r="C753" s="12"/>
      <c r="D753" s="12" t="s">
        <v>161</v>
      </c>
      <c r="E753" s="12"/>
      <c r="F753" s="116"/>
      <c r="G753" s="117">
        <v>113800</v>
      </c>
      <c r="H753" s="118">
        <v>113800</v>
      </c>
      <c r="I753" s="118"/>
      <c r="J753" s="119">
        <v>22079</v>
      </c>
      <c r="K753" s="116"/>
      <c r="L753" s="88">
        <v>31229</v>
      </c>
      <c r="M753" s="15">
        <v>58623</v>
      </c>
      <c r="N753" s="15">
        <v>41944</v>
      </c>
      <c r="O753" s="15">
        <v>42010</v>
      </c>
      <c r="P753" s="116"/>
      <c r="Q753" s="12" t="s">
        <v>165</v>
      </c>
    </row>
    <row r="754" spans="1:17" x14ac:dyDescent="0.3">
      <c r="A754" s="12"/>
      <c r="B754" s="116"/>
      <c r="C754" s="12"/>
      <c r="D754" s="12" t="s">
        <v>161</v>
      </c>
      <c r="E754" s="12"/>
      <c r="F754" s="116"/>
      <c r="G754" s="117">
        <v>236400</v>
      </c>
      <c r="H754" s="118">
        <v>236400</v>
      </c>
      <c r="I754" s="118"/>
      <c r="J754" s="119">
        <v>14920</v>
      </c>
      <c r="K754" s="116"/>
      <c r="L754" s="15">
        <v>30072</v>
      </c>
      <c r="M754" s="15">
        <v>51653</v>
      </c>
      <c r="N754" s="15">
        <v>41950</v>
      </c>
      <c r="O754" s="15">
        <v>42013</v>
      </c>
      <c r="P754" s="116"/>
      <c r="Q754" s="12" t="s">
        <v>212</v>
      </c>
    </row>
    <row r="755" spans="1:17" x14ac:dyDescent="0.3">
      <c r="A755" s="12"/>
      <c r="B755" s="116"/>
      <c r="C755" s="12"/>
      <c r="D755" s="12" t="s">
        <v>161</v>
      </c>
      <c r="E755" s="12"/>
      <c r="F755" s="116"/>
      <c r="G755" s="117">
        <v>722400</v>
      </c>
      <c r="H755" s="118">
        <v>722400</v>
      </c>
      <c r="I755" s="118"/>
      <c r="J755" s="119">
        <v>14920</v>
      </c>
      <c r="K755" s="116"/>
      <c r="L755" s="15">
        <v>30072</v>
      </c>
      <c r="M755" s="15">
        <v>51622</v>
      </c>
      <c r="N755" s="15">
        <v>41950</v>
      </c>
      <c r="O755" s="15">
        <v>42013</v>
      </c>
      <c r="P755" s="116"/>
      <c r="Q755" s="12" t="s">
        <v>212</v>
      </c>
    </row>
    <row r="756" spans="1:17" x14ac:dyDescent="0.3">
      <c r="A756" s="12"/>
      <c r="B756" s="116"/>
      <c r="C756" s="12"/>
      <c r="D756" s="12" t="s">
        <v>158</v>
      </c>
      <c r="E756" s="12"/>
      <c r="F756" s="116"/>
      <c r="G756" s="117">
        <v>350000</v>
      </c>
      <c r="H756" s="118">
        <v>350000</v>
      </c>
      <c r="I756" s="118">
        <v>350000</v>
      </c>
      <c r="J756" s="119">
        <v>24108</v>
      </c>
      <c r="K756" s="116"/>
      <c r="L756" s="120">
        <v>39203</v>
      </c>
      <c r="M756" s="15">
        <v>44682</v>
      </c>
      <c r="N756" s="15">
        <v>41961</v>
      </c>
      <c r="O756" s="15">
        <v>42016</v>
      </c>
      <c r="P756" s="116"/>
      <c r="Q756" s="12" t="s">
        <v>200</v>
      </c>
    </row>
    <row r="757" spans="1:17" x14ac:dyDescent="0.3">
      <c r="A757" s="121"/>
      <c r="B757" s="12"/>
      <c r="C757" s="12"/>
      <c r="D757" s="12" t="s">
        <v>161</v>
      </c>
      <c r="E757" s="12"/>
      <c r="F757" s="12"/>
      <c r="G757" s="117">
        <v>200000</v>
      </c>
      <c r="H757" s="117">
        <v>200000</v>
      </c>
      <c r="I757" s="118"/>
      <c r="J757" s="119">
        <v>25441</v>
      </c>
      <c r="K757" s="15"/>
      <c r="L757" s="15">
        <v>37316</v>
      </c>
      <c r="M757" s="15">
        <v>53022</v>
      </c>
      <c r="N757" s="15">
        <v>41962</v>
      </c>
      <c r="O757" s="15">
        <v>41962</v>
      </c>
      <c r="P757" s="15"/>
      <c r="Q757" s="12" t="s">
        <v>213</v>
      </c>
    </row>
    <row r="758" spans="1:17" x14ac:dyDescent="0.3">
      <c r="A758" s="12"/>
      <c r="B758" s="116"/>
      <c r="C758" s="12"/>
      <c r="D758" s="12" t="s">
        <v>161</v>
      </c>
      <c r="E758" s="12"/>
      <c r="F758" s="116"/>
      <c r="G758" s="117">
        <v>237400</v>
      </c>
      <c r="H758" s="118">
        <v>237400</v>
      </c>
      <c r="I758" s="118">
        <v>0</v>
      </c>
      <c r="J758" s="119">
        <v>25441</v>
      </c>
      <c r="K758" s="116"/>
      <c r="L758" s="120">
        <v>36557</v>
      </c>
      <c r="M758" s="15">
        <v>45323</v>
      </c>
      <c r="N758" s="15">
        <v>41962</v>
      </c>
      <c r="O758" s="15">
        <v>42067</v>
      </c>
      <c r="P758" s="116"/>
      <c r="Q758" s="12" t="s">
        <v>213</v>
      </c>
    </row>
    <row r="759" spans="1:17" x14ac:dyDescent="0.3">
      <c r="A759" s="12"/>
      <c r="B759" s="116"/>
      <c r="C759" s="12"/>
      <c r="D759" s="12" t="s">
        <v>161</v>
      </c>
      <c r="E759" s="12"/>
      <c r="F759" s="116"/>
      <c r="G759" s="117">
        <v>149500</v>
      </c>
      <c r="H759" s="118">
        <v>149500</v>
      </c>
      <c r="I759" s="118">
        <v>0</v>
      </c>
      <c r="J759" s="119">
        <v>22767</v>
      </c>
      <c r="K759" s="116"/>
      <c r="L759" s="120">
        <v>35247</v>
      </c>
      <c r="M759" s="15">
        <v>42917</v>
      </c>
      <c r="N759" s="15">
        <v>41970</v>
      </c>
      <c r="O759" s="15">
        <v>41970</v>
      </c>
      <c r="P759" s="116"/>
      <c r="Q759" s="12" t="s">
        <v>200</v>
      </c>
    </row>
    <row r="760" spans="1:17" x14ac:dyDescent="0.3">
      <c r="A760" s="12"/>
      <c r="B760" s="116"/>
      <c r="C760" s="12"/>
      <c r="D760" s="12" t="s">
        <v>161</v>
      </c>
      <c r="E760" s="12"/>
      <c r="F760" s="116"/>
      <c r="G760" s="117">
        <v>178875</v>
      </c>
      <c r="H760" s="118">
        <v>178875</v>
      </c>
      <c r="I760" s="118">
        <v>0</v>
      </c>
      <c r="J760" s="119">
        <v>25419</v>
      </c>
      <c r="K760" s="116"/>
      <c r="L760" s="120">
        <v>37742</v>
      </c>
      <c r="M760" s="15">
        <v>45413</v>
      </c>
      <c r="N760" s="15">
        <v>41970</v>
      </c>
      <c r="O760" s="15">
        <v>42135</v>
      </c>
      <c r="P760" s="116"/>
      <c r="Q760" s="12" t="s">
        <v>200</v>
      </c>
    </row>
    <row r="761" spans="1:17" x14ac:dyDescent="0.3">
      <c r="A761" s="12"/>
      <c r="B761" s="116"/>
      <c r="C761" s="12"/>
      <c r="D761" s="12" t="s">
        <v>158</v>
      </c>
      <c r="E761" s="12"/>
      <c r="F761" s="116"/>
      <c r="G761" s="117">
        <v>100000</v>
      </c>
      <c r="H761" s="118">
        <v>100000</v>
      </c>
      <c r="I761" s="118"/>
      <c r="J761" s="119">
        <v>23369</v>
      </c>
      <c r="K761" s="116"/>
      <c r="L761" s="15">
        <v>41365</v>
      </c>
      <c r="M761" s="15">
        <v>45017</v>
      </c>
      <c r="N761" s="15">
        <v>41972</v>
      </c>
      <c r="O761" s="15"/>
      <c r="P761" s="116"/>
      <c r="Q761" s="12" t="s">
        <v>214</v>
      </c>
    </row>
    <row r="762" spans="1:17" x14ac:dyDescent="0.3">
      <c r="A762" s="12"/>
      <c r="B762" s="116"/>
      <c r="C762" s="12" t="s">
        <v>208</v>
      </c>
      <c r="D762" s="12" t="s">
        <v>161</v>
      </c>
      <c r="E762" s="12"/>
      <c r="F762" s="116"/>
      <c r="G762" s="117">
        <v>1500000</v>
      </c>
      <c r="H762" s="118">
        <v>1500000</v>
      </c>
      <c r="I762" s="118"/>
      <c r="J762" s="119">
        <v>27538</v>
      </c>
      <c r="K762" s="116"/>
      <c r="L762" s="15">
        <v>39203</v>
      </c>
      <c r="M762" s="15">
        <v>55274</v>
      </c>
      <c r="N762" s="15">
        <v>41979</v>
      </c>
      <c r="O762" s="15">
        <v>42016</v>
      </c>
      <c r="P762" s="116"/>
      <c r="Q762" s="12" t="s">
        <v>200</v>
      </c>
    </row>
    <row r="763" spans="1:17" x14ac:dyDescent="0.3">
      <c r="A763" s="12"/>
      <c r="B763" s="116"/>
      <c r="C763" s="12"/>
      <c r="D763" s="12" t="s">
        <v>161</v>
      </c>
      <c r="E763" s="12"/>
      <c r="F763" s="116"/>
      <c r="G763" s="117">
        <v>1462303.5</v>
      </c>
      <c r="H763" s="118">
        <v>1462303.5</v>
      </c>
      <c r="I763" s="118"/>
      <c r="J763" s="119">
        <v>27539</v>
      </c>
      <c r="K763" s="116"/>
      <c r="L763" s="15">
        <v>40026</v>
      </c>
      <c r="M763" s="15">
        <v>43678</v>
      </c>
      <c r="N763" s="15">
        <v>41979</v>
      </c>
      <c r="O763" s="15">
        <v>42016</v>
      </c>
      <c r="P763" s="116"/>
      <c r="Q763" s="12" t="s">
        <v>200</v>
      </c>
    </row>
    <row r="764" spans="1:17" x14ac:dyDescent="0.3">
      <c r="A764" s="12"/>
      <c r="B764" s="116"/>
      <c r="C764" s="12"/>
      <c r="D764" s="12" t="s">
        <v>161</v>
      </c>
      <c r="E764" s="12"/>
      <c r="F764" s="116"/>
      <c r="G764" s="117">
        <v>620000</v>
      </c>
      <c r="H764" s="118">
        <v>620000</v>
      </c>
      <c r="I764" s="118">
        <v>0</v>
      </c>
      <c r="J764" s="119">
        <v>33077</v>
      </c>
      <c r="K764" s="116"/>
      <c r="L764" s="120">
        <v>41913</v>
      </c>
      <c r="M764" s="15">
        <v>47392</v>
      </c>
      <c r="N764" s="15">
        <v>41981</v>
      </c>
      <c r="O764" s="15">
        <v>42114</v>
      </c>
      <c r="P764" s="116"/>
      <c r="Q764" s="12" t="s">
        <v>200</v>
      </c>
    </row>
    <row r="765" spans="1:17" x14ac:dyDescent="0.3">
      <c r="A765" s="12"/>
      <c r="B765" s="116"/>
      <c r="C765" s="12" t="s">
        <v>215</v>
      </c>
      <c r="D765" s="12" t="s">
        <v>158</v>
      </c>
      <c r="E765" s="12"/>
      <c r="F765" s="116"/>
      <c r="G765" s="117">
        <v>100000</v>
      </c>
      <c r="H765" s="118">
        <v>100000</v>
      </c>
      <c r="I765" s="118"/>
      <c r="J765" s="119">
        <v>27030</v>
      </c>
      <c r="K765" s="116"/>
      <c r="L765" s="15">
        <v>38749</v>
      </c>
      <c r="M765" s="15">
        <v>44256</v>
      </c>
      <c r="N765" s="15">
        <v>41984</v>
      </c>
      <c r="O765" s="15">
        <v>42044</v>
      </c>
      <c r="P765" s="116"/>
      <c r="Q765" s="12" t="s">
        <v>200</v>
      </c>
    </row>
    <row r="766" spans="1:17" x14ac:dyDescent="0.3">
      <c r="A766" s="12"/>
      <c r="B766" s="116"/>
      <c r="C766" s="12" t="s">
        <v>211</v>
      </c>
      <c r="D766" s="12" t="s">
        <v>161</v>
      </c>
      <c r="E766" s="12"/>
      <c r="F766" s="116"/>
      <c r="G766" s="117">
        <v>750000</v>
      </c>
      <c r="H766" s="118">
        <v>750000</v>
      </c>
      <c r="I766" s="118"/>
      <c r="J766" s="119">
        <v>31192</v>
      </c>
      <c r="K766" s="116"/>
      <c r="L766" s="15">
        <v>40575</v>
      </c>
      <c r="M766" s="15">
        <v>46054</v>
      </c>
      <c r="N766" s="15">
        <v>41984</v>
      </c>
      <c r="O766" s="15">
        <v>41990</v>
      </c>
      <c r="P766" s="116"/>
      <c r="Q766" s="12" t="s">
        <v>216</v>
      </c>
    </row>
    <row r="767" spans="1:17" x14ac:dyDescent="0.3">
      <c r="A767" s="12"/>
      <c r="B767" s="116"/>
      <c r="C767" s="12"/>
      <c r="D767" s="12" t="s">
        <v>158</v>
      </c>
      <c r="E767" s="12"/>
      <c r="F767" s="116"/>
      <c r="G767" s="117">
        <v>100000</v>
      </c>
      <c r="H767" s="118">
        <v>100000</v>
      </c>
      <c r="I767" s="118"/>
      <c r="J767" s="119">
        <v>24573</v>
      </c>
      <c r="K767" s="116"/>
      <c r="L767" s="15">
        <v>41852</v>
      </c>
      <c r="M767" s="15">
        <v>43678</v>
      </c>
      <c r="N767" s="15">
        <v>41990</v>
      </c>
      <c r="O767" s="15">
        <v>42002</v>
      </c>
      <c r="P767" s="116"/>
      <c r="Q767" s="12" t="s">
        <v>200</v>
      </c>
    </row>
    <row r="768" spans="1:17" x14ac:dyDescent="0.3">
      <c r="A768" s="12"/>
      <c r="B768" s="116"/>
      <c r="C768" s="12"/>
      <c r="D768" s="12" t="s">
        <v>161</v>
      </c>
      <c r="E768" s="12"/>
      <c r="F768" s="116"/>
      <c r="G768" s="117">
        <v>100000</v>
      </c>
      <c r="H768" s="118">
        <v>100000</v>
      </c>
      <c r="I768" s="118">
        <v>0</v>
      </c>
      <c r="J768" s="119">
        <v>40825</v>
      </c>
      <c r="K768" s="116"/>
      <c r="L768" s="120">
        <v>40969</v>
      </c>
      <c r="M768" s="15">
        <v>46447</v>
      </c>
      <c r="N768" s="15">
        <v>41991</v>
      </c>
      <c r="O768" s="15">
        <v>42033</v>
      </c>
      <c r="P768" s="116"/>
      <c r="Q768" s="12" t="s">
        <v>217</v>
      </c>
    </row>
    <row r="769" spans="1:17" x14ac:dyDescent="0.3">
      <c r="A769" s="12"/>
      <c r="B769" s="116"/>
      <c r="C769" s="12"/>
      <c r="D769" s="12" t="s">
        <v>161</v>
      </c>
      <c r="E769" s="12"/>
      <c r="F769" s="116"/>
      <c r="G769" s="117">
        <v>129150</v>
      </c>
      <c r="H769" s="118">
        <v>129150</v>
      </c>
      <c r="I769" s="118"/>
      <c r="J769" s="119">
        <v>23012</v>
      </c>
      <c r="K769" s="116"/>
      <c r="L769" s="15">
        <v>37653</v>
      </c>
      <c r="M769" s="15">
        <v>43132</v>
      </c>
      <c r="N769" s="15">
        <v>41992</v>
      </c>
      <c r="O769" s="15">
        <v>42136</v>
      </c>
      <c r="P769" s="116"/>
      <c r="Q769" s="12" t="s">
        <v>160</v>
      </c>
    </row>
    <row r="770" spans="1:17" x14ac:dyDescent="0.3">
      <c r="A770" s="12"/>
      <c r="B770" s="116"/>
      <c r="C770" s="12"/>
      <c r="D770" s="12" t="s">
        <v>161</v>
      </c>
      <c r="E770" s="12"/>
      <c r="F770" s="116"/>
      <c r="G770" s="117">
        <v>100000</v>
      </c>
      <c r="H770" s="118">
        <v>100000</v>
      </c>
      <c r="I770" s="118"/>
      <c r="J770" s="119">
        <v>30107</v>
      </c>
      <c r="K770" s="116"/>
      <c r="L770" s="15">
        <v>41061</v>
      </c>
      <c r="M770" s="15">
        <v>44713</v>
      </c>
      <c r="N770" s="15">
        <v>41995</v>
      </c>
      <c r="O770" s="15">
        <v>42009</v>
      </c>
      <c r="P770" s="116"/>
      <c r="Q770" s="12" t="s">
        <v>200</v>
      </c>
    </row>
    <row r="771" spans="1:17" x14ac:dyDescent="0.3">
      <c r="A771" s="12"/>
      <c r="B771" s="116"/>
      <c r="C771" s="12"/>
      <c r="D771" s="12" t="s">
        <v>158</v>
      </c>
      <c r="E771" s="12"/>
      <c r="F771" s="116"/>
      <c r="G771" s="117">
        <v>250000</v>
      </c>
      <c r="H771" s="118">
        <v>250000</v>
      </c>
      <c r="I771" s="118"/>
      <c r="J771" s="119">
        <v>26869</v>
      </c>
      <c r="K771" s="116"/>
      <c r="L771" s="15">
        <v>38930</v>
      </c>
      <c r="M771" s="15">
        <v>44409</v>
      </c>
      <c r="N771" s="15">
        <v>41998</v>
      </c>
      <c r="O771" s="15">
        <v>42013</v>
      </c>
      <c r="P771" s="116"/>
      <c r="Q771" s="12" t="s">
        <v>124</v>
      </c>
    </row>
    <row r="772" spans="1:17" x14ac:dyDescent="0.3">
      <c r="A772" s="12"/>
      <c r="B772" s="116"/>
      <c r="C772" s="12"/>
      <c r="D772" s="12" t="s">
        <v>158</v>
      </c>
      <c r="E772" s="12"/>
      <c r="F772" s="116"/>
      <c r="G772" s="117">
        <v>350000</v>
      </c>
      <c r="H772" s="118">
        <v>350000</v>
      </c>
      <c r="I772" s="118">
        <v>0</v>
      </c>
      <c r="J772" s="119">
        <v>38246</v>
      </c>
      <c r="K772" s="116"/>
      <c r="L772" s="120">
        <v>38930</v>
      </c>
      <c r="M772" s="15">
        <v>44409</v>
      </c>
      <c r="N772" s="15">
        <v>41998</v>
      </c>
      <c r="O772" s="15">
        <v>42013</v>
      </c>
      <c r="P772" s="116"/>
      <c r="Q772" s="12" t="s">
        <v>124</v>
      </c>
    </row>
    <row r="773" spans="1:17" x14ac:dyDescent="0.3">
      <c r="A773" s="12"/>
      <c r="B773" s="116"/>
      <c r="C773" s="12"/>
      <c r="D773" s="12" t="s">
        <v>158</v>
      </c>
      <c r="E773" s="12"/>
      <c r="F773" s="116"/>
      <c r="G773" s="117">
        <v>100000</v>
      </c>
      <c r="H773" s="118">
        <v>100000</v>
      </c>
      <c r="I773" s="118">
        <v>0</v>
      </c>
      <c r="J773" s="119">
        <v>40991</v>
      </c>
      <c r="K773" s="116"/>
      <c r="L773" s="120">
        <v>41153</v>
      </c>
      <c r="M773" s="15">
        <v>47727</v>
      </c>
      <c r="N773" s="15">
        <v>41998</v>
      </c>
      <c r="O773" s="15">
        <v>42013</v>
      </c>
      <c r="P773" s="116"/>
      <c r="Q773" s="12" t="s">
        <v>124</v>
      </c>
    </row>
    <row r="774" spans="1:17" x14ac:dyDescent="0.3">
      <c r="A774" s="12"/>
      <c r="B774" s="116"/>
      <c r="C774" s="12"/>
      <c r="D774" s="12" t="s">
        <v>161</v>
      </c>
      <c r="E774" s="12"/>
      <c r="F774" s="116"/>
      <c r="G774" s="117">
        <v>125000</v>
      </c>
      <c r="H774" s="118">
        <v>125000</v>
      </c>
      <c r="I774" s="118">
        <v>0</v>
      </c>
      <c r="J774" s="119">
        <v>14940</v>
      </c>
      <c r="K774" s="116"/>
      <c r="L774" s="120">
        <v>29526</v>
      </c>
      <c r="M774" s="15">
        <v>51806</v>
      </c>
      <c r="N774" s="15">
        <v>42001</v>
      </c>
      <c r="O774" s="15">
        <v>42001</v>
      </c>
      <c r="P774" s="116"/>
      <c r="Q774" s="12" t="s">
        <v>218</v>
      </c>
    </row>
    <row r="775" spans="1:17" x14ac:dyDescent="0.3">
      <c r="A775" s="12"/>
      <c r="B775" s="116"/>
      <c r="C775" s="12"/>
      <c r="D775" s="12" t="s">
        <v>161</v>
      </c>
      <c r="E775" s="12"/>
      <c r="F775" s="116"/>
      <c r="G775" s="117">
        <v>129319.85</v>
      </c>
      <c r="H775" s="118">
        <v>129319.85</v>
      </c>
      <c r="I775" s="118"/>
      <c r="J775" s="119">
        <v>28905</v>
      </c>
      <c r="K775" s="116"/>
      <c r="L775" s="15">
        <v>40969</v>
      </c>
      <c r="M775" s="15">
        <v>46447</v>
      </c>
      <c r="N775" s="15">
        <v>42002</v>
      </c>
      <c r="O775" s="15">
        <v>42081</v>
      </c>
      <c r="P775" s="116"/>
      <c r="Q775" s="12" t="s">
        <v>210</v>
      </c>
    </row>
    <row r="776" spans="1:17" x14ac:dyDescent="0.3">
      <c r="A776" s="12"/>
      <c r="B776" s="116"/>
      <c r="C776" s="12"/>
      <c r="D776" s="12" t="s">
        <v>161</v>
      </c>
      <c r="E776" s="12"/>
      <c r="F776" s="116"/>
      <c r="G776" s="117">
        <v>300000</v>
      </c>
      <c r="H776" s="118">
        <v>300000</v>
      </c>
      <c r="I776" s="118"/>
      <c r="J776" s="119">
        <v>25569</v>
      </c>
      <c r="K776" s="116"/>
      <c r="L776" s="15">
        <v>41791</v>
      </c>
      <c r="M776" s="15">
        <v>47270</v>
      </c>
      <c r="N776" s="15">
        <v>42004</v>
      </c>
      <c r="O776" s="15">
        <v>42026</v>
      </c>
      <c r="P776" s="116"/>
      <c r="Q776" s="12" t="s">
        <v>219</v>
      </c>
    </row>
    <row r="777" spans="1:17" x14ac:dyDescent="0.3">
      <c r="A777" s="12"/>
      <c r="B777" s="116"/>
      <c r="C777" s="12" t="s">
        <v>220</v>
      </c>
      <c r="D777" s="12" t="s">
        <v>161</v>
      </c>
      <c r="E777" s="12"/>
      <c r="F777" s="116"/>
      <c r="G777" s="117">
        <v>350000</v>
      </c>
      <c r="H777" s="118">
        <v>350000</v>
      </c>
      <c r="I777" s="118"/>
      <c r="J777" s="119">
        <v>36085</v>
      </c>
      <c r="K777" s="116"/>
      <c r="L777" s="15">
        <v>38322</v>
      </c>
      <c r="M777" s="15">
        <v>43800</v>
      </c>
      <c r="N777" s="15">
        <v>42011</v>
      </c>
      <c r="O777" s="15">
        <v>42026</v>
      </c>
      <c r="P777" s="116"/>
      <c r="Q777" s="12" t="s">
        <v>200</v>
      </c>
    </row>
    <row r="778" spans="1:17" x14ac:dyDescent="0.3">
      <c r="A778" s="12"/>
      <c r="B778" s="116"/>
      <c r="C778" s="12" t="s">
        <v>204</v>
      </c>
      <c r="D778" s="12" t="s">
        <v>158</v>
      </c>
      <c r="E778" s="12"/>
      <c r="F778" s="116"/>
      <c r="G778" s="117">
        <v>100000</v>
      </c>
      <c r="H778" s="118">
        <v>100000</v>
      </c>
      <c r="I778" s="118">
        <v>1000000</v>
      </c>
      <c r="J778" s="119">
        <v>26875</v>
      </c>
      <c r="K778" s="116"/>
      <c r="L778" s="120">
        <v>41791</v>
      </c>
      <c r="M778" s="15">
        <v>47270</v>
      </c>
      <c r="N778" s="15">
        <v>42012</v>
      </c>
      <c r="O778" s="15">
        <v>42017</v>
      </c>
      <c r="P778" s="116"/>
      <c r="Q778" s="12" t="s">
        <v>200</v>
      </c>
    </row>
    <row r="779" spans="1:17" x14ac:dyDescent="0.3">
      <c r="A779" s="12"/>
      <c r="B779" s="116"/>
      <c r="C779" s="12" t="s">
        <v>204</v>
      </c>
      <c r="D779" s="12" t="s">
        <v>158</v>
      </c>
      <c r="E779" s="12"/>
      <c r="F779" s="116"/>
      <c r="G779" s="117">
        <v>200000</v>
      </c>
      <c r="H779" s="118">
        <v>200000</v>
      </c>
      <c r="I779" s="118"/>
      <c r="J779" s="119">
        <v>26875</v>
      </c>
      <c r="K779" s="116"/>
      <c r="L779" s="15">
        <v>37012</v>
      </c>
      <c r="M779" s="15">
        <v>54544</v>
      </c>
      <c r="N779" s="15">
        <v>42012</v>
      </c>
      <c r="O779" s="15">
        <v>42017</v>
      </c>
      <c r="P779" s="116"/>
      <c r="Q779" s="12" t="s">
        <v>200</v>
      </c>
    </row>
    <row r="780" spans="1:17" x14ac:dyDescent="0.3">
      <c r="A780" s="12"/>
      <c r="B780" s="116"/>
      <c r="C780" s="12" t="s">
        <v>208</v>
      </c>
      <c r="D780" s="12" t="s">
        <v>158</v>
      </c>
      <c r="E780" s="12"/>
      <c r="F780" s="116"/>
      <c r="G780" s="117">
        <v>954000</v>
      </c>
      <c r="H780" s="118">
        <v>954000</v>
      </c>
      <c r="I780" s="118">
        <v>0</v>
      </c>
      <c r="J780" s="119">
        <v>26875</v>
      </c>
      <c r="K780" s="116"/>
      <c r="L780" s="120">
        <v>39234</v>
      </c>
      <c r="M780" s="15">
        <v>44713</v>
      </c>
      <c r="N780" s="15">
        <v>42012</v>
      </c>
      <c r="O780" s="15">
        <v>42017</v>
      </c>
      <c r="P780" s="116"/>
      <c r="Q780" s="12" t="s">
        <v>200</v>
      </c>
    </row>
    <row r="781" spans="1:17" x14ac:dyDescent="0.3">
      <c r="A781" s="12"/>
      <c r="B781" s="116"/>
      <c r="C781" s="12" t="s">
        <v>204</v>
      </c>
      <c r="D781" s="12" t="s">
        <v>158</v>
      </c>
      <c r="E781" s="12"/>
      <c r="F781" s="116"/>
      <c r="G781" s="117">
        <v>100000</v>
      </c>
      <c r="H781" s="118">
        <v>100000</v>
      </c>
      <c r="I781" s="118"/>
      <c r="J781" s="119">
        <v>41798</v>
      </c>
      <c r="K781" s="116"/>
      <c r="L781" s="15">
        <v>42005</v>
      </c>
      <c r="M781" s="15">
        <v>47484</v>
      </c>
      <c r="N781" s="15">
        <v>42013</v>
      </c>
      <c r="O781" s="15">
        <v>42074</v>
      </c>
      <c r="P781" s="116"/>
      <c r="Q781" s="12" t="s">
        <v>200</v>
      </c>
    </row>
    <row r="782" spans="1:17" x14ac:dyDescent="0.3">
      <c r="A782" s="12"/>
      <c r="B782" s="116"/>
      <c r="C782" s="12"/>
      <c r="D782" s="12" t="s">
        <v>161</v>
      </c>
      <c r="E782" s="12"/>
      <c r="F782" s="116"/>
      <c r="G782" s="117">
        <v>100000</v>
      </c>
      <c r="H782" s="118">
        <v>100000</v>
      </c>
      <c r="I782" s="118"/>
      <c r="J782" s="119">
        <v>20040</v>
      </c>
      <c r="K782" s="116"/>
      <c r="L782" s="15">
        <v>41913</v>
      </c>
      <c r="M782" s="15">
        <v>45566</v>
      </c>
      <c r="N782" s="15">
        <v>42031</v>
      </c>
      <c r="O782" s="15">
        <v>42034</v>
      </c>
      <c r="P782" s="116"/>
      <c r="Q782" s="12" t="s">
        <v>221</v>
      </c>
    </row>
    <row r="783" spans="1:17" x14ac:dyDescent="0.3">
      <c r="A783" s="12"/>
      <c r="B783" s="116"/>
      <c r="C783" s="12"/>
      <c r="D783" s="12" t="s">
        <v>158</v>
      </c>
      <c r="E783" s="12"/>
      <c r="F783" s="116"/>
      <c r="G783" s="117">
        <v>170000</v>
      </c>
      <c r="H783" s="118">
        <v>170000</v>
      </c>
      <c r="I783" s="118"/>
      <c r="J783" s="119"/>
      <c r="K783" s="116"/>
      <c r="L783" s="15">
        <v>41548</v>
      </c>
      <c r="M783" s="15">
        <v>71412</v>
      </c>
      <c r="N783" s="15">
        <v>42039</v>
      </c>
      <c r="O783" s="15">
        <v>42040</v>
      </c>
      <c r="P783" s="116"/>
      <c r="Q783" s="12" t="s">
        <v>200</v>
      </c>
    </row>
    <row r="784" spans="1:17" x14ac:dyDescent="0.3">
      <c r="A784" s="12"/>
      <c r="B784" s="116"/>
      <c r="C784" s="12"/>
      <c r="D784" s="12" t="s">
        <v>161</v>
      </c>
      <c r="E784" s="12"/>
      <c r="F784" s="116"/>
      <c r="G784" s="117">
        <v>600000</v>
      </c>
      <c r="H784" s="118">
        <v>600000</v>
      </c>
      <c r="I784" s="118"/>
      <c r="J784" s="119">
        <v>27259</v>
      </c>
      <c r="K784" s="116"/>
      <c r="L784" s="15">
        <v>41061</v>
      </c>
      <c r="M784" s="15">
        <v>47635</v>
      </c>
      <c r="N784" s="15">
        <v>42042</v>
      </c>
      <c r="O784" s="15">
        <v>42123</v>
      </c>
      <c r="P784" s="116"/>
      <c r="Q784" s="12" t="s">
        <v>200</v>
      </c>
    </row>
    <row r="785" spans="1:17" x14ac:dyDescent="0.3">
      <c r="A785" s="12"/>
      <c r="B785" s="116"/>
      <c r="C785" s="12"/>
      <c r="D785" s="12" t="s">
        <v>161</v>
      </c>
      <c r="E785" s="12"/>
      <c r="F785" s="116"/>
      <c r="G785" s="117">
        <v>133000</v>
      </c>
      <c r="H785" s="118">
        <v>133000</v>
      </c>
      <c r="I785" s="118"/>
      <c r="J785" s="119">
        <v>21473</v>
      </c>
      <c r="K785" s="116"/>
      <c r="L785" s="15">
        <v>37377</v>
      </c>
      <c r="M785" s="15">
        <v>42856</v>
      </c>
      <c r="N785" s="15">
        <v>42047</v>
      </c>
      <c r="O785" s="15">
        <v>42080</v>
      </c>
      <c r="P785" s="116"/>
      <c r="Q785" s="12" t="s">
        <v>200</v>
      </c>
    </row>
    <row r="786" spans="1:17" x14ac:dyDescent="0.3">
      <c r="A786" s="12"/>
      <c r="B786" s="116"/>
      <c r="C786" s="12"/>
      <c r="D786" s="12" t="s">
        <v>161</v>
      </c>
      <c r="E786" s="12"/>
      <c r="F786" s="116"/>
      <c r="G786" s="117">
        <v>100000</v>
      </c>
      <c r="H786" s="118">
        <v>100000</v>
      </c>
      <c r="I786" s="118">
        <v>0</v>
      </c>
      <c r="J786" s="119">
        <v>41638</v>
      </c>
      <c r="K786" s="116"/>
      <c r="L786" s="120">
        <v>41791</v>
      </c>
      <c r="M786" s="15">
        <v>47270</v>
      </c>
      <c r="N786" s="15">
        <v>42050</v>
      </c>
      <c r="O786" s="15">
        <v>42180</v>
      </c>
      <c r="P786" s="116"/>
      <c r="Q786" s="12" t="s">
        <v>165</v>
      </c>
    </row>
    <row r="787" spans="1:17" x14ac:dyDescent="0.3">
      <c r="A787" s="12"/>
      <c r="B787" s="116"/>
      <c r="C787" s="12"/>
      <c r="D787" s="12" t="s">
        <v>158</v>
      </c>
      <c r="E787" s="12"/>
      <c r="F787" s="116"/>
      <c r="G787" s="117">
        <v>350000</v>
      </c>
      <c r="H787" s="118">
        <v>350000</v>
      </c>
      <c r="I787" s="118"/>
      <c r="J787" s="119">
        <v>17032</v>
      </c>
      <c r="K787" s="116"/>
      <c r="L787" s="15">
        <v>37591</v>
      </c>
      <c r="M787" s="15">
        <v>43070</v>
      </c>
      <c r="N787" s="15">
        <v>42054</v>
      </c>
      <c r="O787" s="15">
        <v>42244</v>
      </c>
      <c r="P787" s="116"/>
      <c r="Q787" s="12" t="s">
        <v>160</v>
      </c>
    </row>
    <row r="788" spans="1:17" x14ac:dyDescent="0.3">
      <c r="A788" s="12"/>
      <c r="B788" s="116"/>
      <c r="C788" s="12" t="s">
        <v>222</v>
      </c>
      <c r="D788" s="12" t="s">
        <v>161</v>
      </c>
      <c r="E788" s="12"/>
      <c r="F788" s="116"/>
      <c r="G788" s="117">
        <v>324300</v>
      </c>
      <c r="H788" s="118">
        <v>324300</v>
      </c>
      <c r="I788" s="118"/>
      <c r="J788" s="119">
        <v>19189</v>
      </c>
      <c r="K788" s="116"/>
      <c r="L788" s="15">
        <v>33482</v>
      </c>
      <c r="M788" s="15">
        <v>42248</v>
      </c>
      <c r="N788" s="15">
        <v>42057</v>
      </c>
      <c r="O788" s="15">
        <v>42068</v>
      </c>
      <c r="P788" s="116"/>
      <c r="Q788" s="12" t="s">
        <v>223</v>
      </c>
    </row>
    <row r="789" spans="1:17" x14ac:dyDescent="0.3">
      <c r="A789" s="12"/>
      <c r="B789" s="116"/>
      <c r="C789" s="12"/>
      <c r="D789" s="12" t="s">
        <v>161</v>
      </c>
      <c r="E789" s="12"/>
      <c r="F789" s="116"/>
      <c r="G789" s="117">
        <v>100000</v>
      </c>
      <c r="H789" s="118">
        <v>100000</v>
      </c>
      <c r="I789" s="118"/>
      <c r="J789" s="119">
        <v>26197</v>
      </c>
      <c r="K789" s="116"/>
      <c r="L789" s="15">
        <v>41913</v>
      </c>
      <c r="M789" s="15">
        <v>45566</v>
      </c>
      <c r="N789" s="15">
        <v>42058</v>
      </c>
      <c r="O789" s="15">
        <v>42061</v>
      </c>
      <c r="P789" s="116"/>
      <c r="Q789" s="12" t="s">
        <v>200</v>
      </c>
    </row>
    <row r="790" spans="1:17" x14ac:dyDescent="0.3">
      <c r="A790" s="12"/>
      <c r="B790" s="116"/>
      <c r="C790" s="12"/>
      <c r="D790" s="12" t="s">
        <v>158</v>
      </c>
      <c r="E790" s="12"/>
      <c r="F790" s="116"/>
      <c r="G790" s="117">
        <v>200000</v>
      </c>
      <c r="H790" s="118">
        <v>200000</v>
      </c>
      <c r="I790" s="118"/>
      <c r="J790" s="119">
        <v>26934</v>
      </c>
      <c r="K790" s="116"/>
      <c r="L790" s="15">
        <v>37377</v>
      </c>
      <c r="M790" s="15">
        <v>42856</v>
      </c>
      <c r="N790" s="15">
        <v>42061</v>
      </c>
      <c r="O790" s="15">
        <v>42235</v>
      </c>
      <c r="P790" s="116"/>
      <c r="Q790" s="12" t="s">
        <v>160</v>
      </c>
    </row>
    <row r="791" spans="1:17" x14ac:dyDescent="0.3">
      <c r="A791" s="12"/>
      <c r="B791" s="116"/>
      <c r="C791" s="12"/>
      <c r="D791" s="12" t="s">
        <v>161</v>
      </c>
      <c r="E791" s="12"/>
      <c r="F791" s="116"/>
      <c r="G791" s="117">
        <v>500000</v>
      </c>
      <c r="H791" s="118">
        <v>500000</v>
      </c>
      <c r="I791" s="118"/>
      <c r="J791" s="119">
        <v>28330</v>
      </c>
      <c r="K791" s="116"/>
      <c r="L791" s="15">
        <v>41760</v>
      </c>
      <c r="M791" s="15">
        <v>47239</v>
      </c>
      <c r="N791" s="15">
        <v>42075</v>
      </c>
      <c r="O791" s="15">
        <v>42081</v>
      </c>
      <c r="P791" s="116"/>
      <c r="Q791" s="12" t="s">
        <v>200</v>
      </c>
    </row>
    <row r="792" spans="1:17" x14ac:dyDescent="0.3">
      <c r="A792" s="12"/>
      <c r="B792" s="116"/>
      <c r="C792" s="12"/>
      <c r="D792" s="12" t="s">
        <v>158</v>
      </c>
      <c r="E792" s="12"/>
      <c r="F792" s="116"/>
      <c r="G792" s="117">
        <v>100000</v>
      </c>
      <c r="H792" s="118">
        <v>100000</v>
      </c>
      <c r="I792" s="118"/>
      <c r="J792" s="119">
        <v>40392</v>
      </c>
      <c r="K792" s="116"/>
      <c r="L792" s="15">
        <v>41214</v>
      </c>
      <c r="M792" s="15">
        <v>46692</v>
      </c>
      <c r="N792" s="15">
        <v>42078</v>
      </c>
      <c r="O792" s="15">
        <v>42102</v>
      </c>
      <c r="P792" s="116"/>
      <c r="Q792" s="12" t="s">
        <v>200</v>
      </c>
    </row>
    <row r="793" spans="1:17" x14ac:dyDescent="0.3">
      <c r="A793" s="12"/>
      <c r="B793" s="116"/>
      <c r="C793" s="12"/>
      <c r="D793" s="12" t="s">
        <v>158</v>
      </c>
      <c r="E793" s="12"/>
      <c r="F793" s="116"/>
      <c r="G793" s="117">
        <v>100000</v>
      </c>
      <c r="H793" s="118">
        <v>100000</v>
      </c>
      <c r="I793" s="118"/>
      <c r="J793" s="119">
        <v>22282</v>
      </c>
      <c r="K793" s="116"/>
      <c r="L793" s="15">
        <v>41306</v>
      </c>
      <c r="M793" s="15">
        <v>43132</v>
      </c>
      <c r="N793" s="15">
        <v>42100</v>
      </c>
      <c r="O793" s="15">
        <v>42129</v>
      </c>
      <c r="P793" s="116"/>
      <c r="Q793" s="12" t="s">
        <v>200</v>
      </c>
    </row>
    <row r="794" spans="1:17" x14ac:dyDescent="0.3">
      <c r="A794" s="12"/>
      <c r="B794" s="116"/>
      <c r="C794" s="12"/>
      <c r="D794" s="12" t="s">
        <v>161</v>
      </c>
      <c r="E794" s="12"/>
      <c r="F794" s="116"/>
      <c r="G794" s="117">
        <v>200000</v>
      </c>
      <c r="H794" s="118">
        <v>200000</v>
      </c>
      <c r="I794" s="118"/>
      <c r="J794" s="119">
        <v>36648</v>
      </c>
      <c r="K794" s="116"/>
      <c r="L794" s="15">
        <v>39114</v>
      </c>
      <c r="M794" s="15">
        <v>44593</v>
      </c>
      <c r="N794" s="15">
        <v>42107</v>
      </c>
      <c r="O794" s="15">
        <v>42130</v>
      </c>
      <c r="P794" s="116"/>
      <c r="Q794" s="12" t="s">
        <v>217</v>
      </c>
    </row>
    <row r="795" spans="1:17" x14ac:dyDescent="0.3">
      <c r="A795" s="12"/>
      <c r="B795" s="116"/>
      <c r="C795" s="12"/>
      <c r="D795" s="12" t="s">
        <v>161</v>
      </c>
      <c r="E795" s="12"/>
      <c r="F795" s="116"/>
      <c r="G795" s="117">
        <v>200000</v>
      </c>
      <c r="H795" s="118">
        <v>200000</v>
      </c>
      <c r="I795" s="118"/>
      <c r="J795" s="119">
        <v>36648</v>
      </c>
      <c r="K795" s="116"/>
      <c r="L795" s="15">
        <v>38018</v>
      </c>
      <c r="M795" s="15">
        <v>43497</v>
      </c>
      <c r="N795" s="15">
        <v>42108</v>
      </c>
      <c r="O795" s="15">
        <v>42149</v>
      </c>
      <c r="P795" s="116"/>
      <c r="Q795" s="12" t="s">
        <v>217</v>
      </c>
    </row>
    <row r="796" spans="1:17" x14ac:dyDescent="0.3">
      <c r="A796" s="12"/>
      <c r="B796" s="116"/>
      <c r="C796" s="12"/>
      <c r="D796" s="12" t="s">
        <v>158</v>
      </c>
      <c r="E796" s="12"/>
      <c r="F796" s="116"/>
      <c r="G796" s="117">
        <v>618250</v>
      </c>
      <c r="H796" s="118">
        <v>618250</v>
      </c>
      <c r="I796" s="118"/>
      <c r="J796" s="119">
        <v>27452</v>
      </c>
      <c r="K796" s="116"/>
      <c r="L796" s="15">
        <v>38596</v>
      </c>
      <c r="M796" s="15">
        <v>47362</v>
      </c>
      <c r="N796" s="15">
        <v>42112</v>
      </c>
      <c r="O796" s="15">
        <v>42150</v>
      </c>
      <c r="P796" s="116"/>
      <c r="Q796" s="12" t="s">
        <v>165</v>
      </c>
    </row>
    <row r="797" spans="1:17" x14ac:dyDescent="0.3">
      <c r="A797" s="12"/>
      <c r="B797" s="116"/>
      <c r="C797" s="12"/>
      <c r="D797" s="12" t="s">
        <v>161</v>
      </c>
      <c r="E797" s="12"/>
      <c r="F797" s="116"/>
      <c r="G797" s="117">
        <v>850000</v>
      </c>
      <c r="H797" s="118">
        <v>850000</v>
      </c>
      <c r="I797" s="118"/>
      <c r="J797" s="119"/>
      <c r="K797" s="116"/>
      <c r="L797" s="15">
        <v>41791</v>
      </c>
      <c r="M797" s="15">
        <v>66419</v>
      </c>
      <c r="N797" s="15">
        <v>42112</v>
      </c>
      <c r="O797" s="15">
        <v>42117</v>
      </c>
      <c r="P797" s="116"/>
      <c r="Q797" s="12" t="s">
        <v>200</v>
      </c>
    </row>
    <row r="798" spans="1:17" x14ac:dyDescent="0.3">
      <c r="A798" s="12"/>
      <c r="B798" s="116"/>
      <c r="C798" s="12"/>
      <c r="D798" s="12" t="s">
        <v>158</v>
      </c>
      <c r="E798" s="12"/>
      <c r="F798" s="116"/>
      <c r="G798" s="117">
        <v>170000</v>
      </c>
      <c r="H798" s="118">
        <v>170000</v>
      </c>
      <c r="I798" s="118"/>
      <c r="J798" s="119">
        <v>41110</v>
      </c>
      <c r="K798" s="116"/>
      <c r="L798" s="15">
        <v>41640</v>
      </c>
      <c r="M798" s="15">
        <v>72533</v>
      </c>
      <c r="N798" s="15">
        <v>42121</v>
      </c>
      <c r="O798" s="15">
        <v>42125</v>
      </c>
      <c r="P798" s="116"/>
      <c r="Q798" s="12" t="s">
        <v>200</v>
      </c>
    </row>
    <row r="799" spans="1:17" x14ac:dyDescent="0.3">
      <c r="A799" s="12"/>
      <c r="B799" s="116"/>
      <c r="C799" s="12"/>
      <c r="D799" s="12" t="s">
        <v>161</v>
      </c>
      <c r="E799" s="12"/>
      <c r="F799" s="116"/>
      <c r="G799" s="117">
        <v>619600</v>
      </c>
      <c r="H799" s="118">
        <v>619600</v>
      </c>
      <c r="I799" s="118">
        <v>0</v>
      </c>
      <c r="J799" s="119">
        <v>18908</v>
      </c>
      <c r="K799" s="116"/>
      <c r="L799" s="120">
        <v>29646</v>
      </c>
      <c r="M799" s="15">
        <v>55579</v>
      </c>
      <c r="N799" s="15">
        <v>42125</v>
      </c>
      <c r="O799" s="15">
        <v>42136</v>
      </c>
      <c r="P799" s="116"/>
      <c r="Q799" s="12" t="s">
        <v>160</v>
      </c>
    </row>
    <row r="800" spans="1:17" x14ac:dyDescent="0.3">
      <c r="A800" s="12"/>
      <c r="B800" s="116"/>
      <c r="C800" s="12"/>
      <c r="D800" s="12" t="s">
        <v>161</v>
      </c>
      <c r="E800" s="12"/>
      <c r="F800" s="116"/>
      <c r="G800" s="117">
        <v>70900</v>
      </c>
      <c r="H800" s="118">
        <v>70900</v>
      </c>
      <c r="I800" s="118">
        <v>0</v>
      </c>
      <c r="J800" s="119">
        <v>25200</v>
      </c>
      <c r="K800" s="116"/>
      <c r="L800" s="120">
        <v>36251</v>
      </c>
      <c r="M800" s="15">
        <v>42826</v>
      </c>
      <c r="N800" s="15">
        <v>42138</v>
      </c>
      <c r="O800" s="15">
        <v>42186</v>
      </c>
      <c r="P800" s="116"/>
      <c r="Q800" s="12" t="s">
        <v>160</v>
      </c>
    </row>
    <row r="801" spans="1:17" x14ac:dyDescent="0.3">
      <c r="A801" s="12"/>
      <c r="B801" s="116"/>
      <c r="C801" s="12"/>
      <c r="D801" s="12" t="s">
        <v>161</v>
      </c>
      <c r="E801" s="12"/>
      <c r="F801" s="116"/>
      <c r="G801" s="117">
        <v>137400</v>
      </c>
      <c r="H801" s="118">
        <v>137400</v>
      </c>
      <c r="I801" s="118"/>
      <c r="J801" s="119">
        <v>25200</v>
      </c>
      <c r="K801" s="116"/>
      <c r="L801" s="15">
        <v>36770</v>
      </c>
      <c r="M801" s="15">
        <v>44440</v>
      </c>
      <c r="N801" s="15">
        <v>42138</v>
      </c>
      <c r="O801" s="15">
        <v>42186</v>
      </c>
      <c r="P801" s="116"/>
      <c r="Q801" s="12" t="s">
        <v>160</v>
      </c>
    </row>
    <row r="802" spans="1:17" x14ac:dyDescent="0.3">
      <c r="A802" s="12"/>
      <c r="B802" s="116"/>
      <c r="C802" s="12" t="s">
        <v>224</v>
      </c>
      <c r="D802" s="12" t="s">
        <v>161</v>
      </c>
      <c r="E802" s="12"/>
      <c r="F802" s="116"/>
      <c r="G802" s="117">
        <v>308250</v>
      </c>
      <c r="H802" s="118">
        <v>308250</v>
      </c>
      <c r="I802" s="118">
        <v>0</v>
      </c>
      <c r="J802" s="119">
        <v>31785</v>
      </c>
      <c r="K802" s="116"/>
      <c r="L802" s="120">
        <v>41760</v>
      </c>
      <c r="M802" s="15">
        <v>49430</v>
      </c>
      <c r="N802" s="15">
        <v>42149</v>
      </c>
      <c r="O802" s="15">
        <v>42157</v>
      </c>
      <c r="P802" s="116"/>
      <c r="Q802" s="12" t="s">
        <v>225</v>
      </c>
    </row>
    <row r="803" spans="1:17" x14ac:dyDescent="0.3">
      <c r="A803" s="12"/>
      <c r="B803" s="116"/>
      <c r="C803" s="12" t="s">
        <v>226</v>
      </c>
      <c r="D803" s="12" t="s">
        <v>161</v>
      </c>
      <c r="E803" s="12"/>
      <c r="F803" s="116"/>
      <c r="G803" s="117">
        <v>100000</v>
      </c>
      <c r="H803" s="118">
        <v>100000</v>
      </c>
      <c r="I803" s="118"/>
      <c r="J803" s="119">
        <v>21186</v>
      </c>
      <c r="K803" s="116"/>
      <c r="L803" s="15">
        <v>34366</v>
      </c>
      <c r="M803" s="15">
        <v>42036</v>
      </c>
      <c r="N803" s="15">
        <v>42152</v>
      </c>
      <c r="O803" s="15">
        <v>42165</v>
      </c>
      <c r="P803" s="116"/>
      <c r="Q803" s="12" t="s">
        <v>124</v>
      </c>
    </row>
    <row r="804" spans="1:17" x14ac:dyDescent="0.3">
      <c r="A804" s="121"/>
      <c r="B804" s="12"/>
      <c r="C804" s="12"/>
      <c r="D804" s="12" t="s">
        <v>158</v>
      </c>
      <c r="E804" s="12"/>
      <c r="F804" s="12"/>
      <c r="G804" s="117">
        <v>200000</v>
      </c>
      <c r="H804" s="117">
        <v>200000</v>
      </c>
      <c r="I804" s="117"/>
      <c r="J804" s="119">
        <v>40749</v>
      </c>
      <c r="K804" s="15"/>
      <c r="L804" s="15">
        <v>42125</v>
      </c>
      <c r="M804" s="15">
        <v>68546</v>
      </c>
      <c r="N804" s="15">
        <v>42168</v>
      </c>
      <c r="O804" s="15">
        <v>42168</v>
      </c>
      <c r="P804" s="15"/>
      <c r="Q804" s="12" t="s">
        <v>200</v>
      </c>
    </row>
    <row r="805" spans="1:17" x14ac:dyDescent="0.3">
      <c r="A805" s="12"/>
      <c r="B805" s="116"/>
      <c r="C805" s="12"/>
      <c r="D805" s="12" t="s">
        <v>158</v>
      </c>
      <c r="E805" s="12"/>
      <c r="F805" s="116"/>
      <c r="G805" s="117">
        <v>1448147.55</v>
      </c>
      <c r="H805" s="118">
        <v>1448147.55</v>
      </c>
      <c r="I805" s="118"/>
      <c r="J805" s="119">
        <v>18780</v>
      </c>
      <c r="K805" s="116"/>
      <c r="L805" s="15">
        <v>40299</v>
      </c>
      <c r="M805" s="15">
        <v>43952</v>
      </c>
      <c r="N805" s="15">
        <v>42178</v>
      </c>
      <c r="O805" s="15">
        <v>42191</v>
      </c>
      <c r="P805" s="116"/>
      <c r="Q805" s="12" t="s">
        <v>200</v>
      </c>
    </row>
    <row r="806" spans="1:17" x14ac:dyDescent="0.3">
      <c r="A806" s="121"/>
      <c r="B806" s="12"/>
      <c r="C806" s="12"/>
      <c r="D806" s="12" t="s">
        <v>161</v>
      </c>
      <c r="E806" s="12"/>
      <c r="F806" s="12"/>
      <c r="G806" s="117">
        <v>460480</v>
      </c>
      <c r="H806" s="117">
        <v>460480</v>
      </c>
      <c r="I806" s="118"/>
      <c r="J806" s="119">
        <v>17534</v>
      </c>
      <c r="K806" s="15"/>
      <c r="L806" s="15">
        <v>29556</v>
      </c>
      <c r="M806" s="15">
        <v>54393</v>
      </c>
      <c r="N806" s="15">
        <v>42180</v>
      </c>
      <c r="O806" s="15">
        <v>42311</v>
      </c>
      <c r="P806" s="15"/>
      <c r="Q806" s="12" t="s">
        <v>200</v>
      </c>
    </row>
    <row r="807" spans="1:17" x14ac:dyDescent="0.3">
      <c r="A807" s="12"/>
      <c r="B807" s="116"/>
      <c r="C807" s="12"/>
      <c r="D807" s="12" t="s">
        <v>161</v>
      </c>
      <c r="E807" s="12"/>
      <c r="F807" s="116"/>
      <c r="G807" s="117">
        <v>1000000</v>
      </c>
      <c r="H807" s="118">
        <v>1000000</v>
      </c>
      <c r="I807" s="118"/>
      <c r="J807" s="119">
        <v>27620</v>
      </c>
      <c r="K807" s="116"/>
      <c r="L807" s="15">
        <v>37712</v>
      </c>
      <c r="M807" s="15">
        <v>43191</v>
      </c>
      <c r="N807" s="15">
        <v>42180</v>
      </c>
      <c r="O807" s="15">
        <v>42199</v>
      </c>
      <c r="P807" s="116"/>
      <c r="Q807" s="12" t="s">
        <v>200</v>
      </c>
    </row>
    <row r="808" spans="1:17" x14ac:dyDescent="0.3">
      <c r="A808" s="12"/>
      <c r="B808" s="116"/>
      <c r="C808" s="12" t="s">
        <v>224</v>
      </c>
      <c r="D808" s="12" t="s">
        <v>161</v>
      </c>
      <c r="E808" s="12"/>
      <c r="F808" s="116"/>
      <c r="G808" s="117">
        <v>500000</v>
      </c>
      <c r="H808" s="118">
        <v>500000</v>
      </c>
      <c r="I808" s="118"/>
      <c r="J808" s="119">
        <v>32123</v>
      </c>
      <c r="K808" s="116"/>
      <c r="L808" s="15">
        <v>40210</v>
      </c>
      <c r="M808" s="15">
        <v>45689</v>
      </c>
      <c r="N808" s="15">
        <v>42190</v>
      </c>
      <c r="O808" s="15">
        <v>42200</v>
      </c>
      <c r="P808" s="116"/>
      <c r="Q808" s="12" t="s">
        <v>214</v>
      </c>
    </row>
    <row r="809" spans="1:17" x14ac:dyDescent="0.3">
      <c r="A809" s="12"/>
      <c r="B809" s="116"/>
      <c r="C809" s="12"/>
      <c r="D809" s="12" t="s">
        <v>158</v>
      </c>
      <c r="E809" s="12"/>
      <c r="F809" s="116"/>
      <c r="G809" s="117">
        <v>226000</v>
      </c>
      <c r="H809" s="118">
        <v>226000</v>
      </c>
      <c r="I809" s="118">
        <v>0</v>
      </c>
      <c r="J809" s="119">
        <v>23940</v>
      </c>
      <c r="K809" s="116"/>
      <c r="L809" s="120">
        <v>36678</v>
      </c>
      <c r="M809" s="15">
        <v>44348</v>
      </c>
      <c r="N809" s="15">
        <v>42195</v>
      </c>
      <c r="O809" s="15">
        <v>42206</v>
      </c>
      <c r="P809" s="116"/>
      <c r="Q809" s="12" t="s">
        <v>200</v>
      </c>
    </row>
    <row r="810" spans="1:17" x14ac:dyDescent="0.3">
      <c r="A810" s="12"/>
      <c r="B810" s="116"/>
      <c r="C810" s="12"/>
      <c r="D810" s="12" t="s">
        <v>158</v>
      </c>
      <c r="E810" s="12"/>
      <c r="F810" s="116"/>
      <c r="G810" s="117">
        <v>1126500</v>
      </c>
      <c r="H810" s="118">
        <v>1126500</v>
      </c>
      <c r="I810" s="118">
        <v>1126500</v>
      </c>
      <c r="J810" s="119">
        <v>35035</v>
      </c>
      <c r="K810" s="116"/>
      <c r="L810" s="120">
        <v>40057</v>
      </c>
      <c r="M810" s="15">
        <v>45536</v>
      </c>
      <c r="N810" s="15">
        <v>42198</v>
      </c>
      <c r="O810" s="15">
        <v>42230</v>
      </c>
      <c r="P810" s="116"/>
      <c r="Q810" s="12" t="s">
        <v>216</v>
      </c>
    </row>
    <row r="811" spans="1:17" x14ac:dyDescent="0.3">
      <c r="A811" s="12"/>
      <c r="B811" s="116"/>
      <c r="C811" s="12"/>
      <c r="D811" s="12" t="s">
        <v>158</v>
      </c>
      <c r="E811" s="12"/>
      <c r="F811" s="116"/>
      <c r="G811" s="117">
        <v>75575</v>
      </c>
      <c r="H811" s="118">
        <v>75575</v>
      </c>
      <c r="I811" s="118">
        <v>0</v>
      </c>
      <c r="J811" s="119">
        <v>22256</v>
      </c>
      <c r="K811" s="116"/>
      <c r="L811" s="120">
        <v>35096</v>
      </c>
      <c r="M811" s="15">
        <v>42767</v>
      </c>
      <c r="N811" s="15">
        <v>42200</v>
      </c>
      <c r="O811" s="15">
        <v>42200</v>
      </c>
      <c r="P811" s="116"/>
      <c r="Q811" s="12" t="s">
        <v>200</v>
      </c>
    </row>
    <row r="812" spans="1:17" x14ac:dyDescent="0.3">
      <c r="A812" s="12"/>
      <c r="B812" s="116"/>
      <c r="C812" s="12" t="s">
        <v>227</v>
      </c>
      <c r="D812" s="12" t="s">
        <v>161</v>
      </c>
      <c r="E812" s="12"/>
      <c r="F812" s="116"/>
      <c r="G812" s="117">
        <v>152250</v>
      </c>
      <c r="H812" s="118">
        <v>152250</v>
      </c>
      <c r="I812" s="118">
        <v>152250</v>
      </c>
      <c r="J812" s="119">
        <v>22668</v>
      </c>
      <c r="K812" s="116"/>
      <c r="L812" s="120">
        <v>34912</v>
      </c>
      <c r="M812" s="15">
        <v>43678</v>
      </c>
      <c r="N812" s="15">
        <v>42207</v>
      </c>
      <c r="O812" s="15">
        <v>42300</v>
      </c>
      <c r="P812" s="116"/>
      <c r="Q812" s="12" t="s">
        <v>200</v>
      </c>
    </row>
    <row r="813" spans="1:17" x14ac:dyDescent="0.3">
      <c r="A813" s="12"/>
      <c r="B813" s="116"/>
      <c r="C813" s="12" t="s">
        <v>109</v>
      </c>
      <c r="D813" s="12" t="s">
        <v>158</v>
      </c>
      <c r="E813" s="12"/>
      <c r="F813" s="116"/>
      <c r="G813" s="117">
        <v>200000</v>
      </c>
      <c r="H813" s="118">
        <v>200000</v>
      </c>
      <c r="I813" s="118"/>
      <c r="J813" s="119">
        <v>33066</v>
      </c>
      <c r="K813" s="116"/>
      <c r="L813" s="15">
        <v>37135</v>
      </c>
      <c r="M813" s="15">
        <v>42614</v>
      </c>
      <c r="N813" s="15">
        <v>42208</v>
      </c>
      <c r="O813" s="15">
        <v>42249</v>
      </c>
      <c r="P813" s="116"/>
      <c r="Q813" s="12" t="s">
        <v>200</v>
      </c>
    </row>
    <row r="814" spans="1:17" x14ac:dyDescent="0.3">
      <c r="A814" s="12"/>
      <c r="B814" s="116"/>
      <c r="C814" s="12" t="s">
        <v>109</v>
      </c>
      <c r="D814" s="12" t="s">
        <v>161</v>
      </c>
      <c r="E814" s="12"/>
      <c r="F814" s="116"/>
      <c r="G814" s="117">
        <v>962966.78</v>
      </c>
      <c r="H814" s="118">
        <v>962966.78</v>
      </c>
      <c r="I814" s="118"/>
      <c r="J814" s="119">
        <v>25224</v>
      </c>
      <c r="K814" s="116"/>
      <c r="L814" s="15">
        <v>40817</v>
      </c>
      <c r="M814" s="15">
        <v>44470</v>
      </c>
      <c r="N814" s="15">
        <v>42214</v>
      </c>
      <c r="O814" s="15">
        <v>42256</v>
      </c>
      <c r="P814" s="116"/>
      <c r="Q814" s="12" t="s">
        <v>200</v>
      </c>
    </row>
    <row r="815" spans="1:17" x14ac:dyDescent="0.3">
      <c r="A815" s="12"/>
      <c r="B815" s="116"/>
      <c r="C815" s="12"/>
      <c r="D815" s="12" t="s">
        <v>161</v>
      </c>
      <c r="E815" s="12"/>
      <c r="F815" s="116"/>
      <c r="G815" s="117">
        <v>1211971.56</v>
      </c>
      <c r="H815" s="118">
        <v>1211971.56</v>
      </c>
      <c r="I815" s="118"/>
      <c r="J815" s="119">
        <v>16803</v>
      </c>
      <c r="K815" s="116"/>
      <c r="L815" s="15">
        <v>41244</v>
      </c>
      <c r="M815" s="15">
        <v>43070</v>
      </c>
      <c r="N815" s="15">
        <v>42216</v>
      </c>
      <c r="O815" s="15">
        <v>42230</v>
      </c>
      <c r="P815" s="116"/>
      <c r="Q815" s="12" t="s">
        <v>160</v>
      </c>
    </row>
    <row r="816" spans="1:17" x14ac:dyDescent="0.3">
      <c r="A816" s="12"/>
      <c r="B816" s="116"/>
      <c r="C816" s="12"/>
      <c r="D816" s="12" t="s">
        <v>158</v>
      </c>
      <c r="E816" s="12"/>
      <c r="F816" s="116"/>
      <c r="G816" s="117">
        <v>270000</v>
      </c>
      <c r="H816" s="118">
        <v>270000</v>
      </c>
      <c r="I816" s="118"/>
      <c r="J816" s="119">
        <v>25439</v>
      </c>
      <c r="K816" s="116"/>
      <c r="L816" s="15">
        <v>37530</v>
      </c>
      <c r="M816" s="15">
        <v>52871</v>
      </c>
      <c r="N816" s="15">
        <v>42218</v>
      </c>
      <c r="O816" s="15">
        <v>42221</v>
      </c>
      <c r="P816" s="116"/>
      <c r="Q816" s="12" t="s">
        <v>160</v>
      </c>
    </row>
    <row r="817" spans="1:17" x14ac:dyDescent="0.3">
      <c r="A817" s="12"/>
      <c r="B817" s="116"/>
      <c r="C817" s="12" t="s">
        <v>226</v>
      </c>
      <c r="D817" s="12" t="s">
        <v>161</v>
      </c>
      <c r="E817" s="12"/>
      <c r="F817" s="116"/>
      <c r="G817" s="117">
        <v>170000</v>
      </c>
      <c r="H817" s="118">
        <v>170000</v>
      </c>
      <c r="I817" s="118"/>
      <c r="J817" s="119"/>
      <c r="K817" s="116"/>
      <c r="L817" s="15">
        <v>41730</v>
      </c>
      <c r="M817" s="15">
        <v>62094</v>
      </c>
      <c r="N817" s="15">
        <v>42223</v>
      </c>
      <c r="O817" s="15">
        <v>42228</v>
      </c>
      <c r="P817" s="116"/>
      <c r="Q817" s="12" t="s">
        <v>212</v>
      </c>
    </row>
    <row r="818" spans="1:17" x14ac:dyDescent="0.3">
      <c r="A818" s="12"/>
      <c r="B818" s="116"/>
      <c r="C818" s="12" t="s">
        <v>208</v>
      </c>
      <c r="D818" s="12" t="s">
        <v>161</v>
      </c>
      <c r="E818" s="12"/>
      <c r="F818" s="116"/>
      <c r="G818" s="117">
        <v>500000</v>
      </c>
      <c r="H818" s="118">
        <v>500000</v>
      </c>
      <c r="I818" s="118">
        <v>500000</v>
      </c>
      <c r="J818" s="119">
        <v>30424</v>
      </c>
      <c r="K818" s="116"/>
      <c r="L818" s="120">
        <v>40118</v>
      </c>
      <c r="M818" s="15">
        <v>45597</v>
      </c>
      <c r="N818" s="15">
        <v>42225</v>
      </c>
      <c r="O818" s="15">
        <v>42016</v>
      </c>
      <c r="P818" s="116"/>
      <c r="Q818" s="12" t="s">
        <v>124</v>
      </c>
    </row>
    <row r="819" spans="1:17" x14ac:dyDescent="0.3">
      <c r="A819" s="12"/>
      <c r="B819" s="116"/>
      <c r="C819" s="12"/>
      <c r="D819" s="12" t="s">
        <v>161</v>
      </c>
      <c r="E819" s="12"/>
      <c r="F819" s="116"/>
      <c r="G819" s="117">
        <v>100000</v>
      </c>
      <c r="H819" s="118">
        <v>100000</v>
      </c>
      <c r="I819" s="118"/>
      <c r="J819" s="119">
        <v>16438</v>
      </c>
      <c r="K819" s="116"/>
      <c r="L819" s="15">
        <v>41334</v>
      </c>
      <c r="M819" s="15">
        <v>43160</v>
      </c>
      <c r="N819" s="15">
        <v>42230</v>
      </c>
      <c r="O819" s="15">
        <v>42244</v>
      </c>
      <c r="P819" s="116"/>
      <c r="Q819" s="12" t="s">
        <v>228</v>
      </c>
    </row>
    <row r="820" spans="1:17" x14ac:dyDescent="0.3">
      <c r="A820" s="121"/>
      <c r="B820" s="12"/>
      <c r="C820" s="12"/>
      <c r="D820" s="12" t="s">
        <v>161</v>
      </c>
      <c r="E820" s="12"/>
      <c r="F820" s="12"/>
      <c r="G820" s="117">
        <v>500000</v>
      </c>
      <c r="H820" s="117">
        <v>500000</v>
      </c>
      <c r="I820" s="118"/>
      <c r="J820" s="119">
        <v>36520</v>
      </c>
      <c r="K820" s="15"/>
      <c r="L820" s="15">
        <v>37803</v>
      </c>
      <c r="M820" s="15">
        <v>43282</v>
      </c>
      <c r="N820" s="15">
        <v>42238</v>
      </c>
      <c r="O820" s="15">
        <v>42275</v>
      </c>
      <c r="P820" s="15"/>
      <c r="Q820" s="12" t="s">
        <v>210</v>
      </c>
    </row>
    <row r="821" spans="1:17" x14ac:dyDescent="0.3">
      <c r="A821" s="12"/>
      <c r="B821" s="116"/>
      <c r="C821" s="12" t="s">
        <v>109</v>
      </c>
      <c r="D821" s="12" t="s">
        <v>161</v>
      </c>
      <c r="E821" s="12"/>
      <c r="F821" s="116"/>
      <c r="G821" s="117">
        <v>170000</v>
      </c>
      <c r="H821" s="118">
        <v>170000</v>
      </c>
      <c r="I821" s="118"/>
      <c r="J821" s="119"/>
      <c r="K821" s="116"/>
      <c r="L821" s="15">
        <v>41579</v>
      </c>
      <c r="M821" s="15">
        <v>68921</v>
      </c>
      <c r="N821" s="15">
        <v>42244</v>
      </c>
      <c r="O821" s="15">
        <v>42247</v>
      </c>
      <c r="P821" s="116"/>
      <c r="Q821" s="12" t="s">
        <v>200</v>
      </c>
    </row>
    <row r="822" spans="1:17" x14ac:dyDescent="0.3">
      <c r="A822" s="121"/>
      <c r="B822" s="12"/>
      <c r="C822" s="12"/>
      <c r="D822" s="12" t="s">
        <v>161</v>
      </c>
      <c r="E822" s="12"/>
      <c r="F822" s="12"/>
      <c r="G822" s="117">
        <v>250000</v>
      </c>
      <c r="H822" s="117">
        <v>250000</v>
      </c>
      <c r="I822" s="118"/>
      <c r="J822" s="119">
        <v>36199</v>
      </c>
      <c r="K822" s="15"/>
      <c r="L822" s="15">
        <v>37895</v>
      </c>
      <c r="M822" s="15">
        <v>43374</v>
      </c>
      <c r="N822" s="15">
        <v>42250</v>
      </c>
      <c r="O822" s="15">
        <v>42291</v>
      </c>
      <c r="P822" s="15"/>
      <c r="Q822" s="12" t="s">
        <v>160</v>
      </c>
    </row>
    <row r="823" spans="1:17" x14ac:dyDescent="0.3">
      <c r="A823" s="12"/>
      <c r="B823" s="116"/>
      <c r="C823" s="12"/>
      <c r="D823" s="12" t="s">
        <v>158</v>
      </c>
      <c r="E823" s="12"/>
      <c r="F823" s="116"/>
      <c r="G823" s="117">
        <v>270000</v>
      </c>
      <c r="H823" s="118">
        <v>270000</v>
      </c>
      <c r="I823" s="118"/>
      <c r="J823" s="119">
        <v>21249</v>
      </c>
      <c r="K823" s="116"/>
      <c r="L823" s="15">
        <v>40878</v>
      </c>
      <c r="M823" s="15">
        <v>42705</v>
      </c>
      <c r="N823" s="15">
        <v>42261</v>
      </c>
      <c r="O823" s="15">
        <v>42263</v>
      </c>
      <c r="P823" s="116"/>
      <c r="Q823" s="12" t="s">
        <v>200</v>
      </c>
    </row>
    <row r="824" spans="1:17" x14ac:dyDescent="0.3">
      <c r="A824" s="121"/>
      <c r="B824" s="12"/>
      <c r="C824" s="12"/>
      <c r="D824" s="12" t="s">
        <v>161</v>
      </c>
      <c r="E824" s="12"/>
      <c r="F824" s="12"/>
      <c r="G824" s="117">
        <v>100000</v>
      </c>
      <c r="H824" s="117">
        <v>100000</v>
      </c>
      <c r="I824" s="118"/>
      <c r="J824" s="119">
        <v>23338</v>
      </c>
      <c r="K824" s="15"/>
      <c r="L824" s="15">
        <v>41456</v>
      </c>
      <c r="M824" s="15">
        <v>45108</v>
      </c>
      <c r="N824" s="15">
        <v>42266</v>
      </c>
      <c r="O824" s="15">
        <v>42285</v>
      </c>
      <c r="P824" s="15"/>
      <c r="Q824" s="12" t="s">
        <v>200</v>
      </c>
    </row>
    <row r="825" spans="1:17" x14ac:dyDescent="0.3">
      <c r="A825" s="12"/>
      <c r="B825" s="116"/>
      <c r="C825" s="12"/>
      <c r="D825" s="12" t="s">
        <v>161</v>
      </c>
      <c r="E825" s="12"/>
      <c r="F825" s="116"/>
      <c r="G825" s="117">
        <v>300000</v>
      </c>
      <c r="H825" s="118">
        <v>300000</v>
      </c>
      <c r="I825" s="118">
        <v>0</v>
      </c>
      <c r="J825" s="119">
        <v>26275</v>
      </c>
      <c r="K825" s="116"/>
      <c r="L825" s="120">
        <v>40513</v>
      </c>
      <c r="M825" s="15">
        <v>45992</v>
      </c>
      <c r="N825" s="15">
        <v>42269</v>
      </c>
      <c r="O825" s="15">
        <v>42331</v>
      </c>
      <c r="P825" s="116"/>
      <c r="Q825" s="12" t="s">
        <v>229</v>
      </c>
    </row>
    <row r="826" spans="1:17" x14ac:dyDescent="0.3">
      <c r="A826" s="12"/>
      <c r="B826" s="116"/>
      <c r="C826" s="12"/>
      <c r="D826" s="12" t="s">
        <v>161</v>
      </c>
      <c r="E826" s="12"/>
      <c r="F826" s="116"/>
      <c r="G826" s="117">
        <v>170000</v>
      </c>
      <c r="H826" s="118">
        <v>170000</v>
      </c>
      <c r="I826" s="118"/>
      <c r="J826" s="119">
        <v>39586</v>
      </c>
      <c r="K826" s="116"/>
      <c r="L826" s="15">
        <v>41791</v>
      </c>
      <c r="M826" s="15">
        <v>70342</v>
      </c>
      <c r="N826" s="15">
        <v>42270</v>
      </c>
      <c r="O826" s="15">
        <v>42272</v>
      </c>
      <c r="P826" s="116"/>
      <c r="Q826" s="12" t="s">
        <v>200</v>
      </c>
    </row>
    <row r="827" spans="1:17" x14ac:dyDescent="0.3">
      <c r="A827" s="121"/>
      <c r="B827" s="12"/>
      <c r="C827" s="12"/>
      <c r="D827" s="12" t="s">
        <v>161</v>
      </c>
      <c r="E827" s="12"/>
      <c r="F827" s="12"/>
      <c r="G827" s="117">
        <v>228125</v>
      </c>
      <c r="H827" s="117">
        <v>228125</v>
      </c>
      <c r="I827" s="118"/>
      <c r="J827" s="119">
        <v>21744</v>
      </c>
      <c r="K827" s="15"/>
      <c r="L827" s="15">
        <v>39845</v>
      </c>
      <c r="M827" s="15">
        <v>39845</v>
      </c>
      <c r="N827" s="15">
        <v>42276</v>
      </c>
      <c r="O827" s="15">
        <v>42276</v>
      </c>
      <c r="P827" s="15"/>
      <c r="Q827" s="12" t="s">
        <v>200</v>
      </c>
    </row>
    <row r="828" spans="1:17" x14ac:dyDescent="0.3">
      <c r="A828" s="12"/>
      <c r="B828" s="12"/>
      <c r="C828" s="12"/>
      <c r="D828" s="12" t="s">
        <v>161</v>
      </c>
      <c r="E828" s="12"/>
      <c r="F828" s="12"/>
      <c r="G828" s="117">
        <v>35000</v>
      </c>
      <c r="H828" s="117">
        <v>35000</v>
      </c>
      <c r="I828" s="13"/>
      <c r="J828" s="119">
        <v>22282</v>
      </c>
      <c r="K828" s="15"/>
      <c r="L828" s="15">
        <v>32540</v>
      </c>
      <c r="M828" s="15">
        <v>58838</v>
      </c>
      <c r="N828" s="15">
        <v>42320</v>
      </c>
      <c r="O828" s="15"/>
      <c r="P828" s="15"/>
      <c r="Q828" s="12" t="s">
        <v>200</v>
      </c>
    </row>
    <row r="829" spans="1:17" x14ac:dyDescent="0.3">
      <c r="A829" s="121"/>
      <c r="B829" s="12"/>
      <c r="C829" s="12" t="s">
        <v>208</v>
      </c>
      <c r="D829" s="12" t="s">
        <v>161</v>
      </c>
      <c r="E829" s="12"/>
      <c r="F829" s="12"/>
      <c r="G829" s="117">
        <v>200000</v>
      </c>
      <c r="H829" s="117">
        <v>200000</v>
      </c>
      <c r="I829" s="118"/>
      <c r="J829" s="119">
        <v>25908</v>
      </c>
      <c r="K829" s="15"/>
      <c r="L829" s="15">
        <v>42064</v>
      </c>
      <c r="M829" s="15">
        <v>47543</v>
      </c>
      <c r="N829" s="15">
        <v>42327</v>
      </c>
      <c r="O829" s="15">
        <v>42338</v>
      </c>
      <c r="P829" s="15"/>
      <c r="Q829" s="12" t="s">
        <v>200</v>
      </c>
    </row>
    <row r="830" spans="1:17" x14ac:dyDescent="0.3">
      <c r="A830" s="121"/>
      <c r="B830" s="12"/>
      <c r="C830" s="12"/>
      <c r="D830" s="12" t="s">
        <v>158</v>
      </c>
      <c r="E830" s="12"/>
      <c r="F830" s="12"/>
      <c r="G830" s="117">
        <v>100000</v>
      </c>
      <c r="H830" s="117">
        <v>100000</v>
      </c>
      <c r="I830" s="117"/>
      <c r="J830" s="119">
        <v>31639</v>
      </c>
      <c r="K830" s="15"/>
      <c r="L830" s="15">
        <v>42186</v>
      </c>
      <c r="M830" s="15">
        <v>47665</v>
      </c>
      <c r="N830" s="15">
        <v>42331</v>
      </c>
      <c r="O830" s="15">
        <v>42331</v>
      </c>
      <c r="P830" s="15"/>
      <c r="Q830" s="12" t="s">
        <v>200</v>
      </c>
    </row>
    <row r="831" spans="1:17" x14ac:dyDescent="0.3">
      <c r="A831" s="122"/>
      <c r="B831" s="41"/>
      <c r="C831" s="41"/>
      <c r="D831" s="12" t="s">
        <v>161</v>
      </c>
      <c r="E831" s="12"/>
      <c r="F831" s="41"/>
      <c r="G831" s="123">
        <v>100000</v>
      </c>
      <c r="H831" s="123">
        <v>100000</v>
      </c>
      <c r="I831" s="124"/>
      <c r="J831" s="119">
        <v>27030</v>
      </c>
      <c r="K831" s="115"/>
      <c r="L831" s="15">
        <v>42095</v>
      </c>
      <c r="M831" s="15">
        <v>45748</v>
      </c>
      <c r="N831" s="15">
        <v>42333</v>
      </c>
      <c r="O831" s="115">
        <v>42347</v>
      </c>
      <c r="P831" s="115"/>
      <c r="Q831" s="41" t="s">
        <v>200</v>
      </c>
    </row>
    <row r="832" spans="1:17" x14ac:dyDescent="0.3">
      <c r="A832" s="125"/>
      <c r="B832" s="12"/>
      <c r="C832" s="12"/>
      <c r="D832" s="12" t="s">
        <v>158</v>
      </c>
      <c r="E832" s="12"/>
      <c r="F832" s="12"/>
      <c r="G832" s="117">
        <v>1000000</v>
      </c>
      <c r="H832" s="117">
        <v>1000000</v>
      </c>
      <c r="I832" s="118"/>
      <c r="J832" s="119">
        <v>32270</v>
      </c>
      <c r="K832" s="15"/>
      <c r="L832" s="15">
        <v>42278</v>
      </c>
      <c r="M832" s="15">
        <v>47757</v>
      </c>
      <c r="N832" s="15">
        <v>42333</v>
      </c>
      <c r="O832" s="15">
        <v>42333</v>
      </c>
      <c r="P832" s="15"/>
      <c r="Q832" s="12" t="s">
        <v>230</v>
      </c>
    </row>
    <row r="833" spans="1:17" x14ac:dyDescent="0.3">
      <c r="A833" s="125"/>
      <c r="B833" s="12"/>
      <c r="C833" s="12" t="s">
        <v>109</v>
      </c>
      <c r="D833" s="12" t="s">
        <v>161</v>
      </c>
      <c r="E833" s="12"/>
      <c r="F833" s="12"/>
      <c r="G833" s="117">
        <v>500000</v>
      </c>
      <c r="H833" s="117">
        <v>500000</v>
      </c>
      <c r="I833" s="118"/>
      <c r="J833" s="119">
        <v>19575</v>
      </c>
      <c r="K833" s="15"/>
      <c r="L833" s="15">
        <v>38991</v>
      </c>
      <c r="M833" s="15">
        <v>44470</v>
      </c>
      <c r="N833" s="15">
        <v>42342</v>
      </c>
      <c r="O833" s="15">
        <v>42315</v>
      </c>
      <c r="P833" s="15"/>
      <c r="Q833" s="12" t="s">
        <v>200</v>
      </c>
    </row>
    <row r="834" spans="1:17" x14ac:dyDescent="0.3">
      <c r="A834" s="125"/>
      <c r="B834" s="12"/>
      <c r="C834" s="12"/>
      <c r="D834" s="12" t="s">
        <v>161</v>
      </c>
      <c r="E834" s="12"/>
      <c r="F834" s="12"/>
      <c r="G834" s="117">
        <v>100000</v>
      </c>
      <c r="H834" s="117">
        <v>100000</v>
      </c>
      <c r="I834" s="118"/>
      <c r="J834" s="119">
        <v>23805</v>
      </c>
      <c r="K834" s="15"/>
      <c r="L834" s="15">
        <v>42248</v>
      </c>
      <c r="M834" s="15">
        <v>44805</v>
      </c>
      <c r="N834" s="15">
        <v>42342</v>
      </c>
      <c r="O834" s="15">
        <v>42339</v>
      </c>
      <c r="P834" s="15"/>
      <c r="Q834" s="12" t="s">
        <v>200</v>
      </c>
    </row>
    <row r="835" spans="1:17" x14ac:dyDescent="0.3">
      <c r="A835" s="125"/>
      <c r="B835" s="12"/>
      <c r="C835" s="12"/>
      <c r="D835" s="12" t="s">
        <v>161</v>
      </c>
      <c r="E835" s="12"/>
      <c r="F835" s="12"/>
      <c r="G835" s="117">
        <v>135372</v>
      </c>
      <c r="H835" s="117">
        <v>135372</v>
      </c>
      <c r="I835" s="118"/>
      <c r="J835" s="119">
        <v>27395</v>
      </c>
      <c r="K835" s="15"/>
      <c r="L835" s="15">
        <v>41395</v>
      </c>
      <c r="M835" s="15">
        <v>52352</v>
      </c>
      <c r="N835" s="15">
        <v>42348</v>
      </c>
      <c r="O835" s="15">
        <v>42348</v>
      </c>
      <c r="P835" s="15"/>
      <c r="Q835" s="12" t="s">
        <v>213</v>
      </c>
    </row>
    <row r="836" spans="1:17" x14ac:dyDescent="0.3">
      <c r="A836" s="125"/>
      <c r="B836" s="12"/>
      <c r="C836" s="12"/>
      <c r="D836" s="12" t="s">
        <v>161</v>
      </c>
      <c r="E836" s="12"/>
      <c r="F836" s="12"/>
      <c r="G836" s="117">
        <v>500000</v>
      </c>
      <c r="H836" s="117">
        <v>500000</v>
      </c>
      <c r="I836" s="118"/>
      <c r="J836" s="119">
        <v>23409</v>
      </c>
      <c r="K836" s="15"/>
      <c r="L836" s="15">
        <v>38869</v>
      </c>
      <c r="M836" s="15">
        <v>44348</v>
      </c>
      <c r="N836" s="15">
        <v>42352</v>
      </c>
      <c r="O836" s="15">
        <v>42352</v>
      </c>
      <c r="P836" s="15"/>
      <c r="Q836" s="12" t="s">
        <v>200</v>
      </c>
    </row>
    <row r="837" spans="1:17" x14ac:dyDescent="0.3">
      <c r="A837" s="125"/>
      <c r="B837" s="12"/>
      <c r="C837" s="12"/>
      <c r="D837" s="12" t="s">
        <v>158</v>
      </c>
      <c r="E837" s="12"/>
      <c r="F837" s="12"/>
      <c r="G837" s="117">
        <v>500000</v>
      </c>
      <c r="H837" s="117">
        <v>500000</v>
      </c>
      <c r="I837" s="117"/>
      <c r="J837" s="119">
        <v>36613</v>
      </c>
      <c r="K837" s="15"/>
      <c r="L837" s="15">
        <v>38504</v>
      </c>
      <c r="M837" s="15">
        <v>43983</v>
      </c>
      <c r="N837" s="15">
        <v>42360</v>
      </c>
      <c r="O837" s="15">
        <v>42360</v>
      </c>
      <c r="P837" s="15"/>
      <c r="Q837" s="12" t="s">
        <v>231</v>
      </c>
    </row>
    <row r="838" spans="1:17" x14ac:dyDescent="0.3">
      <c r="A838" s="11"/>
      <c r="B838" s="116"/>
      <c r="C838" s="12" t="s">
        <v>204</v>
      </c>
      <c r="D838" s="12" t="s">
        <v>161</v>
      </c>
      <c r="E838" s="12"/>
      <c r="F838" s="116"/>
      <c r="G838" s="117">
        <v>100000</v>
      </c>
      <c r="H838" s="118">
        <v>100000</v>
      </c>
      <c r="I838" s="118">
        <v>0</v>
      </c>
      <c r="J838" s="119">
        <v>38790</v>
      </c>
      <c r="K838" s="116"/>
      <c r="L838" s="120">
        <v>40269</v>
      </c>
      <c r="M838" s="15">
        <v>45748</v>
      </c>
      <c r="N838" s="15">
        <v>42370</v>
      </c>
      <c r="O838" s="15">
        <v>42370</v>
      </c>
      <c r="P838" s="116"/>
      <c r="Q838" s="12" t="s">
        <v>217</v>
      </c>
    </row>
    <row r="839" spans="1:17" x14ac:dyDescent="0.3">
      <c r="A839" s="125"/>
      <c r="B839" s="12"/>
      <c r="C839" s="12"/>
      <c r="D839" s="12" t="s">
        <v>161</v>
      </c>
      <c r="E839" s="12"/>
      <c r="F839" s="12"/>
      <c r="G839" s="117">
        <v>320000</v>
      </c>
      <c r="H839" s="117">
        <v>320000</v>
      </c>
      <c r="I839" s="117"/>
      <c r="J839" s="119">
        <v>38136</v>
      </c>
      <c r="K839" s="15"/>
      <c r="L839" s="88">
        <v>41244</v>
      </c>
      <c r="M839" s="15">
        <v>46419</v>
      </c>
      <c r="N839" s="15">
        <v>42388</v>
      </c>
      <c r="O839" s="15">
        <v>42388</v>
      </c>
      <c r="P839" s="15"/>
      <c r="Q839" s="12" t="s">
        <v>200</v>
      </c>
    </row>
    <row r="840" spans="1:17" x14ac:dyDescent="0.3">
      <c r="A840" s="125"/>
      <c r="B840" s="12"/>
      <c r="C840" s="12"/>
      <c r="D840" s="12" t="s">
        <v>158</v>
      </c>
      <c r="E840" s="12"/>
      <c r="F840" s="12"/>
      <c r="G840" s="117">
        <v>100000</v>
      </c>
      <c r="H840" s="117">
        <v>100000</v>
      </c>
      <c r="I840" s="118"/>
      <c r="J840" s="119">
        <v>42136</v>
      </c>
      <c r="K840" s="15"/>
      <c r="L840" s="88">
        <v>42248</v>
      </c>
      <c r="M840" s="15">
        <v>47727</v>
      </c>
      <c r="N840" s="15">
        <v>42389</v>
      </c>
      <c r="O840" s="15">
        <v>42389</v>
      </c>
      <c r="P840" s="15"/>
      <c r="Q840" s="12" t="s">
        <v>200</v>
      </c>
    </row>
    <row r="841" spans="1:17" x14ac:dyDescent="0.3">
      <c r="A841" s="125"/>
      <c r="B841" s="12"/>
      <c r="C841" s="12"/>
      <c r="D841" s="12" t="s">
        <v>158</v>
      </c>
      <c r="E841" s="12"/>
      <c r="F841" s="12"/>
      <c r="G841" s="117">
        <v>200000</v>
      </c>
      <c r="H841" s="117">
        <v>200000</v>
      </c>
      <c r="I841" s="118"/>
      <c r="J841" s="119">
        <v>25173</v>
      </c>
      <c r="K841" s="15"/>
      <c r="L841" s="15">
        <v>36465</v>
      </c>
      <c r="M841" s="15">
        <v>44136</v>
      </c>
      <c r="N841" s="15">
        <v>42390</v>
      </c>
      <c r="O841" s="15">
        <v>42390</v>
      </c>
      <c r="P841" s="15"/>
      <c r="Q841" s="12" t="s">
        <v>200</v>
      </c>
    </row>
    <row r="842" spans="1:17" x14ac:dyDescent="0.3">
      <c r="A842" s="125"/>
      <c r="B842" s="12"/>
      <c r="C842" s="12"/>
      <c r="D842" s="12" t="s">
        <v>161</v>
      </c>
      <c r="E842" s="12"/>
      <c r="F842" s="12"/>
      <c r="G842" s="117">
        <v>347969.99</v>
      </c>
      <c r="H842" s="117">
        <v>347969.99</v>
      </c>
      <c r="I842" s="117"/>
      <c r="J842" s="119">
        <v>18160</v>
      </c>
      <c r="K842" s="15"/>
      <c r="L842" s="15">
        <v>41944</v>
      </c>
      <c r="M842" s="15">
        <v>45597</v>
      </c>
      <c r="N842" s="15">
        <v>42400</v>
      </c>
      <c r="O842" s="15">
        <v>42400</v>
      </c>
      <c r="P842" s="15"/>
      <c r="Q842" s="12" t="s">
        <v>232</v>
      </c>
    </row>
    <row r="843" spans="1:17" x14ac:dyDescent="0.3">
      <c r="A843" s="125"/>
      <c r="B843" s="12"/>
      <c r="C843" s="12"/>
      <c r="D843" s="12" t="s">
        <v>161</v>
      </c>
      <c r="E843" s="12"/>
      <c r="F843" s="12"/>
      <c r="G843" s="117">
        <v>110000</v>
      </c>
      <c r="H843" s="117">
        <v>110000</v>
      </c>
      <c r="I843" s="117"/>
      <c r="J843" s="119">
        <v>26257</v>
      </c>
      <c r="K843" s="15"/>
      <c r="L843" s="15">
        <v>34881</v>
      </c>
      <c r="M843" s="15">
        <v>43647</v>
      </c>
      <c r="N843" s="15">
        <v>42400</v>
      </c>
      <c r="O843" s="15">
        <v>42400</v>
      </c>
      <c r="P843" s="15"/>
      <c r="Q843" s="12" t="s">
        <v>165</v>
      </c>
    </row>
    <row r="844" spans="1:17" x14ac:dyDescent="0.3">
      <c r="A844" s="125"/>
      <c r="B844" s="12"/>
      <c r="C844" s="12"/>
      <c r="D844" s="12" t="s">
        <v>161</v>
      </c>
      <c r="E844" s="12"/>
      <c r="F844" s="12"/>
      <c r="G844" s="117">
        <v>200000</v>
      </c>
      <c r="H844" s="117">
        <v>200000</v>
      </c>
      <c r="I844" s="118"/>
      <c r="J844" s="119">
        <v>26257</v>
      </c>
      <c r="K844" s="15"/>
      <c r="L844" s="15">
        <v>38078</v>
      </c>
      <c r="M844" s="15">
        <v>43556</v>
      </c>
      <c r="N844" s="15">
        <v>42400</v>
      </c>
      <c r="O844" s="15">
        <v>42400</v>
      </c>
      <c r="P844" s="15"/>
      <c r="Q844" s="12" t="s">
        <v>165</v>
      </c>
    </row>
    <row r="845" spans="1:17" x14ac:dyDescent="0.3">
      <c r="A845" s="11"/>
      <c r="B845" s="116"/>
      <c r="C845" s="12"/>
      <c r="D845" s="12" t="s">
        <v>158</v>
      </c>
      <c r="E845" s="12"/>
      <c r="F845" s="116"/>
      <c r="G845" s="117">
        <v>112350</v>
      </c>
      <c r="H845" s="118">
        <v>112350</v>
      </c>
      <c r="I845" s="118">
        <v>0</v>
      </c>
      <c r="J845" s="119">
        <v>24341</v>
      </c>
      <c r="K845" s="116"/>
      <c r="L845" s="120">
        <v>33756</v>
      </c>
      <c r="M845" s="15">
        <v>42522</v>
      </c>
      <c r="N845" s="15">
        <v>42416</v>
      </c>
      <c r="O845" s="15">
        <v>42416</v>
      </c>
      <c r="P845" s="116"/>
      <c r="Q845" s="12" t="s">
        <v>200</v>
      </c>
    </row>
    <row r="846" spans="1:17" x14ac:dyDescent="0.3">
      <c r="A846" s="125"/>
      <c r="B846" s="12"/>
      <c r="C846" s="12" t="s">
        <v>104</v>
      </c>
      <c r="D846" s="12" t="s">
        <v>158</v>
      </c>
      <c r="E846" s="12"/>
      <c r="F846" s="12"/>
      <c r="G846" s="117">
        <v>219800</v>
      </c>
      <c r="H846" s="117">
        <v>219800</v>
      </c>
      <c r="I846" s="118"/>
      <c r="J846" s="119">
        <v>24341</v>
      </c>
      <c r="K846" s="15"/>
      <c r="L846" s="15">
        <v>40787</v>
      </c>
      <c r="M846" s="15">
        <v>46266</v>
      </c>
      <c r="N846" s="15">
        <v>42416</v>
      </c>
      <c r="O846" s="15">
        <v>42416</v>
      </c>
      <c r="P846" s="15"/>
      <c r="Q846" s="12" t="s">
        <v>200</v>
      </c>
    </row>
    <row r="847" spans="1:17" x14ac:dyDescent="0.3">
      <c r="A847" s="125"/>
      <c r="B847" s="12"/>
      <c r="C847" s="12"/>
      <c r="D847" s="12" t="s">
        <v>161</v>
      </c>
      <c r="E847" s="12"/>
      <c r="F847" s="12"/>
      <c r="G847" s="117">
        <v>500000</v>
      </c>
      <c r="H847" s="117">
        <v>500000</v>
      </c>
      <c r="I847" s="117"/>
      <c r="J847" s="119">
        <v>41072</v>
      </c>
      <c r="K847" s="12"/>
      <c r="L847" s="15">
        <v>42401</v>
      </c>
      <c r="M847" s="15">
        <v>75211</v>
      </c>
      <c r="N847" s="15">
        <v>42432</v>
      </c>
      <c r="O847" s="15">
        <v>42432</v>
      </c>
      <c r="P847" s="12"/>
      <c r="Q847" s="12" t="s">
        <v>200</v>
      </c>
    </row>
    <row r="848" spans="1:17" x14ac:dyDescent="0.3">
      <c r="A848" s="125"/>
      <c r="B848" s="12"/>
      <c r="C848" s="12"/>
      <c r="D848" s="12" t="s">
        <v>161</v>
      </c>
      <c r="E848" s="12"/>
      <c r="F848" s="12"/>
      <c r="G848" s="117">
        <v>170000</v>
      </c>
      <c r="H848" s="117">
        <v>170000</v>
      </c>
      <c r="I848" s="117"/>
      <c r="J848" s="119"/>
      <c r="K848" s="15"/>
      <c r="L848" s="15">
        <v>41518</v>
      </c>
      <c r="M848" s="15">
        <v>77245</v>
      </c>
      <c r="N848" s="15">
        <v>42432</v>
      </c>
      <c r="O848" s="15">
        <v>42432</v>
      </c>
      <c r="P848" s="15"/>
      <c r="Q848" s="12" t="s">
        <v>233</v>
      </c>
    </row>
    <row r="849" spans="1:17" x14ac:dyDescent="0.3">
      <c r="A849" s="11"/>
      <c r="B849" s="116"/>
      <c r="C849" s="12" t="s">
        <v>208</v>
      </c>
      <c r="D849" s="12" t="s">
        <v>158</v>
      </c>
      <c r="E849" s="12"/>
      <c r="F849" s="116"/>
      <c r="G849" s="117">
        <v>200000</v>
      </c>
      <c r="H849" s="118">
        <v>200000</v>
      </c>
      <c r="I849" s="118">
        <v>195531.49</v>
      </c>
      <c r="J849" s="119">
        <v>21282</v>
      </c>
      <c r="K849" s="116"/>
      <c r="L849" s="120">
        <v>38657</v>
      </c>
      <c r="M849" s="15">
        <v>44136</v>
      </c>
      <c r="N849" s="15">
        <v>42438</v>
      </c>
      <c r="O849" s="15">
        <v>42438</v>
      </c>
      <c r="P849" s="116"/>
      <c r="Q849" s="12" t="s">
        <v>200</v>
      </c>
    </row>
    <row r="850" spans="1:17" x14ac:dyDescent="0.3">
      <c r="A850" s="125"/>
      <c r="B850" s="12"/>
      <c r="C850" s="12"/>
      <c r="D850" s="12" t="s">
        <v>161</v>
      </c>
      <c r="E850" s="12"/>
      <c r="F850" s="12"/>
      <c r="G850" s="117">
        <v>782807</v>
      </c>
      <c r="H850" s="117">
        <v>782807</v>
      </c>
      <c r="I850" s="118"/>
      <c r="J850" s="119">
        <v>21517</v>
      </c>
      <c r="K850" s="15"/>
      <c r="L850" s="15">
        <v>40269</v>
      </c>
      <c r="M850" s="15">
        <v>43922</v>
      </c>
      <c r="N850" s="15">
        <v>42438</v>
      </c>
      <c r="O850" s="15">
        <v>42438</v>
      </c>
      <c r="P850" s="15"/>
      <c r="Q850" s="12" t="s">
        <v>165</v>
      </c>
    </row>
    <row r="851" spans="1:17" x14ac:dyDescent="0.3">
      <c r="A851" s="11"/>
      <c r="B851" s="12"/>
      <c r="C851" s="12"/>
      <c r="D851" s="12" t="s">
        <v>161</v>
      </c>
      <c r="E851" s="12"/>
      <c r="F851" s="12"/>
      <c r="G851" s="117">
        <v>100000</v>
      </c>
      <c r="H851" s="117">
        <v>100000</v>
      </c>
      <c r="I851" s="13"/>
      <c r="J851" s="119">
        <v>28241</v>
      </c>
      <c r="K851" s="15"/>
      <c r="L851" s="15">
        <v>41821</v>
      </c>
      <c r="M851" s="15">
        <v>45474</v>
      </c>
      <c r="N851" s="15">
        <v>42438</v>
      </c>
      <c r="O851" s="15">
        <v>42438</v>
      </c>
      <c r="P851" s="15"/>
      <c r="Q851" s="12" t="s">
        <v>200</v>
      </c>
    </row>
    <row r="852" spans="1:17" x14ac:dyDescent="0.3">
      <c r="A852" s="125"/>
      <c r="B852" s="12"/>
      <c r="C852" s="12" t="s">
        <v>234</v>
      </c>
      <c r="D852" s="12" t="s">
        <v>158</v>
      </c>
      <c r="E852" s="12"/>
      <c r="F852" s="12"/>
      <c r="G852" s="117">
        <v>200000</v>
      </c>
      <c r="H852" s="117">
        <v>200000</v>
      </c>
      <c r="I852" s="118"/>
      <c r="J852" s="119">
        <v>22434</v>
      </c>
      <c r="K852" s="15"/>
      <c r="L852" s="15">
        <v>39630</v>
      </c>
      <c r="M852" s="15">
        <v>45108</v>
      </c>
      <c r="N852" s="15">
        <v>42439</v>
      </c>
      <c r="O852" s="15">
        <v>42439</v>
      </c>
      <c r="P852" s="15"/>
      <c r="Q852" s="12" t="s">
        <v>200</v>
      </c>
    </row>
    <row r="853" spans="1:17" x14ac:dyDescent="0.3">
      <c r="A853" s="11"/>
      <c r="B853" s="116"/>
      <c r="C853" s="12"/>
      <c r="D853" s="12" t="s">
        <v>161</v>
      </c>
      <c r="E853" s="12"/>
      <c r="F853" s="116"/>
      <c r="G853" s="117">
        <v>115400</v>
      </c>
      <c r="H853" s="118">
        <v>115400</v>
      </c>
      <c r="I853" s="118">
        <v>0</v>
      </c>
      <c r="J853" s="119">
        <v>26273</v>
      </c>
      <c r="K853" s="116"/>
      <c r="L853" s="120">
        <v>40452</v>
      </c>
      <c r="M853" s="15">
        <v>45658</v>
      </c>
      <c r="N853" s="15">
        <v>42443</v>
      </c>
      <c r="O853" s="15">
        <v>42443</v>
      </c>
      <c r="P853" s="116"/>
      <c r="Q853" s="12" t="s">
        <v>200</v>
      </c>
    </row>
    <row r="854" spans="1:17" x14ac:dyDescent="0.3">
      <c r="A854" s="11"/>
      <c r="B854" s="12"/>
      <c r="C854" s="12"/>
      <c r="D854" s="12" t="s">
        <v>158</v>
      </c>
      <c r="E854" s="12"/>
      <c r="F854" s="12"/>
      <c r="G854" s="117">
        <v>170000</v>
      </c>
      <c r="H854" s="117">
        <v>170000</v>
      </c>
      <c r="I854" s="13"/>
      <c r="J854" s="119">
        <v>40370</v>
      </c>
      <c r="K854" s="15"/>
      <c r="L854" s="120">
        <v>42278</v>
      </c>
      <c r="M854" s="15">
        <v>71498</v>
      </c>
      <c r="N854" s="15">
        <v>42449</v>
      </c>
      <c r="O854" s="15">
        <v>42449</v>
      </c>
      <c r="P854" s="15"/>
      <c r="Q854" s="12" t="s">
        <v>200</v>
      </c>
    </row>
    <row r="855" spans="1:17" x14ac:dyDescent="0.3">
      <c r="A855" s="125"/>
      <c r="B855" s="12"/>
      <c r="C855" s="12" t="s">
        <v>208</v>
      </c>
      <c r="D855" s="12" t="s">
        <v>161</v>
      </c>
      <c r="E855" s="12"/>
      <c r="F855" s="12"/>
      <c r="G855" s="117">
        <v>400000</v>
      </c>
      <c r="H855" s="117">
        <v>400000</v>
      </c>
      <c r="I855" s="117"/>
      <c r="J855" s="119">
        <v>27863</v>
      </c>
      <c r="K855" s="15"/>
      <c r="L855" s="126">
        <v>38777</v>
      </c>
      <c r="M855" s="15">
        <v>55579</v>
      </c>
      <c r="N855" s="15">
        <v>42450</v>
      </c>
      <c r="O855" s="15">
        <v>42450</v>
      </c>
      <c r="P855" s="15"/>
      <c r="Q855" s="12" t="s">
        <v>200</v>
      </c>
    </row>
    <row r="856" spans="1:17" x14ac:dyDescent="0.3">
      <c r="A856" s="125"/>
      <c r="B856" s="12"/>
      <c r="C856" s="12"/>
      <c r="D856" s="12" t="s">
        <v>158</v>
      </c>
      <c r="E856" s="12"/>
      <c r="F856" s="12"/>
      <c r="G856" s="117">
        <v>850000</v>
      </c>
      <c r="H856" s="117">
        <v>850000</v>
      </c>
      <c r="I856" s="118"/>
      <c r="J856" s="119">
        <v>32619</v>
      </c>
      <c r="K856" s="15"/>
      <c r="L856" s="15">
        <v>42614</v>
      </c>
      <c r="M856" s="15">
        <v>76428</v>
      </c>
      <c r="N856" s="15">
        <v>42454</v>
      </c>
      <c r="O856" s="15">
        <v>42454</v>
      </c>
      <c r="P856" s="15"/>
      <c r="Q856" s="12" t="s">
        <v>200</v>
      </c>
    </row>
    <row r="857" spans="1:17" x14ac:dyDescent="0.3">
      <c r="A857" s="11"/>
      <c r="B857" s="116"/>
      <c r="C857" s="12" t="s">
        <v>235</v>
      </c>
      <c r="D857" s="12" t="s">
        <v>158</v>
      </c>
      <c r="E857" s="12"/>
      <c r="F857" s="116"/>
      <c r="G857" s="117">
        <v>850000</v>
      </c>
      <c r="H857" s="118">
        <v>850000</v>
      </c>
      <c r="I857" s="118">
        <v>0</v>
      </c>
      <c r="J857" s="119"/>
      <c r="K857" s="116"/>
      <c r="L857" s="120">
        <v>42217</v>
      </c>
      <c r="M857" s="15">
        <v>77433</v>
      </c>
      <c r="N857" s="15">
        <v>42457</v>
      </c>
      <c r="O857" s="15">
        <v>42457</v>
      </c>
      <c r="P857" s="116"/>
      <c r="Q857" s="12" t="s">
        <v>200</v>
      </c>
    </row>
    <row r="858" spans="1:17" x14ac:dyDescent="0.3">
      <c r="A858" s="125"/>
      <c r="B858" s="12"/>
      <c r="C858" s="12"/>
      <c r="D858" s="12" t="s">
        <v>161</v>
      </c>
      <c r="E858" s="12"/>
      <c r="F858" s="12"/>
      <c r="G858" s="117">
        <v>100000</v>
      </c>
      <c r="H858" s="117">
        <v>100000</v>
      </c>
      <c r="I858" s="118"/>
      <c r="J858" s="119">
        <v>21186</v>
      </c>
      <c r="K858" s="15"/>
      <c r="L858" s="15">
        <v>42339</v>
      </c>
      <c r="M858" s="15">
        <v>45992</v>
      </c>
      <c r="N858" s="15">
        <v>42476</v>
      </c>
      <c r="O858" s="15">
        <v>42476</v>
      </c>
      <c r="P858" s="15"/>
      <c r="Q858" s="12" t="s">
        <v>236</v>
      </c>
    </row>
    <row r="859" spans="1:17" x14ac:dyDescent="0.3">
      <c r="A859" s="11"/>
      <c r="B859" s="116"/>
      <c r="C859" s="12"/>
      <c r="D859" s="12" t="s">
        <v>161</v>
      </c>
      <c r="E859" s="12"/>
      <c r="F859" s="116"/>
      <c r="G859" s="117">
        <v>216500</v>
      </c>
      <c r="H859" s="118">
        <v>216500</v>
      </c>
      <c r="I859" s="118">
        <v>0</v>
      </c>
      <c r="J859" s="119">
        <v>31654</v>
      </c>
      <c r="K859" s="116"/>
      <c r="L859" s="127" t="s">
        <v>237</v>
      </c>
      <c r="M859" s="15">
        <v>46631</v>
      </c>
      <c r="N859" s="15">
        <v>42488</v>
      </c>
      <c r="O859" s="15">
        <v>42488</v>
      </c>
      <c r="P859" s="116"/>
      <c r="Q859" s="12" t="s">
        <v>200</v>
      </c>
    </row>
    <row r="860" spans="1:17" x14ac:dyDescent="0.3">
      <c r="A860" s="11"/>
      <c r="B860" s="116"/>
      <c r="C860" s="12"/>
      <c r="D860" s="12" t="s">
        <v>161</v>
      </c>
      <c r="E860" s="12"/>
      <c r="F860" s="116"/>
      <c r="G860" s="117">
        <v>206000</v>
      </c>
      <c r="H860" s="118">
        <v>206000</v>
      </c>
      <c r="I860" s="118">
        <v>0</v>
      </c>
      <c r="J860" s="119">
        <v>35043</v>
      </c>
      <c r="K860" s="116"/>
      <c r="L860" s="120">
        <v>36861</v>
      </c>
      <c r="M860" s="15">
        <v>44531</v>
      </c>
      <c r="N860" s="15">
        <v>42495</v>
      </c>
      <c r="O860" s="15">
        <v>42495</v>
      </c>
      <c r="P860" s="116"/>
      <c r="Q860" s="12" t="s">
        <v>200</v>
      </c>
    </row>
    <row r="861" spans="1:17" x14ac:dyDescent="0.3">
      <c r="A861" s="11"/>
      <c r="B861" s="12"/>
      <c r="C861" s="12"/>
      <c r="D861" s="12" t="s">
        <v>161</v>
      </c>
      <c r="E861" s="12"/>
      <c r="F861" s="12"/>
      <c r="G861" s="117">
        <v>100000</v>
      </c>
      <c r="H861" s="118">
        <v>100000</v>
      </c>
      <c r="I861" s="12"/>
      <c r="J861" s="119">
        <v>19157</v>
      </c>
      <c r="K861" s="12"/>
      <c r="L861" s="15">
        <v>40725</v>
      </c>
      <c r="M861" s="15">
        <v>44378</v>
      </c>
      <c r="N861" s="15">
        <v>42500</v>
      </c>
      <c r="O861" s="15">
        <v>42500</v>
      </c>
      <c r="P861" s="12"/>
      <c r="Q861" s="12" t="s">
        <v>210</v>
      </c>
    </row>
    <row r="862" spans="1:17" x14ac:dyDescent="0.3">
      <c r="A862" s="11"/>
      <c r="B862" s="12"/>
      <c r="C862" s="12"/>
      <c r="D862" s="12" t="s">
        <v>158</v>
      </c>
      <c r="E862" s="12"/>
      <c r="F862" s="12"/>
      <c r="G862" s="117">
        <v>100000</v>
      </c>
      <c r="H862" s="117">
        <v>100000</v>
      </c>
      <c r="I862" s="13"/>
      <c r="J862" s="119">
        <v>39666</v>
      </c>
      <c r="K862" s="15"/>
      <c r="L862" s="15">
        <v>40238</v>
      </c>
      <c r="M862" s="15">
        <v>45717</v>
      </c>
      <c r="N862" s="15">
        <v>42501</v>
      </c>
      <c r="O862" s="15">
        <v>42501</v>
      </c>
      <c r="P862" s="15"/>
      <c r="Q862" s="12" t="s">
        <v>200</v>
      </c>
    </row>
    <row r="863" spans="1:17" x14ac:dyDescent="0.3">
      <c r="A863" s="125"/>
      <c r="B863" s="12"/>
      <c r="C863" s="12"/>
      <c r="D863" s="12" t="s">
        <v>161</v>
      </c>
      <c r="E863" s="12"/>
      <c r="F863" s="12"/>
      <c r="G863" s="117">
        <v>100000</v>
      </c>
      <c r="H863" s="117">
        <v>100000</v>
      </c>
      <c r="I863" s="13"/>
      <c r="J863" s="119">
        <v>41109</v>
      </c>
      <c r="K863" s="15"/>
      <c r="L863" s="15">
        <v>42461</v>
      </c>
      <c r="M863" s="15">
        <v>47209</v>
      </c>
      <c r="N863" s="15">
        <v>42506</v>
      </c>
      <c r="O863" s="15">
        <v>42506</v>
      </c>
      <c r="P863" s="15"/>
      <c r="Q863" s="12" t="s">
        <v>200</v>
      </c>
    </row>
    <row r="864" spans="1:17" x14ac:dyDescent="0.3">
      <c r="A864" s="125"/>
      <c r="B864" s="12"/>
      <c r="C864" s="12"/>
      <c r="D864" s="12" t="s">
        <v>158</v>
      </c>
      <c r="E864" s="12"/>
      <c r="F864" s="12"/>
      <c r="G864" s="117">
        <v>400000</v>
      </c>
      <c r="H864" s="117">
        <v>400000</v>
      </c>
      <c r="I864" s="13"/>
      <c r="J864" s="119">
        <v>27393</v>
      </c>
      <c r="K864" s="15"/>
      <c r="L864" s="15">
        <v>42461</v>
      </c>
      <c r="M864" s="15">
        <v>47939</v>
      </c>
      <c r="N864" s="15">
        <v>42509</v>
      </c>
      <c r="O864" s="15">
        <v>42509</v>
      </c>
      <c r="P864" s="15"/>
      <c r="Q864" s="12" t="s">
        <v>236</v>
      </c>
    </row>
    <row r="865" spans="1:17" x14ac:dyDescent="0.3">
      <c r="A865" s="11"/>
      <c r="B865" s="12"/>
      <c r="C865" s="12"/>
      <c r="D865" s="12" t="s">
        <v>161</v>
      </c>
      <c r="E865" s="12"/>
      <c r="F865" s="12"/>
      <c r="G865" s="117">
        <v>200000</v>
      </c>
      <c r="H865" s="117">
        <v>200000</v>
      </c>
      <c r="I865" s="13"/>
      <c r="J865" s="119">
        <v>40843</v>
      </c>
      <c r="K865" s="15"/>
      <c r="L865" s="15">
        <v>42309</v>
      </c>
      <c r="M865" s="15">
        <v>74480</v>
      </c>
      <c r="N865" s="15">
        <v>42520</v>
      </c>
      <c r="O865" s="15">
        <v>42520</v>
      </c>
      <c r="P865" s="15"/>
      <c r="Q865" s="12" t="s">
        <v>200</v>
      </c>
    </row>
    <row r="866" spans="1:17" x14ac:dyDescent="0.3">
      <c r="A866" s="11"/>
      <c r="B866" s="12"/>
      <c r="C866" s="12"/>
      <c r="D866" s="12" t="s">
        <v>158</v>
      </c>
      <c r="E866" s="12"/>
      <c r="F866" s="12"/>
      <c r="G866" s="117">
        <v>139182.53</v>
      </c>
      <c r="H866" s="117">
        <v>139182.53</v>
      </c>
      <c r="I866" s="13"/>
      <c r="J866" s="119">
        <v>26891</v>
      </c>
      <c r="K866" s="15"/>
      <c r="L866" s="15">
        <v>40817</v>
      </c>
      <c r="M866" s="15">
        <v>44470</v>
      </c>
      <c r="N866" s="15">
        <v>42525</v>
      </c>
      <c r="O866" s="15">
        <v>42525</v>
      </c>
      <c r="P866" s="15"/>
      <c r="Q866" s="12" t="s">
        <v>200</v>
      </c>
    </row>
    <row r="867" spans="1:17" x14ac:dyDescent="0.3">
      <c r="A867" s="11"/>
      <c r="B867" s="116"/>
      <c r="C867" s="12"/>
      <c r="D867" s="12" t="s">
        <v>158</v>
      </c>
      <c r="E867" s="12"/>
      <c r="F867" s="116"/>
      <c r="G867" s="117">
        <v>200000</v>
      </c>
      <c r="H867" s="118">
        <v>200000</v>
      </c>
      <c r="I867" s="118">
        <v>0</v>
      </c>
      <c r="J867" s="119">
        <v>37250</v>
      </c>
      <c r="K867" s="116"/>
      <c r="L867" s="120">
        <v>37773</v>
      </c>
      <c r="M867" s="15">
        <v>43252</v>
      </c>
      <c r="N867" s="15">
        <v>42527</v>
      </c>
      <c r="O867" s="15">
        <v>42527</v>
      </c>
      <c r="P867" s="116"/>
      <c r="Q867" s="12" t="s">
        <v>210</v>
      </c>
    </row>
    <row r="868" spans="1:17" x14ac:dyDescent="0.3">
      <c r="A868" s="11"/>
      <c r="B868" s="116"/>
      <c r="C868" s="12"/>
      <c r="D868" s="12" t="s">
        <v>161</v>
      </c>
      <c r="E868" s="12"/>
      <c r="F868" s="116"/>
      <c r="G868" s="117">
        <v>140754.42000000001</v>
      </c>
      <c r="H868" s="118">
        <v>140754.42000000001</v>
      </c>
      <c r="I868" s="118">
        <v>0</v>
      </c>
      <c r="J868" s="119">
        <v>25204</v>
      </c>
      <c r="K868" s="116"/>
      <c r="L868" s="120">
        <v>40848</v>
      </c>
      <c r="M868" s="15">
        <v>44501</v>
      </c>
      <c r="N868" s="15">
        <v>42533</v>
      </c>
      <c r="O868" s="15">
        <v>42533</v>
      </c>
      <c r="P868" s="116"/>
      <c r="Q868" s="12" t="s">
        <v>238</v>
      </c>
    </row>
    <row r="869" spans="1:17" x14ac:dyDescent="0.3">
      <c r="A869" s="11"/>
      <c r="B869" s="116"/>
      <c r="C869" s="12"/>
      <c r="D869" s="12" t="s">
        <v>161</v>
      </c>
      <c r="E869" s="12"/>
      <c r="F869" s="116"/>
      <c r="G869" s="117">
        <v>156650</v>
      </c>
      <c r="H869" s="118">
        <v>156650</v>
      </c>
      <c r="I869" s="118">
        <v>0</v>
      </c>
      <c r="J869" s="119">
        <v>25896</v>
      </c>
      <c r="K869" s="116"/>
      <c r="L869" s="120">
        <v>34700</v>
      </c>
      <c r="M869" s="15">
        <v>43466</v>
      </c>
      <c r="N869" s="15">
        <v>42538</v>
      </c>
      <c r="O869" s="15">
        <v>42538</v>
      </c>
      <c r="P869" s="116"/>
      <c r="Q869" s="12" t="s">
        <v>200</v>
      </c>
    </row>
    <row r="870" spans="1:17" x14ac:dyDescent="0.3">
      <c r="A870" s="11"/>
      <c r="B870" s="12"/>
      <c r="C870" s="12"/>
      <c r="D870" s="12" t="s">
        <v>161</v>
      </c>
      <c r="E870" s="12"/>
      <c r="F870" s="12"/>
      <c r="G870" s="117">
        <v>417000</v>
      </c>
      <c r="H870" s="118">
        <v>417000</v>
      </c>
      <c r="I870" s="12"/>
      <c r="J870" s="119">
        <v>25654</v>
      </c>
      <c r="K870" s="12"/>
      <c r="L870" s="15">
        <v>41334</v>
      </c>
      <c r="M870" s="15">
        <v>46813</v>
      </c>
      <c r="N870" s="15">
        <v>42547</v>
      </c>
      <c r="O870" s="15">
        <v>42547</v>
      </c>
      <c r="P870" s="12"/>
      <c r="Q870" s="12" t="s">
        <v>165</v>
      </c>
    </row>
    <row r="871" spans="1:17" x14ac:dyDescent="0.3">
      <c r="A871" s="11"/>
      <c r="B871" s="116"/>
      <c r="C871" s="12" t="s">
        <v>239</v>
      </c>
      <c r="D871" s="12" t="s">
        <v>161</v>
      </c>
      <c r="E871" s="12"/>
      <c r="F871" s="116"/>
      <c r="G871" s="117">
        <v>100000</v>
      </c>
      <c r="H871" s="118">
        <v>100000</v>
      </c>
      <c r="I871" s="118">
        <v>0</v>
      </c>
      <c r="J871" s="119">
        <v>29359</v>
      </c>
      <c r="K871" s="116"/>
      <c r="L871" s="120">
        <v>40878</v>
      </c>
      <c r="M871" s="15">
        <v>46357</v>
      </c>
      <c r="N871" s="15">
        <v>42554</v>
      </c>
      <c r="O871" s="15">
        <v>42554</v>
      </c>
      <c r="P871" s="116"/>
      <c r="Q871" s="12" t="s">
        <v>236</v>
      </c>
    </row>
    <row r="872" spans="1:17" x14ac:dyDescent="0.3">
      <c r="A872" s="11"/>
      <c r="B872" s="116"/>
      <c r="C872" s="12" t="s">
        <v>240</v>
      </c>
      <c r="D872" s="12" t="s">
        <v>161</v>
      </c>
      <c r="E872" s="12"/>
      <c r="F872" s="116"/>
      <c r="G872" s="117">
        <v>1000000</v>
      </c>
      <c r="H872" s="118">
        <v>1000000</v>
      </c>
      <c r="I872" s="118">
        <v>0</v>
      </c>
      <c r="J872" s="119">
        <v>29359</v>
      </c>
      <c r="K872" s="116"/>
      <c r="L872" s="120">
        <v>40087</v>
      </c>
      <c r="M872" s="15">
        <v>45566</v>
      </c>
      <c r="N872" s="15">
        <v>42554</v>
      </c>
      <c r="O872" s="15">
        <v>42554</v>
      </c>
      <c r="P872" s="116"/>
      <c r="Q872" s="12" t="s">
        <v>236</v>
      </c>
    </row>
    <row r="873" spans="1:17" x14ac:dyDescent="0.3">
      <c r="A873" s="11"/>
      <c r="B873" s="12"/>
      <c r="C873" s="12" t="s">
        <v>235</v>
      </c>
      <c r="D873" s="12" t="s">
        <v>161</v>
      </c>
      <c r="E873" s="12"/>
      <c r="F873" s="12"/>
      <c r="G873" s="117">
        <v>170000</v>
      </c>
      <c r="H873" s="117">
        <v>170000</v>
      </c>
      <c r="I873" s="13"/>
      <c r="J873" s="119"/>
      <c r="K873" s="15"/>
      <c r="L873" s="15">
        <v>41395</v>
      </c>
      <c r="M873" s="15">
        <v>62824</v>
      </c>
      <c r="N873" s="15">
        <v>42554</v>
      </c>
      <c r="O873" s="15">
        <v>42554</v>
      </c>
      <c r="P873" s="15"/>
      <c r="Q873" s="12" t="s">
        <v>200</v>
      </c>
    </row>
    <row r="874" spans="1:17" x14ac:dyDescent="0.3">
      <c r="A874" s="11"/>
      <c r="B874" s="12"/>
      <c r="C874" s="12" t="s">
        <v>241</v>
      </c>
      <c r="D874" s="12" t="s">
        <v>158</v>
      </c>
      <c r="E874" s="12"/>
      <c r="F874" s="12"/>
      <c r="G874" s="117">
        <v>100000</v>
      </c>
      <c r="H874" s="118">
        <v>100000</v>
      </c>
      <c r="I874" s="12"/>
      <c r="J874" s="119">
        <v>32143</v>
      </c>
      <c r="K874" s="12"/>
      <c r="L874" s="15">
        <v>42339</v>
      </c>
      <c r="M874" s="15">
        <v>75972</v>
      </c>
      <c r="N874" s="15">
        <v>42555</v>
      </c>
      <c r="O874" s="15">
        <v>42555</v>
      </c>
      <c r="P874" s="12"/>
      <c r="Q874" s="12" t="s">
        <v>238</v>
      </c>
    </row>
    <row r="875" spans="1:17" x14ac:dyDescent="0.3">
      <c r="A875" s="11"/>
      <c r="B875" s="12"/>
      <c r="C875" s="12" t="s">
        <v>242</v>
      </c>
      <c r="D875" s="12" t="s">
        <v>161</v>
      </c>
      <c r="E875" s="12"/>
      <c r="F875" s="12"/>
      <c r="G875" s="117">
        <v>145650</v>
      </c>
      <c r="H875" s="118">
        <v>145650</v>
      </c>
      <c r="I875" s="12"/>
      <c r="J875" s="119">
        <v>24886</v>
      </c>
      <c r="K875" s="12"/>
      <c r="L875" s="15">
        <v>36069</v>
      </c>
      <c r="M875" s="15">
        <v>44835</v>
      </c>
      <c r="N875" s="15">
        <v>42565</v>
      </c>
      <c r="O875" s="15">
        <v>42565</v>
      </c>
      <c r="P875" s="12"/>
      <c r="Q875" s="12" t="s">
        <v>200</v>
      </c>
    </row>
    <row r="876" spans="1:17" x14ac:dyDescent="0.3">
      <c r="A876" s="11"/>
      <c r="B876" s="12"/>
      <c r="C876" s="12"/>
      <c r="D876" s="12" t="s">
        <v>161</v>
      </c>
      <c r="E876" s="12"/>
      <c r="F876" s="12"/>
      <c r="G876" s="117">
        <v>100000</v>
      </c>
      <c r="H876" s="117">
        <v>100000</v>
      </c>
      <c r="I876" s="13"/>
      <c r="J876" s="119">
        <v>42455</v>
      </c>
      <c r="K876" s="15"/>
      <c r="L876" s="15">
        <v>42552</v>
      </c>
      <c r="M876" s="15">
        <v>48030</v>
      </c>
      <c r="N876" s="15">
        <v>42572</v>
      </c>
      <c r="O876" s="15">
        <v>42572</v>
      </c>
      <c r="P876" s="15"/>
      <c r="Q876" s="12" t="s">
        <v>200</v>
      </c>
    </row>
    <row r="877" spans="1:17" x14ac:dyDescent="0.3">
      <c r="A877" s="11"/>
      <c r="B877" s="12"/>
      <c r="C877" s="12" t="s">
        <v>204</v>
      </c>
      <c r="D877" s="12" t="s">
        <v>158</v>
      </c>
      <c r="E877" s="12"/>
      <c r="F877" s="12"/>
      <c r="G877" s="117">
        <v>300000</v>
      </c>
      <c r="H877" s="118">
        <v>300000</v>
      </c>
      <c r="I877" s="12"/>
      <c r="J877" s="119">
        <v>37808</v>
      </c>
      <c r="K877" s="12"/>
      <c r="L877" s="15">
        <v>41821</v>
      </c>
      <c r="M877" s="15">
        <v>47300</v>
      </c>
      <c r="N877" s="15">
        <v>42593</v>
      </c>
      <c r="O877" s="15">
        <v>42593</v>
      </c>
      <c r="P877" s="12"/>
      <c r="Q877" s="12" t="s">
        <v>243</v>
      </c>
    </row>
    <row r="878" spans="1:17" x14ac:dyDescent="0.3">
      <c r="A878" s="11"/>
      <c r="B878" s="12"/>
      <c r="C878" s="12"/>
      <c r="D878" s="12" t="s">
        <v>161</v>
      </c>
      <c r="E878" s="12"/>
      <c r="F878" s="12"/>
      <c r="G878" s="117">
        <v>25000</v>
      </c>
      <c r="H878" s="118">
        <v>25000</v>
      </c>
      <c r="I878" s="12"/>
      <c r="J878" s="119">
        <v>42241</v>
      </c>
      <c r="K878" s="12"/>
      <c r="L878" s="15">
        <v>42491</v>
      </c>
      <c r="M878" s="15">
        <v>76946</v>
      </c>
      <c r="N878" s="15">
        <v>42612</v>
      </c>
      <c r="O878" s="15">
        <v>42612</v>
      </c>
      <c r="P878" s="12"/>
      <c r="Q878" s="12" t="s">
        <v>238</v>
      </c>
    </row>
    <row r="879" spans="1:17" x14ac:dyDescent="0.3">
      <c r="A879" s="11"/>
      <c r="B879" s="12"/>
      <c r="C879" s="12"/>
      <c r="D879" s="12" t="s">
        <v>161</v>
      </c>
      <c r="E879" s="12"/>
      <c r="F879" s="12"/>
      <c r="G879" s="117">
        <v>606579.21</v>
      </c>
      <c r="H879" s="118">
        <v>606579.21</v>
      </c>
      <c r="I879" s="12"/>
      <c r="J879" s="119">
        <v>27224</v>
      </c>
      <c r="K879" s="12"/>
      <c r="L879" s="15">
        <v>40299</v>
      </c>
      <c r="M879" s="15">
        <v>47604</v>
      </c>
      <c r="N879" s="15">
        <v>42640</v>
      </c>
      <c r="O879" s="15">
        <v>42640</v>
      </c>
      <c r="P879" s="12"/>
      <c r="Q879" s="12" t="s">
        <v>200</v>
      </c>
    </row>
    <row r="880" spans="1:17" x14ac:dyDescent="0.3">
      <c r="A880" s="11"/>
      <c r="B880" s="12"/>
      <c r="C880" s="12" t="s">
        <v>235</v>
      </c>
      <c r="D880" s="12" t="s">
        <v>161</v>
      </c>
      <c r="E880" s="12"/>
      <c r="F880" s="12"/>
      <c r="G880" s="117">
        <v>340000</v>
      </c>
      <c r="H880" s="118">
        <v>340000</v>
      </c>
      <c r="I880" s="12"/>
      <c r="J880" s="119">
        <v>41313</v>
      </c>
      <c r="K880" s="12"/>
      <c r="L880" s="15">
        <v>41518</v>
      </c>
      <c r="M880" s="15">
        <v>72655</v>
      </c>
      <c r="N880" s="15">
        <v>42640</v>
      </c>
      <c r="O880" s="15">
        <v>42640</v>
      </c>
      <c r="P880" s="12"/>
      <c r="Q880" s="12" t="s">
        <v>200</v>
      </c>
    </row>
    <row r="881" spans="1:17" x14ac:dyDescent="0.3">
      <c r="A881" s="128"/>
      <c r="B881" s="129"/>
      <c r="C881" s="130" t="s">
        <v>244</v>
      </c>
      <c r="D881" s="12" t="s">
        <v>161</v>
      </c>
      <c r="E881" s="12"/>
      <c r="F881" s="129"/>
      <c r="G881" s="131">
        <v>145650</v>
      </c>
      <c r="H881" s="132">
        <v>145650</v>
      </c>
      <c r="I881" s="132">
        <v>0</v>
      </c>
      <c r="J881" s="119">
        <v>23738</v>
      </c>
      <c r="K881" s="129"/>
      <c r="L881" s="120">
        <v>36100</v>
      </c>
      <c r="M881" s="15">
        <v>42675</v>
      </c>
      <c r="N881" s="15">
        <v>42641</v>
      </c>
      <c r="O881" s="133">
        <v>42641</v>
      </c>
      <c r="P881" s="129"/>
      <c r="Q881" s="130" t="s">
        <v>245</v>
      </c>
    </row>
    <row r="882" spans="1:17" x14ac:dyDescent="0.3">
      <c r="A882" s="12"/>
      <c r="B882" s="12"/>
      <c r="C882" s="12"/>
      <c r="D882" s="12" t="s">
        <v>158</v>
      </c>
      <c r="E882" s="12"/>
      <c r="F882" s="12"/>
      <c r="G882" s="117">
        <v>156384.82</v>
      </c>
      <c r="H882" s="118">
        <v>156384.82</v>
      </c>
      <c r="I882" s="12"/>
      <c r="J882" s="119">
        <v>30331</v>
      </c>
      <c r="K882" s="12"/>
      <c r="L882" s="15">
        <v>41000</v>
      </c>
      <c r="M882" s="15">
        <v>44652</v>
      </c>
      <c r="N882" s="15">
        <v>42641</v>
      </c>
      <c r="O882" s="15">
        <v>42641</v>
      </c>
      <c r="P882" s="12"/>
      <c r="Q882" s="12" t="s">
        <v>200</v>
      </c>
    </row>
    <row r="883" spans="1:17" x14ac:dyDescent="0.3">
      <c r="A883" s="12"/>
      <c r="B883" s="12"/>
      <c r="C883" s="12"/>
      <c r="D883" s="12" t="s">
        <v>158</v>
      </c>
      <c r="E883" s="12"/>
      <c r="F883" s="12"/>
      <c r="G883" s="117">
        <v>500000</v>
      </c>
      <c r="H883" s="118">
        <v>500000</v>
      </c>
      <c r="I883" s="12"/>
      <c r="J883" s="119">
        <v>30331</v>
      </c>
      <c r="K883" s="12"/>
      <c r="L883" s="15">
        <v>42156</v>
      </c>
      <c r="M883" s="15">
        <v>47635</v>
      </c>
      <c r="N883" s="15">
        <v>42641</v>
      </c>
      <c r="O883" s="15">
        <v>42641</v>
      </c>
      <c r="P883" s="12"/>
      <c r="Q883" s="12" t="s">
        <v>200</v>
      </c>
    </row>
    <row r="884" spans="1:17" x14ac:dyDescent="0.3">
      <c r="A884" s="12"/>
      <c r="B884" s="12"/>
      <c r="C884" s="12"/>
      <c r="D884" s="12" t="s">
        <v>158</v>
      </c>
      <c r="E884" s="12"/>
      <c r="F884" s="12"/>
      <c r="G884" s="117">
        <v>170000</v>
      </c>
      <c r="H884" s="118">
        <v>170000</v>
      </c>
      <c r="I884" s="12"/>
      <c r="J884" s="119"/>
      <c r="K884" s="12"/>
      <c r="L884" s="15">
        <v>42156</v>
      </c>
      <c r="M884" s="15">
        <v>74160</v>
      </c>
      <c r="N884" s="15">
        <v>42641</v>
      </c>
      <c r="O884" s="15">
        <v>42641</v>
      </c>
      <c r="P884" s="12"/>
      <c r="Q884" s="12" t="s">
        <v>200</v>
      </c>
    </row>
    <row r="885" spans="1:17" x14ac:dyDescent="0.3">
      <c r="A885" s="12"/>
      <c r="B885" s="12"/>
      <c r="C885" s="12"/>
      <c r="D885" s="12" t="s">
        <v>158</v>
      </c>
      <c r="E885" s="12"/>
      <c r="F885" s="12"/>
      <c r="G885" s="117">
        <v>512000</v>
      </c>
      <c r="H885" s="118">
        <v>512000</v>
      </c>
      <c r="I885" s="12"/>
      <c r="J885" s="119">
        <v>28745</v>
      </c>
      <c r="K885" s="12"/>
      <c r="L885" s="15">
        <v>42644</v>
      </c>
      <c r="M885" s="15">
        <v>48122</v>
      </c>
      <c r="N885" s="15">
        <v>42647</v>
      </c>
      <c r="O885" s="15">
        <v>42647</v>
      </c>
      <c r="P885" s="12"/>
      <c r="Q885" s="12" t="s">
        <v>236</v>
      </c>
    </row>
    <row r="886" spans="1:17" x14ac:dyDescent="0.3">
      <c r="A886" s="12"/>
      <c r="B886" s="12"/>
      <c r="C886" s="12" t="s">
        <v>204</v>
      </c>
      <c r="D886" s="12" t="s">
        <v>161</v>
      </c>
      <c r="E886" s="12"/>
      <c r="F886" s="12"/>
      <c r="G886" s="117">
        <v>1000000</v>
      </c>
      <c r="H886" s="118">
        <v>1000000</v>
      </c>
      <c r="I886" s="12"/>
      <c r="J886" s="119">
        <v>40327</v>
      </c>
      <c r="K886" s="12"/>
      <c r="L886" s="15">
        <v>40422</v>
      </c>
      <c r="M886" s="15">
        <v>45901</v>
      </c>
      <c r="N886" s="15">
        <v>42649</v>
      </c>
      <c r="O886" s="15">
        <v>42649</v>
      </c>
      <c r="P886" s="12"/>
      <c r="Q886" s="12" t="s">
        <v>200</v>
      </c>
    </row>
    <row r="887" spans="1:17" x14ac:dyDescent="0.3">
      <c r="A887" s="12"/>
      <c r="B887" s="12"/>
      <c r="C887" s="12" t="s">
        <v>204</v>
      </c>
      <c r="D887" s="12" t="s">
        <v>161</v>
      </c>
      <c r="E887" s="12"/>
      <c r="F887" s="12"/>
      <c r="G887" s="117">
        <v>1000000</v>
      </c>
      <c r="H887" s="118">
        <v>1000000</v>
      </c>
      <c r="I887" s="12"/>
      <c r="J887" s="119">
        <v>40836</v>
      </c>
      <c r="K887" s="12"/>
      <c r="L887" s="15">
        <v>40422</v>
      </c>
      <c r="M887" s="15">
        <v>46419</v>
      </c>
      <c r="N887" s="15">
        <v>42649</v>
      </c>
      <c r="O887" s="15">
        <v>42649</v>
      </c>
      <c r="P887" s="12"/>
      <c r="Q887" s="12" t="s">
        <v>200</v>
      </c>
    </row>
    <row r="888" spans="1:17" x14ac:dyDescent="0.3">
      <c r="A888" s="12"/>
      <c r="B888" s="12"/>
      <c r="C888" s="12" t="s">
        <v>246</v>
      </c>
      <c r="D888" s="12" t="s">
        <v>161</v>
      </c>
      <c r="E888" s="12"/>
      <c r="F888" s="12"/>
      <c r="G888" s="117">
        <v>340000</v>
      </c>
      <c r="H888" s="118">
        <v>340000</v>
      </c>
      <c r="I888" s="12"/>
      <c r="J888" s="119">
        <v>28126</v>
      </c>
      <c r="K888" s="12"/>
      <c r="L888" s="15">
        <v>42644</v>
      </c>
      <c r="M888" s="15">
        <v>71956</v>
      </c>
      <c r="N888" s="15">
        <v>42654</v>
      </c>
      <c r="O888" s="15">
        <v>42654</v>
      </c>
      <c r="P888" s="12"/>
      <c r="Q888" s="12" t="s">
        <v>238</v>
      </c>
    </row>
    <row r="889" spans="1:17" x14ac:dyDescent="0.3">
      <c r="A889" s="12"/>
      <c r="B889" s="12"/>
      <c r="C889" s="12"/>
      <c r="D889" s="12" t="s">
        <v>161</v>
      </c>
      <c r="E889" s="12"/>
      <c r="F889" s="12"/>
      <c r="G889" s="117">
        <v>378360</v>
      </c>
      <c r="H889" s="118">
        <v>378360</v>
      </c>
      <c r="I889" s="12"/>
      <c r="J889" s="119">
        <v>14292</v>
      </c>
      <c r="K889" s="12"/>
      <c r="L889" s="15">
        <v>29618</v>
      </c>
      <c r="M889" s="15">
        <v>51167</v>
      </c>
      <c r="N889" s="15">
        <v>42655</v>
      </c>
      <c r="O889" s="15">
        <v>42655</v>
      </c>
      <c r="P889" s="12"/>
      <c r="Q889" s="12" t="s">
        <v>200</v>
      </c>
    </row>
    <row r="890" spans="1:17" x14ac:dyDescent="0.3">
      <c r="A890" s="12"/>
      <c r="B890" s="12"/>
      <c r="C890" s="12" t="s">
        <v>246</v>
      </c>
      <c r="D890" s="12" t="s">
        <v>158</v>
      </c>
      <c r="E890" s="12"/>
      <c r="F890" s="12"/>
      <c r="G890" s="117">
        <v>200000</v>
      </c>
      <c r="H890" s="118">
        <v>200000</v>
      </c>
      <c r="I890" s="12"/>
      <c r="J890" s="119">
        <v>41275</v>
      </c>
      <c r="K890" s="12"/>
      <c r="L890" s="15">
        <v>41944</v>
      </c>
      <c r="M890" s="15">
        <v>71225</v>
      </c>
      <c r="N890" s="15">
        <v>42656</v>
      </c>
      <c r="O890" s="15">
        <v>42656</v>
      </c>
      <c r="P890" s="12"/>
      <c r="Q890" s="12" t="s">
        <v>238</v>
      </c>
    </row>
    <row r="891" spans="1:17" x14ac:dyDescent="0.3">
      <c r="A891" s="12"/>
      <c r="B891" s="12"/>
      <c r="C891" s="12"/>
      <c r="D891" s="12" t="s">
        <v>161</v>
      </c>
      <c r="E891" s="12"/>
      <c r="F891" s="12"/>
      <c r="G891" s="117">
        <v>214864.77</v>
      </c>
      <c r="H891" s="118">
        <v>214864.77</v>
      </c>
      <c r="I891" s="12"/>
      <c r="J891" s="119">
        <v>24917</v>
      </c>
      <c r="K891" s="12"/>
      <c r="L891" s="15">
        <v>41306</v>
      </c>
      <c r="M891" s="15">
        <v>46784</v>
      </c>
      <c r="N891" s="15">
        <v>42673</v>
      </c>
      <c r="O891" s="15">
        <v>42673</v>
      </c>
      <c r="P891" s="12"/>
      <c r="Q891" s="12" t="s">
        <v>200</v>
      </c>
    </row>
    <row r="892" spans="1:17" x14ac:dyDescent="0.3">
      <c r="A892" s="12"/>
      <c r="B892" s="12"/>
      <c r="C892" s="12" t="s">
        <v>235</v>
      </c>
      <c r="D892" s="12" t="s">
        <v>161</v>
      </c>
      <c r="E892" s="12"/>
      <c r="F892" s="12"/>
      <c r="G892" s="117">
        <v>270000</v>
      </c>
      <c r="H892" s="118">
        <v>270000</v>
      </c>
      <c r="I892" s="12"/>
      <c r="J892" s="119">
        <v>39473</v>
      </c>
      <c r="K892" s="12"/>
      <c r="L892" s="15">
        <v>42036</v>
      </c>
      <c r="M892" s="15">
        <v>70495</v>
      </c>
      <c r="N892" s="15">
        <v>42675</v>
      </c>
      <c r="O892" s="15">
        <v>42675</v>
      </c>
      <c r="P892" s="12"/>
      <c r="Q892" s="12" t="s">
        <v>200</v>
      </c>
    </row>
    <row r="893" spans="1:17" x14ac:dyDescent="0.3">
      <c r="A893" s="12"/>
      <c r="B893" s="12"/>
      <c r="C893" s="12" t="s">
        <v>247</v>
      </c>
      <c r="D893" s="12" t="s">
        <v>158</v>
      </c>
      <c r="E893" s="12"/>
      <c r="F893" s="12"/>
      <c r="G893" s="117">
        <v>246200</v>
      </c>
      <c r="H893" s="118">
        <v>246200</v>
      </c>
      <c r="I893" s="12"/>
      <c r="J893" s="119">
        <v>24706</v>
      </c>
      <c r="K893" s="12"/>
      <c r="L893" s="15">
        <v>36434</v>
      </c>
      <c r="M893" s="15">
        <v>45200</v>
      </c>
      <c r="N893" s="15">
        <v>42677</v>
      </c>
      <c r="O893" s="15">
        <v>42677</v>
      </c>
      <c r="P893" s="12"/>
      <c r="Q893" s="12" t="s">
        <v>200</v>
      </c>
    </row>
    <row r="894" spans="1:17" x14ac:dyDescent="0.3">
      <c r="A894" s="12"/>
      <c r="B894" s="12"/>
      <c r="C894" s="12"/>
      <c r="D894" s="12" t="s">
        <v>161</v>
      </c>
      <c r="E894" s="12"/>
      <c r="F894" s="12"/>
      <c r="G894" s="117">
        <v>3834069.88</v>
      </c>
      <c r="H894" s="118">
        <v>3834069.88</v>
      </c>
      <c r="I894" s="118">
        <v>3834069.88</v>
      </c>
      <c r="J894" s="119">
        <v>15479</v>
      </c>
      <c r="K894" s="12"/>
      <c r="L894" s="15">
        <v>40360</v>
      </c>
      <c r="M894" s="15">
        <v>42917</v>
      </c>
      <c r="N894" s="15">
        <v>42702</v>
      </c>
      <c r="O894" s="15">
        <v>42702</v>
      </c>
      <c r="P894" s="12"/>
      <c r="Q894" s="12" t="s">
        <v>200</v>
      </c>
    </row>
    <row r="895" spans="1:17" x14ac:dyDescent="0.3">
      <c r="A895" s="12"/>
      <c r="B895" s="12"/>
      <c r="C895" s="12" t="s">
        <v>248</v>
      </c>
      <c r="D895" s="12" t="s">
        <v>161</v>
      </c>
      <c r="E895" s="12"/>
      <c r="F895" s="12"/>
      <c r="G895" s="117">
        <v>100000</v>
      </c>
      <c r="H895" s="118">
        <v>100000</v>
      </c>
      <c r="I895" s="12"/>
      <c r="J895" s="119">
        <v>40448</v>
      </c>
      <c r="K895" s="12"/>
      <c r="L895" s="15">
        <v>42710</v>
      </c>
      <c r="M895" s="15">
        <v>46419</v>
      </c>
      <c r="N895" s="15">
        <v>42710</v>
      </c>
      <c r="O895" s="15">
        <v>42710</v>
      </c>
      <c r="P895" s="12"/>
      <c r="Q895" s="12" t="s">
        <v>200</v>
      </c>
    </row>
    <row r="896" spans="1:17" x14ac:dyDescent="0.3">
      <c r="A896" s="12"/>
      <c r="B896" s="12"/>
      <c r="C896" s="12"/>
      <c r="D896" s="12" t="s">
        <v>158</v>
      </c>
      <c r="E896" s="12"/>
      <c r="F896" s="12"/>
      <c r="G896" s="117">
        <v>125118</v>
      </c>
      <c r="H896" s="118">
        <v>125118</v>
      </c>
      <c r="I896" s="12"/>
      <c r="J896" s="119">
        <v>16071</v>
      </c>
      <c r="K896" s="12"/>
      <c r="L896" s="15">
        <v>36100</v>
      </c>
      <c r="M896" s="15">
        <v>43770</v>
      </c>
      <c r="N896" s="15">
        <v>42713</v>
      </c>
      <c r="O896" s="15">
        <v>42713</v>
      </c>
      <c r="P896" s="12"/>
      <c r="Q896" s="12" t="s">
        <v>200</v>
      </c>
    </row>
    <row r="897" spans="1:18" x14ac:dyDescent="0.3">
      <c r="A897" s="12"/>
      <c r="B897" s="12"/>
      <c r="C897" s="12"/>
      <c r="D897" s="12" t="s">
        <v>158</v>
      </c>
      <c r="E897" s="12"/>
      <c r="F897" s="12"/>
      <c r="G897" s="117">
        <v>223425</v>
      </c>
      <c r="H897" s="118">
        <v>223425</v>
      </c>
      <c r="I897" s="12"/>
      <c r="J897" s="119">
        <v>16071</v>
      </c>
      <c r="K897" s="12"/>
      <c r="L897" s="15">
        <v>35855</v>
      </c>
      <c r="M897" s="15">
        <v>43525</v>
      </c>
      <c r="N897" s="15">
        <v>42713</v>
      </c>
      <c r="O897" s="15">
        <v>42713</v>
      </c>
      <c r="P897" s="12"/>
      <c r="Q897" s="12" t="s">
        <v>200</v>
      </c>
    </row>
    <row r="898" spans="1:18" x14ac:dyDescent="0.3">
      <c r="A898" s="12"/>
      <c r="B898" s="12"/>
      <c r="C898" s="12"/>
      <c r="D898" s="12" t="s">
        <v>161</v>
      </c>
      <c r="E898" s="12"/>
      <c r="F898" s="12"/>
      <c r="G898" s="117">
        <v>229200</v>
      </c>
      <c r="H898" s="118">
        <v>229200</v>
      </c>
      <c r="I898" s="12"/>
      <c r="J898" s="119">
        <v>24699</v>
      </c>
      <c r="K898" s="12"/>
      <c r="L898" s="15">
        <v>35278</v>
      </c>
      <c r="M898" s="15">
        <v>42948</v>
      </c>
      <c r="N898" s="15">
        <v>42713</v>
      </c>
      <c r="O898" s="15">
        <v>42713</v>
      </c>
      <c r="P898" s="12"/>
      <c r="Q898" s="12" t="s">
        <v>200</v>
      </c>
    </row>
    <row r="899" spans="1:18" x14ac:dyDescent="0.3">
      <c r="A899" s="12"/>
      <c r="B899" s="12"/>
      <c r="C899" s="12"/>
      <c r="D899" s="12" t="s">
        <v>161</v>
      </c>
      <c r="E899" s="12"/>
      <c r="F899" s="12"/>
      <c r="G899" s="117">
        <v>538650</v>
      </c>
      <c r="H899" s="118">
        <v>538650</v>
      </c>
      <c r="I899" s="12"/>
      <c r="J899" s="119">
        <v>24699</v>
      </c>
      <c r="K899" s="12"/>
      <c r="L899" s="15">
        <v>35096</v>
      </c>
      <c r="M899" s="15">
        <v>42767</v>
      </c>
      <c r="N899" s="15">
        <v>42713</v>
      </c>
      <c r="O899" s="15">
        <v>42713</v>
      </c>
      <c r="P899" s="12"/>
      <c r="Q899" s="12" t="s">
        <v>200</v>
      </c>
    </row>
    <row r="900" spans="1:18" x14ac:dyDescent="0.3">
      <c r="A900" s="12"/>
      <c r="B900" s="12"/>
      <c r="C900" s="12" t="s">
        <v>208</v>
      </c>
      <c r="D900" s="12" t="s">
        <v>161</v>
      </c>
      <c r="E900" s="12"/>
      <c r="F900" s="12"/>
      <c r="G900" s="117">
        <v>1100000</v>
      </c>
      <c r="H900" s="118">
        <v>1100000</v>
      </c>
      <c r="I900" s="12"/>
      <c r="J900" s="119">
        <v>32587</v>
      </c>
      <c r="K900" s="12"/>
      <c r="L900" s="15">
        <v>42005</v>
      </c>
      <c r="M900" s="15">
        <v>47757</v>
      </c>
      <c r="N900" s="15">
        <v>42723</v>
      </c>
      <c r="O900" s="15">
        <v>42723</v>
      </c>
      <c r="P900" s="12"/>
      <c r="Q900" s="12" t="s">
        <v>200</v>
      </c>
    </row>
    <row r="901" spans="1:18" x14ac:dyDescent="0.3">
      <c r="A901" s="12"/>
      <c r="B901" s="12"/>
      <c r="C901" s="12" t="s">
        <v>208</v>
      </c>
      <c r="D901" s="12" t="s">
        <v>161</v>
      </c>
      <c r="E901" s="12"/>
      <c r="F901" s="12"/>
      <c r="G901" s="117">
        <v>1890000</v>
      </c>
      <c r="H901" s="118">
        <v>1890000</v>
      </c>
      <c r="I901" s="12"/>
      <c r="J901" s="119">
        <v>30807</v>
      </c>
      <c r="K901" s="12"/>
      <c r="L901" s="15">
        <v>42125</v>
      </c>
      <c r="M901" s="15">
        <v>47604</v>
      </c>
      <c r="N901" s="15">
        <v>42724</v>
      </c>
      <c r="O901" s="15">
        <v>42724</v>
      </c>
      <c r="P901" s="12"/>
      <c r="Q901" s="12" t="s">
        <v>200</v>
      </c>
    </row>
    <row r="902" spans="1:18" x14ac:dyDescent="0.3">
      <c r="A902" s="12"/>
      <c r="B902" s="12"/>
      <c r="C902" s="12" t="s">
        <v>208</v>
      </c>
      <c r="D902" s="12" t="s">
        <v>161</v>
      </c>
      <c r="E902" s="12"/>
      <c r="F902" s="12"/>
      <c r="G902" s="117">
        <v>2000000</v>
      </c>
      <c r="H902" s="118">
        <v>2000000</v>
      </c>
      <c r="I902" s="12"/>
      <c r="J902" s="119">
        <v>30807</v>
      </c>
      <c r="K902" s="12"/>
      <c r="L902" s="15">
        <v>42125</v>
      </c>
      <c r="M902" s="15">
        <v>47604</v>
      </c>
      <c r="N902" s="15">
        <v>42724</v>
      </c>
      <c r="O902" s="15">
        <v>42724</v>
      </c>
      <c r="P902" s="12"/>
      <c r="Q902" s="12" t="s">
        <v>200</v>
      </c>
    </row>
    <row r="903" spans="1:18" x14ac:dyDescent="0.3">
      <c r="A903" s="12"/>
      <c r="B903" s="12"/>
      <c r="C903" s="12" t="s">
        <v>235</v>
      </c>
      <c r="D903" s="12" t="s">
        <v>158</v>
      </c>
      <c r="E903" s="12"/>
      <c r="F903" s="12"/>
      <c r="G903" s="117">
        <v>340000</v>
      </c>
      <c r="H903" s="118">
        <v>340000</v>
      </c>
      <c r="I903" s="12"/>
      <c r="J903" s="119"/>
      <c r="K903" s="12"/>
      <c r="L903" s="15">
        <v>42430</v>
      </c>
      <c r="M903" s="15">
        <v>63920</v>
      </c>
      <c r="N903" s="15">
        <v>42735</v>
      </c>
      <c r="O903" s="15">
        <v>42735</v>
      </c>
      <c r="P903" s="12"/>
      <c r="Q903" s="12" t="s">
        <v>200</v>
      </c>
    </row>
    <row r="904" spans="1:18" x14ac:dyDescent="0.3">
      <c r="A904" s="12"/>
      <c r="B904" s="12"/>
      <c r="C904" s="12"/>
      <c r="D904" s="12" t="s">
        <v>161</v>
      </c>
      <c r="E904" s="12"/>
      <c r="F904" s="12"/>
      <c r="G904" s="117">
        <v>100000</v>
      </c>
      <c r="H904" s="118">
        <v>100000</v>
      </c>
      <c r="I904" s="12"/>
      <c r="J904" s="119">
        <v>24473</v>
      </c>
      <c r="K904" s="12"/>
      <c r="L904" s="15">
        <v>41974</v>
      </c>
      <c r="M904" s="15">
        <v>47453</v>
      </c>
      <c r="N904" s="15">
        <v>42742</v>
      </c>
      <c r="O904" s="12"/>
      <c r="P904" s="12"/>
      <c r="Q904" s="12" t="s">
        <v>200</v>
      </c>
    </row>
    <row r="905" spans="1:18" x14ac:dyDescent="0.3">
      <c r="A905" s="12"/>
      <c r="B905" s="12"/>
      <c r="C905" s="12" t="s">
        <v>201</v>
      </c>
      <c r="D905" s="12" t="s">
        <v>158</v>
      </c>
      <c r="E905" s="12"/>
      <c r="F905" s="12"/>
      <c r="G905" s="118" t="s">
        <v>202</v>
      </c>
      <c r="H905" s="118" t="s">
        <v>202</v>
      </c>
      <c r="I905" s="12"/>
      <c r="J905" s="119"/>
      <c r="K905" s="12"/>
      <c r="L905" s="15">
        <v>42563</v>
      </c>
      <c r="M905" s="15">
        <v>45413</v>
      </c>
      <c r="N905" s="15">
        <v>42504</v>
      </c>
      <c r="O905" s="15">
        <v>42504</v>
      </c>
      <c r="P905" s="12"/>
      <c r="Q905" s="12" t="s">
        <v>249</v>
      </c>
    </row>
    <row r="906" spans="1:18" ht="15" thickBot="1" x14ac:dyDescent="0.35">
      <c r="A906" s="18"/>
      <c r="B906" s="134"/>
      <c r="C906" s="18"/>
      <c r="D906" s="18" t="s">
        <v>161</v>
      </c>
      <c r="E906" s="18"/>
      <c r="F906" s="134"/>
      <c r="G906" s="135">
        <v>200000</v>
      </c>
      <c r="H906" s="136">
        <v>200000</v>
      </c>
      <c r="I906" s="136"/>
      <c r="J906" s="137"/>
      <c r="K906" s="134"/>
      <c r="L906" s="38">
        <v>40269</v>
      </c>
      <c r="M906" s="38">
        <v>45748</v>
      </c>
      <c r="N906" s="38">
        <v>42504</v>
      </c>
      <c r="O906" s="38"/>
      <c r="P906" s="134"/>
      <c r="Q906" s="18"/>
    </row>
    <row r="908" spans="1:18" x14ac:dyDescent="0.3">
      <c r="A908" s="138"/>
      <c r="B908" s="139" t="s">
        <v>0</v>
      </c>
      <c r="C908" s="138"/>
      <c r="D908" s="138"/>
      <c r="E908" s="138"/>
      <c r="F908" s="138"/>
      <c r="G908" s="138"/>
      <c r="H908" s="138"/>
      <c r="I908" s="138"/>
      <c r="J908" s="138"/>
      <c r="K908" s="140"/>
      <c r="L908" s="140"/>
      <c r="M908" s="140"/>
      <c r="N908" s="140"/>
      <c r="O908" s="140"/>
      <c r="P908" s="140"/>
      <c r="Q908" s="138"/>
      <c r="R908" s="138"/>
    </row>
    <row r="909" spans="1:18" x14ac:dyDescent="0.3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40"/>
      <c r="L909" s="140"/>
      <c r="M909" s="140"/>
      <c r="N909" s="140"/>
      <c r="O909" s="140"/>
      <c r="P909" s="140"/>
      <c r="Q909" s="138"/>
      <c r="R909" s="138"/>
    </row>
    <row r="910" spans="1:18" x14ac:dyDescent="0.3">
      <c r="A910" s="138"/>
      <c r="B910" s="139" t="s">
        <v>1</v>
      </c>
      <c r="C910" s="139"/>
      <c r="D910" s="139"/>
      <c r="E910" s="138"/>
      <c r="F910" s="138"/>
      <c r="G910" s="138"/>
      <c r="H910" s="138"/>
      <c r="I910" s="138"/>
      <c r="J910" s="138"/>
      <c r="K910" s="140"/>
      <c r="L910" s="140"/>
      <c r="M910" s="140"/>
      <c r="N910" s="140"/>
      <c r="O910" s="140"/>
      <c r="P910" s="140"/>
      <c r="Q910" s="138"/>
      <c r="R910" s="138"/>
    </row>
    <row r="911" spans="1:18" x14ac:dyDescent="0.3">
      <c r="A911" s="138"/>
      <c r="B911" s="139" t="s">
        <v>2</v>
      </c>
      <c r="C911" s="138"/>
      <c r="D911" s="138"/>
      <c r="E911" s="138"/>
      <c r="F911" s="138"/>
      <c r="G911" s="138"/>
      <c r="H911" s="138"/>
      <c r="I911" s="138"/>
      <c r="J911" s="138"/>
      <c r="K911" s="140"/>
      <c r="L911" s="140"/>
      <c r="M911" s="140"/>
      <c r="N911" s="140"/>
      <c r="O911" s="140"/>
      <c r="P911" s="140"/>
      <c r="Q911" s="138"/>
      <c r="R911" s="138"/>
    </row>
    <row r="912" spans="1:18" ht="15" thickBot="1" x14ac:dyDescent="0.35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40"/>
      <c r="L912" s="140"/>
      <c r="M912" s="140"/>
      <c r="N912" s="140"/>
      <c r="O912" s="140"/>
      <c r="P912" s="140"/>
      <c r="Q912" s="138"/>
      <c r="R912" s="138"/>
    </row>
    <row r="913" spans="1:18" x14ac:dyDescent="0.3">
      <c r="A913" s="138"/>
      <c r="B913" s="141" t="s">
        <v>3</v>
      </c>
      <c r="C913" s="142" t="s">
        <v>4</v>
      </c>
      <c r="D913" s="143" t="s">
        <v>5</v>
      </c>
      <c r="E913" s="142" t="s">
        <v>6</v>
      </c>
      <c r="F913" s="143"/>
      <c r="G913" s="142" t="s">
        <v>8</v>
      </c>
      <c r="H913" s="143" t="s">
        <v>9</v>
      </c>
      <c r="I913" s="142" t="s">
        <v>10</v>
      </c>
      <c r="J913" s="143" t="s">
        <v>11</v>
      </c>
      <c r="K913" s="144" t="s">
        <v>12</v>
      </c>
      <c r="L913" s="145" t="s">
        <v>13</v>
      </c>
      <c r="M913" s="144" t="s">
        <v>14</v>
      </c>
      <c r="N913" s="145" t="s">
        <v>15</v>
      </c>
      <c r="O913" s="144" t="s">
        <v>12</v>
      </c>
      <c r="P913" s="145" t="s">
        <v>16</v>
      </c>
      <c r="Q913" s="142" t="s">
        <v>17</v>
      </c>
      <c r="R913" s="142" t="s">
        <v>18</v>
      </c>
    </row>
    <row r="914" spans="1:18" x14ac:dyDescent="0.3">
      <c r="A914" s="138"/>
      <c r="B914" s="146"/>
      <c r="C914" s="147"/>
      <c r="D914" s="139"/>
      <c r="E914" s="147"/>
      <c r="F914" s="139"/>
      <c r="G914" s="147" t="s">
        <v>19</v>
      </c>
      <c r="H914" s="139" t="s">
        <v>20</v>
      </c>
      <c r="I914" s="147" t="s">
        <v>21</v>
      </c>
      <c r="J914" s="139" t="s">
        <v>22</v>
      </c>
      <c r="K914" s="148" t="s">
        <v>23</v>
      </c>
      <c r="L914" s="149" t="s">
        <v>24</v>
      </c>
      <c r="M914" s="148" t="s">
        <v>24</v>
      </c>
      <c r="N914" s="149" t="s">
        <v>24</v>
      </c>
      <c r="O914" s="148" t="s">
        <v>25</v>
      </c>
      <c r="P914" s="149" t="s">
        <v>26</v>
      </c>
      <c r="Q914" s="147" t="s">
        <v>27</v>
      </c>
      <c r="R914" s="147" t="s">
        <v>25</v>
      </c>
    </row>
    <row r="915" spans="1:18" ht="15" thickBot="1" x14ac:dyDescent="0.35">
      <c r="A915" s="138"/>
      <c r="B915" s="146"/>
      <c r="C915" s="147"/>
      <c r="D915" s="139"/>
      <c r="E915" s="147"/>
      <c r="F915" s="139"/>
      <c r="G915" s="150"/>
      <c r="H915" s="139"/>
      <c r="I915" s="147"/>
      <c r="J915" s="139"/>
      <c r="K915" s="148"/>
      <c r="L915" s="149"/>
      <c r="M915" s="148"/>
      <c r="N915" s="149"/>
      <c r="O915" s="148"/>
      <c r="P915" s="149"/>
      <c r="Q915" s="147"/>
      <c r="R915" s="150"/>
    </row>
    <row r="916" spans="1:18" x14ac:dyDescent="0.3">
      <c r="A916" s="138"/>
      <c r="B916" s="151"/>
      <c r="C916" s="151"/>
      <c r="D916" s="151" t="s">
        <v>250</v>
      </c>
      <c r="E916" s="151" t="s">
        <v>29</v>
      </c>
      <c r="F916" s="151"/>
      <c r="G916" s="151"/>
      <c r="H916" s="152">
        <v>100000</v>
      </c>
      <c r="I916" s="153">
        <v>100000</v>
      </c>
      <c r="J916" s="152">
        <v>0</v>
      </c>
      <c r="K916" s="154">
        <v>21407</v>
      </c>
      <c r="L916" s="154">
        <v>41000</v>
      </c>
      <c r="M916" s="154">
        <v>41000</v>
      </c>
      <c r="N916" s="154">
        <v>45017</v>
      </c>
      <c r="O916" s="154">
        <v>42037</v>
      </c>
      <c r="P916" s="154">
        <v>42045</v>
      </c>
      <c r="Q916" s="155"/>
      <c r="R916" s="151" t="s">
        <v>102</v>
      </c>
    </row>
    <row r="917" spans="1:18" x14ac:dyDescent="0.3">
      <c r="A917" s="138"/>
      <c r="B917" s="156"/>
      <c r="C917" s="156"/>
      <c r="D917" s="156"/>
      <c r="E917" s="156" t="s">
        <v>29</v>
      </c>
      <c r="F917" s="156"/>
      <c r="G917" s="156"/>
      <c r="H917" s="157">
        <v>227931</v>
      </c>
      <c r="I917" s="158">
        <v>227931</v>
      </c>
      <c r="J917" s="157">
        <v>227931</v>
      </c>
      <c r="K917" s="159">
        <v>28811</v>
      </c>
      <c r="L917" s="159">
        <v>41456</v>
      </c>
      <c r="M917" s="159">
        <v>41456</v>
      </c>
      <c r="N917" s="159">
        <v>46935</v>
      </c>
      <c r="O917" s="159">
        <v>42103</v>
      </c>
      <c r="P917" s="159">
        <v>42166</v>
      </c>
      <c r="Q917" s="160"/>
      <c r="R917" s="156" t="s">
        <v>102</v>
      </c>
    </row>
    <row r="918" spans="1:18" x14ac:dyDescent="0.3">
      <c r="A918" s="138"/>
      <c r="B918" s="156"/>
      <c r="C918" s="156"/>
      <c r="D918" s="156"/>
      <c r="E918" s="156" t="s">
        <v>29</v>
      </c>
      <c r="F918" s="156"/>
      <c r="G918" s="156"/>
      <c r="H918" s="157">
        <v>371214</v>
      </c>
      <c r="I918" s="158">
        <v>371214</v>
      </c>
      <c r="J918" s="157">
        <v>371214</v>
      </c>
      <c r="K918" s="159">
        <v>28811</v>
      </c>
      <c r="L918" s="159">
        <v>41487</v>
      </c>
      <c r="M918" s="159">
        <v>41487</v>
      </c>
      <c r="N918" s="159">
        <v>45870</v>
      </c>
      <c r="O918" s="159">
        <v>42103</v>
      </c>
      <c r="P918" s="159">
        <v>42166</v>
      </c>
      <c r="Q918" s="160"/>
      <c r="R918" s="156" t="s">
        <v>102</v>
      </c>
    </row>
    <row r="919" spans="1:18" x14ac:dyDescent="0.3">
      <c r="A919" s="138"/>
      <c r="B919" s="156"/>
      <c r="C919" s="156"/>
      <c r="D919" s="156"/>
      <c r="E919" s="156" t="s">
        <v>47</v>
      </c>
      <c r="F919" s="156"/>
      <c r="G919" s="156"/>
      <c r="H919" s="157">
        <v>416310</v>
      </c>
      <c r="I919" s="158">
        <v>416310</v>
      </c>
      <c r="J919" s="157">
        <v>228451</v>
      </c>
      <c r="K919" s="159">
        <v>22632</v>
      </c>
      <c r="L919" s="159">
        <v>38384</v>
      </c>
      <c r="M919" s="159">
        <v>38384</v>
      </c>
      <c r="N919" s="159">
        <v>42767</v>
      </c>
      <c r="O919" s="159">
        <v>42057</v>
      </c>
      <c r="P919" s="159">
        <v>42216</v>
      </c>
      <c r="Q919" s="160"/>
      <c r="R919" s="156" t="s">
        <v>102</v>
      </c>
    </row>
    <row r="920" spans="1:18" x14ac:dyDescent="0.3">
      <c r="A920" s="138"/>
      <c r="B920" s="156"/>
      <c r="C920" s="156"/>
      <c r="D920" s="156"/>
      <c r="E920" s="156" t="s">
        <v>47</v>
      </c>
      <c r="F920" s="156"/>
      <c r="G920" s="156"/>
      <c r="H920" s="157">
        <v>70000</v>
      </c>
      <c r="I920" s="158">
        <v>70000</v>
      </c>
      <c r="J920" s="157">
        <v>76825</v>
      </c>
      <c r="K920" s="159">
        <v>27228</v>
      </c>
      <c r="L920" s="159">
        <v>37408</v>
      </c>
      <c r="M920" s="159">
        <v>37408</v>
      </c>
      <c r="N920" s="159">
        <v>42887</v>
      </c>
      <c r="O920" s="159">
        <v>42027</v>
      </c>
      <c r="P920" s="159">
        <v>42239</v>
      </c>
      <c r="Q920" s="160"/>
      <c r="R920" s="156" t="s">
        <v>102</v>
      </c>
    </row>
    <row r="921" spans="1:18" x14ac:dyDescent="0.3">
      <c r="A921" s="138"/>
      <c r="B921" s="156"/>
      <c r="C921" s="156"/>
      <c r="D921" s="156"/>
      <c r="E921" s="156" t="s">
        <v>47</v>
      </c>
      <c r="F921" s="156"/>
      <c r="G921" s="156"/>
      <c r="H921" s="157">
        <v>80569</v>
      </c>
      <c r="I921" s="158">
        <v>80569</v>
      </c>
      <c r="J921" s="157">
        <v>83792</v>
      </c>
      <c r="K921" s="159">
        <v>31413</v>
      </c>
      <c r="L921" s="159">
        <v>39873</v>
      </c>
      <c r="M921" s="159">
        <v>39873</v>
      </c>
      <c r="N921" s="159">
        <v>44256</v>
      </c>
      <c r="O921" s="159">
        <v>42107</v>
      </c>
      <c r="P921" s="159">
        <v>42251</v>
      </c>
      <c r="Q921" s="160"/>
      <c r="R921" s="156" t="s">
        <v>102</v>
      </c>
    </row>
    <row r="922" spans="1:18" x14ac:dyDescent="0.3">
      <c r="A922" s="138"/>
      <c r="B922" s="156"/>
      <c r="C922" s="156"/>
      <c r="D922" s="156"/>
      <c r="E922" s="156" t="s">
        <v>47</v>
      </c>
      <c r="F922" s="156"/>
      <c r="G922" s="156"/>
      <c r="H922" s="157">
        <v>75542</v>
      </c>
      <c r="I922" s="158">
        <v>75542</v>
      </c>
      <c r="J922" s="157">
        <v>84608</v>
      </c>
      <c r="K922" s="159">
        <v>24370</v>
      </c>
      <c r="L922" s="159">
        <v>39326</v>
      </c>
      <c r="M922" s="159">
        <v>39326</v>
      </c>
      <c r="N922" s="159">
        <v>43709</v>
      </c>
      <c r="O922" s="159">
        <v>42180</v>
      </c>
      <c r="P922" s="159">
        <v>42251</v>
      </c>
      <c r="Q922" s="160"/>
      <c r="R922" s="156" t="s">
        <v>102</v>
      </c>
    </row>
    <row r="923" spans="1:18" x14ac:dyDescent="0.3">
      <c r="A923" s="138"/>
      <c r="B923" s="156"/>
      <c r="C923" s="156"/>
      <c r="D923" s="156"/>
      <c r="E923" s="156" t="s">
        <v>47</v>
      </c>
      <c r="F923" s="156"/>
      <c r="G923" s="156"/>
      <c r="H923" s="157">
        <v>100926</v>
      </c>
      <c r="I923" s="158">
        <v>100926</v>
      </c>
      <c r="J923" s="157">
        <v>102944</v>
      </c>
      <c r="K923" s="159">
        <v>31024</v>
      </c>
      <c r="L923" s="159">
        <v>40878</v>
      </c>
      <c r="M923" s="159">
        <v>40878</v>
      </c>
      <c r="N923" s="159">
        <v>45261</v>
      </c>
      <c r="O923" s="159">
        <v>42133</v>
      </c>
      <c r="P923" s="159">
        <v>42257</v>
      </c>
      <c r="Q923" s="160"/>
      <c r="R923" s="156" t="s">
        <v>102</v>
      </c>
    </row>
    <row r="924" spans="1:18" x14ac:dyDescent="0.3">
      <c r="A924" s="138"/>
      <c r="B924" s="156"/>
      <c r="C924" s="156"/>
      <c r="D924" s="156"/>
      <c r="E924" s="156" t="s">
        <v>47</v>
      </c>
      <c r="F924" s="156"/>
      <c r="G924" s="156"/>
      <c r="H924" s="157">
        <v>141740</v>
      </c>
      <c r="I924" s="158">
        <v>141740</v>
      </c>
      <c r="J924" s="157">
        <v>76583.5</v>
      </c>
      <c r="K924" s="159">
        <v>27395</v>
      </c>
      <c r="L924" s="159">
        <v>38169</v>
      </c>
      <c r="M924" s="159">
        <v>38169</v>
      </c>
      <c r="N924" s="159">
        <v>42552</v>
      </c>
      <c r="O924" s="159">
        <v>42345</v>
      </c>
      <c r="P924" s="159">
        <v>42410</v>
      </c>
      <c r="Q924" s="160"/>
      <c r="R924" s="156" t="s">
        <v>100</v>
      </c>
    </row>
    <row r="925" spans="1:18" x14ac:dyDescent="0.3">
      <c r="A925" s="138"/>
      <c r="B925" s="156"/>
      <c r="C925" s="156"/>
      <c r="D925" s="156"/>
      <c r="E925" s="156" t="s">
        <v>47</v>
      </c>
      <c r="F925" s="156"/>
      <c r="G925" s="156"/>
      <c r="H925" s="157">
        <v>113442</v>
      </c>
      <c r="I925" s="158">
        <v>113442</v>
      </c>
      <c r="J925" s="157">
        <v>113442</v>
      </c>
      <c r="K925" s="159">
        <v>29050</v>
      </c>
      <c r="L925" s="159">
        <v>42064</v>
      </c>
      <c r="M925" s="159">
        <v>42064</v>
      </c>
      <c r="N925" s="159">
        <v>47543</v>
      </c>
      <c r="O925" s="159">
        <v>42300</v>
      </c>
      <c r="P925" s="159">
        <v>42436</v>
      </c>
      <c r="Q925" s="160"/>
      <c r="R925" s="156" t="s">
        <v>102</v>
      </c>
    </row>
    <row r="926" spans="1:18" x14ac:dyDescent="0.3">
      <c r="A926" s="138"/>
      <c r="B926" s="156"/>
      <c r="C926" s="156"/>
      <c r="D926" s="156"/>
      <c r="E926" s="156" t="s">
        <v>47</v>
      </c>
      <c r="F926" s="156"/>
      <c r="G926" s="156"/>
      <c r="H926" s="157">
        <v>74350</v>
      </c>
      <c r="I926" s="158">
        <v>74350</v>
      </c>
      <c r="J926" s="157">
        <v>84574</v>
      </c>
      <c r="K926" s="159">
        <v>22307</v>
      </c>
      <c r="L926" s="159">
        <v>38169</v>
      </c>
      <c r="M926" s="159">
        <v>38169</v>
      </c>
      <c r="N926" s="159">
        <v>42552</v>
      </c>
      <c r="O926" s="159">
        <v>42312</v>
      </c>
      <c r="P926" s="159">
        <v>42479</v>
      </c>
      <c r="Q926" s="160"/>
      <c r="R926" s="156" t="s">
        <v>102</v>
      </c>
    </row>
    <row r="927" spans="1:18" x14ac:dyDescent="0.3">
      <c r="A927" s="138"/>
      <c r="B927" s="156"/>
      <c r="C927" s="156"/>
      <c r="D927" s="156"/>
      <c r="E927" s="156" t="s">
        <v>47</v>
      </c>
      <c r="F927" s="156"/>
      <c r="G927" s="156"/>
      <c r="H927" s="157">
        <v>74508</v>
      </c>
      <c r="I927" s="158">
        <v>74508</v>
      </c>
      <c r="J927" s="157">
        <v>83908.2</v>
      </c>
      <c r="K927" s="159">
        <v>22112</v>
      </c>
      <c r="L927" s="159">
        <v>38596</v>
      </c>
      <c r="M927" s="159">
        <v>38596</v>
      </c>
      <c r="N927" s="159">
        <v>42979</v>
      </c>
      <c r="O927" s="159">
        <v>42198</v>
      </c>
      <c r="P927" s="159">
        <v>42583</v>
      </c>
      <c r="Q927" s="160"/>
      <c r="R927" s="156" t="s">
        <v>102</v>
      </c>
    </row>
    <row r="928" spans="1:18" x14ac:dyDescent="0.3">
      <c r="A928" s="138"/>
      <c r="B928" s="156"/>
      <c r="C928" s="156"/>
      <c r="D928" s="156"/>
      <c r="E928" s="156" t="s">
        <v>29</v>
      </c>
      <c r="F928" s="156"/>
      <c r="G928" s="156"/>
      <c r="H928" s="157">
        <v>111615</v>
      </c>
      <c r="I928" s="158">
        <v>111615</v>
      </c>
      <c r="J928" s="157">
        <v>111615</v>
      </c>
      <c r="K928" s="159">
        <v>29504</v>
      </c>
      <c r="L928" s="159">
        <v>40360</v>
      </c>
      <c r="M928" s="159">
        <v>40360</v>
      </c>
      <c r="N928" s="159">
        <v>44013</v>
      </c>
      <c r="O928" s="159">
        <v>42115</v>
      </c>
      <c r="P928" s="159">
        <v>42719</v>
      </c>
      <c r="Q928" s="160"/>
      <c r="R928" s="156" t="s">
        <v>102</v>
      </c>
    </row>
    <row r="929" spans="1:18" x14ac:dyDescent="0.3">
      <c r="A929" s="138"/>
      <c r="B929" s="156"/>
      <c r="C929" s="156"/>
      <c r="D929" s="156"/>
      <c r="E929" s="156" t="s">
        <v>47</v>
      </c>
      <c r="F929" s="156"/>
      <c r="G929" s="156"/>
      <c r="H929" s="157">
        <v>34797.5</v>
      </c>
      <c r="I929" s="158">
        <v>34797.5</v>
      </c>
      <c r="J929" s="157">
        <v>25773.5</v>
      </c>
      <c r="K929" s="159">
        <v>30111</v>
      </c>
      <c r="L929" s="159">
        <v>38961</v>
      </c>
      <c r="M929" s="159">
        <v>38961</v>
      </c>
      <c r="N929" s="159">
        <v>42979</v>
      </c>
      <c r="O929" s="159">
        <v>42384</v>
      </c>
      <c r="P929" s="159">
        <v>42472</v>
      </c>
      <c r="Q929" s="160"/>
      <c r="R929" s="156" t="s">
        <v>100</v>
      </c>
    </row>
    <row r="930" spans="1:18" x14ac:dyDescent="0.3">
      <c r="A930" s="138"/>
      <c r="B930" s="156"/>
      <c r="C930" s="156"/>
      <c r="D930" s="156"/>
      <c r="E930" s="156" t="s">
        <v>29</v>
      </c>
      <c r="F930" s="156"/>
      <c r="G930" s="156"/>
      <c r="H930" s="157">
        <v>426239</v>
      </c>
      <c r="I930" s="158">
        <v>426239</v>
      </c>
      <c r="J930" s="157">
        <v>426239</v>
      </c>
      <c r="K930" s="159">
        <v>23743</v>
      </c>
      <c r="L930" s="159">
        <v>41671</v>
      </c>
      <c r="M930" s="159">
        <v>41671</v>
      </c>
      <c r="N930" s="159">
        <v>46054</v>
      </c>
      <c r="O930" s="159">
        <v>42423</v>
      </c>
      <c r="P930" s="159">
        <v>42494</v>
      </c>
      <c r="Q930" s="160"/>
      <c r="R930" s="156" t="s">
        <v>102</v>
      </c>
    </row>
    <row r="931" spans="1:18" x14ac:dyDescent="0.3">
      <c r="A931" s="138"/>
      <c r="B931" s="156"/>
      <c r="C931" s="156"/>
      <c r="D931" s="156"/>
      <c r="E931" s="156" t="s">
        <v>47</v>
      </c>
      <c r="F931" s="156"/>
      <c r="G931" s="156"/>
      <c r="H931" s="157">
        <v>100000</v>
      </c>
      <c r="I931" s="158">
        <v>100000</v>
      </c>
      <c r="J931" s="157">
        <v>100000</v>
      </c>
      <c r="K931" s="159">
        <v>24473</v>
      </c>
      <c r="L931" s="159">
        <v>42491</v>
      </c>
      <c r="M931" s="159">
        <v>42491</v>
      </c>
      <c r="N931" s="159">
        <v>46143</v>
      </c>
      <c r="O931" s="159">
        <v>42518</v>
      </c>
      <c r="P931" s="159">
        <v>42523</v>
      </c>
      <c r="Q931" s="160"/>
      <c r="R931" s="156" t="s">
        <v>102</v>
      </c>
    </row>
    <row r="932" spans="1:18" x14ac:dyDescent="0.3">
      <c r="A932" s="138"/>
      <c r="B932" s="156"/>
      <c r="C932" s="156"/>
      <c r="D932" s="156"/>
      <c r="E932" s="156" t="s">
        <v>29</v>
      </c>
      <c r="F932" s="156"/>
      <c r="G932" s="156"/>
      <c r="H932" s="157">
        <v>246887</v>
      </c>
      <c r="I932" s="158">
        <v>246887</v>
      </c>
      <c r="J932" s="157">
        <v>251825</v>
      </c>
      <c r="K932" s="159">
        <v>27926</v>
      </c>
      <c r="L932" s="159">
        <v>41487</v>
      </c>
      <c r="M932" s="159">
        <v>41487</v>
      </c>
      <c r="N932" s="159">
        <v>45870</v>
      </c>
      <c r="O932" s="159">
        <v>42500</v>
      </c>
      <c r="P932" s="159">
        <v>42578</v>
      </c>
      <c r="Q932" s="160"/>
      <c r="R932" s="156" t="s">
        <v>102</v>
      </c>
    </row>
    <row r="933" spans="1:18" x14ac:dyDescent="0.3">
      <c r="A933" s="138"/>
      <c r="B933" s="156"/>
      <c r="C933" s="156"/>
      <c r="D933" s="156"/>
      <c r="E933" s="156" t="s">
        <v>47</v>
      </c>
      <c r="F933" s="156"/>
      <c r="G933" s="156"/>
      <c r="H933" s="157">
        <v>225382.5</v>
      </c>
      <c r="I933" s="158">
        <v>225382.5</v>
      </c>
      <c r="J933" s="157">
        <v>225382.5</v>
      </c>
      <c r="K933" s="159">
        <v>25543</v>
      </c>
      <c r="L933" s="159">
        <v>41000</v>
      </c>
      <c r="M933" s="159">
        <v>41000</v>
      </c>
      <c r="N933" s="159">
        <v>45748</v>
      </c>
      <c r="O933" s="159">
        <v>42475</v>
      </c>
      <c r="P933" s="159">
        <v>42583</v>
      </c>
      <c r="Q933" s="160"/>
      <c r="R933" s="156" t="s">
        <v>102</v>
      </c>
    </row>
    <row r="934" spans="1:18" x14ac:dyDescent="0.3">
      <c r="A934" s="138"/>
      <c r="B934" s="156"/>
      <c r="C934" s="156"/>
      <c r="D934" s="156"/>
      <c r="E934" s="156" t="s">
        <v>47</v>
      </c>
      <c r="F934" s="156"/>
      <c r="G934" s="156"/>
      <c r="H934" s="157">
        <v>179041</v>
      </c>
      <c r="I934" s="158">
        <v>179041</v>
      </c>
      <c r="J934" s="157">
        <v>200078</v>
      </c>
      <c r="K934" s="159">
        <v>28995</v>
      </c>
      <c r="L934" s="159">
        <v>38534</v>
      </c>
      <c r="M934" s="159">
        <v>38534</v>
      </c>
      <c r="N934" s="159">
        <v>42917</v>
      </c>
      <c r="O934" s="159">
        <v>42600</v>
      </c>
      <c r="P934" s="159">
        <v>42653</v>
      </c>
      <c r="Q934" s="160"/>
      <c r="R934" s="156" t="s">
        <v>100</v>
      </c>
    </row>
    <row r="935" spans="1:18" x14ac:dyDescent="0.3">
      <c r="A935" s="138"/>
      <c r="B935" s="156"/>
      <c r="C935" s="156"/>
      <c r="D935" s="156"/>
      <c r="E935" s="156" t="s">
        <v>47</v>
      </c>
      <c r="F935" s="156"/>
      <c r="G935" s="156"/>
      <c r="H935" s="157">
        <v>220560</v>
      </c>
      <c r="I935" s="158">
        <v>220560</v>
      </c>
      <c r="J935" s="157">
        <v>220560</v>
      </c>
      <c r="K935" s="159">
        <v>26299</v>
      </c>
      <c r="L935" s="159">
        <v>42036</v>
      </c>
      <c r="M935" s="159">
        <v>42036</v>
      </c>
      <c r="N935" s="159">
        <v>46419</v>
      </c>
      <c r="O935" s="159">
        <v>42559</v>
      </c>
      <c r="P935" s="159">
        <v>42670</v>
      </c>
      <c r="Q935" s="160"/>
      <c r="R935" s="156" t="s">
        <v>102</v>
      </c>
    </row>
    <row r="936" spans="1:18" x14ac:dyDescent="0.3">
      <c r="A936" s="138"/>
      <c r="B936" s="156"/>
      <c r="C936" s="156"/>
      <c r="D936" s="156"/>
      <c r="E936" s="156" t="s">
        <v>47</v>
      </c>
      <c r="F936" s="156"/>
      <c r="G936" s="156"/>
      <c r="H936" s="157">
        <v>89563</v>
      </c>
      <c r="I936" s="158">
        <v>89563</v>
      </c>
      <c r="J936" s="157">
        <v>100086</v>
      </c>
      <c r="K936" s="159">
        <v>23012</v>
      </c>
      <c r="L936" s="159">
        <v>38596</v>
      </c>
      <c r="M936" s="159">
        <v>38596</v>
      </c>
      <c r="N936" s="159">
        <v>42979</v>
      </c>
      <c r="O936" s="159">
        <v>42505</v>
      </c>
      <c r="P936" s="159">
        <v>42671</v>
      </c>
      <c r="Q936" s="160"/>
      <c r="R936" s="156" t="s">
        <v>102</v>
      </c>
    </row>
    <row r="937" spans="1:18" x14ac:dyDescent="0.3">
      <c r="A937" s="138"/>
      <c r="B937" s="156"/>
      <c r="C937" s="156"/>
      <c r="D937" s="156"/>
      <c r="E937" s="156" t="s">
        <v>29</v>
      </c>
      <c r="F937" s="156"/>
      <c r="G937" s="156"/>
      <c r="H937" s="157">
        <v>60967</v>
      </c>
      <c r="I937" s="158">
        <v>60967</v>
      </c>
      <c r="J937" s="157">
        <v>62796</v>
      </c>
      <c r="K937" s="159">
        <v>23531</v>
      </c>
      <c r="L937" s="159">
        <v>41244</v>
      </c>
      <c r="M937" s="159">
        <v>41244</v>
      </c>
      <c r="N937" s="159">
        <v>45627</v>
      </c>
      <c r="O937" s="159">
        <v>42620</v>
      </c>
      <c r="P937" s="159">
        <v>42678</v>
      </c>
      <c r="Q937" s="160"/>
      <c r="R937" s="156" t="s">
        <v>102</v>
      </c>
    </row>
    <row r="938" spans="1:18" x14ac:dyDescent="0.3">
      <c r="A938" s="138"/>
      <c r="B938" s="156"/>
      <c r="C938" s="156"/>
      <c r="D938" s="156"/>
      <c r="E938" s="156" t="s">
        <v>47</v>
      </c>
      <c r="F938" s="156"/>
      <c r="G938" s="156"/>
      <c r="H938" s="157">
        <v>46566</v>
      </c>
      <c r="I938" s="158">
        <v>46566</v>
      </c>
      <c r="J938" s="157"/>
      <c r="K938" s="159">
        <v>24108</v>
      </c>
      <c r="L938" s="159">
        <v>40634</v>
      </c>
      <c r="M938" s="159">
        <v>40634</v>
      </c>
      <c r="N938" s="159">
        <v>46113</v>
      </c>
      <c r="O938" s="159">
        <v>42667</v>
      </c>
      <c r="P938" s="159">
        <v>42748</v>
      </c>
      <c r="Q938" s="160"/>
      <c r="R938" s="156" t="s">
        <v>102</v>
      </c>
    </row>
    <row r="939" spans="1:18" x14ac:dyDescent="0.3">
      <c r="A939" s="138"/>
      <c r="B939" s="156"/>
      <c r="C939" s="156"/>
      <c r="D939" s="156"/>
      <c r="E939" s="156" t="s">
        <v>47</v>
      </c>
      <c r="F939" s="156"/>
      <c r="G939" s="156"/>
      <c r="H939" s="157">
        <v>230414.5</v>
      </c>
      <c r="I939" s="158">
        <v>230414.5</v>
      </c>
      <c r="J939" s="157"/>
      <c r="K939" s="159">
        <v>31303</v>
      </c>
      <c r="L939" s="159">
        <v>41760</v>
      </c>
      <c r="M939" s="159">
        <v>41760</v>
      </c>
      <c r="N939" s="159">
        <v>48335</v>
      </c>
      <c r="O939" s="159">
        <v>42443</v>
      </c>
      <c r="P939" s="159">
        <v>42748</v>
      </c>
      <c r="Q939" s="160"/>
      <c r="R939" s="156" t="s">
        <v>102</v>
      </c>
    </row>
    <row r="940" spans="1:18" x14ac:dyDescent="0.3">
      <c r="A940" s="138"/>
      <c r="B940" s="156"/>
      <c r="C940" s="156"/>
      <c r="D940" s="156"/>
      <c r="E940" s="156" t="s">
        <v>47</v>
      </c>
      <c r="F940" s="156"/>
      <c r="G940" s="156"/>
      <c r="H940" s="157">
        <v>56327</v>
      </c>
      <c r="I940" s="158">
        <v>56327</v>
      </c>
      <c r="J940" s="157">
        <v>62947</v>
      </c>
      <c r="K940" s="159">
        <v>21777</v>
      </c>
      <c r="L940" s="159">
        <v>38565</v>
      </c>
      <c r="M940" s="159">
        <v>38565</v>
      </c>
      <c r="N940" s="159">
        <v>42948</v>
      </c>
      <c r="O940" s="159">
        <v>42552</v>
      </c>
      <c r="P940" s="159">
        <v>42793</v>
      </c>
      <c r="Q940" s="160"/>
      <c r="R940" s="156" t="s">
        <v>102</v>
      </c>
    </row>
    <row r="941" spans="1:18" x14ac:dyDescent="0.3">
      <c r="A941" s="138"/>
      <c r="B941" s="156"/>
      <c r="C941" s="156"/>
      <c r="D941" s="156"/>
      <c r="E941" s="156" t="s">
        <v>29</v>
      </c>
      <c r="F941" s="156"/>
      <c r="G941" s="156"/>
      <c r="H941" s="157">
        <v>499904</v>
      </c>
      <c r="I941" s="158">
        <v>499904</v>
      </c>
      <c r="J941" s="157">
        <v>509902</v>
      </c>
      <c r="K941" s="159">
        <v>25724</v>
      </c>
      <c r="L941" s="159">
        <v>41518</v>
      </c>
      <c r="M941" s="159">
        <v>41518</v>
      </c>
      <c r="N941" s="159">
        <v>46997</v>
      </c>
      <c r="O941" s="159">
        <v>42479</v>
      </c>
      <c r="P941" s="159">
        <v>42821</v>
      </c>
      <c r="Q941" s="160"/>
      <c r="R941" s="156" t="s">
        <v>102</v>
      </c>
    </row>
    <row r="942" spans="1:18" x14ac:dyDescent="0.3">
      <c r="A942" s="138"/>
      <c r="B942" s="156"/>
      <c r="C942" s="156"/>
      <c r="D942" s="156"/>
      <c r="E942" s="156" t="s">
        <v>47</v>
      </c>
      <c r="F942" s="156"/>
      <c r="G942" s="156"/>
      <c r="H942" s="157">
        <v>61002.5</v>
      </c>
      <c r="I942" s="158">
        <v>61002.5</v>
      </c>
      <c r="J942" s="157">
        <v>61002.5</v>
      </c>
      <c r="K942" s="159">
        <v>24838</v>
      </c>
      <c r="L942" s="159">
        <v>42186</v>
      </c>
      <c r="M942" s="159">
        <v>42186</v>
      </c>
      <c r="N942" s="159">
        <v>45839</v>
      </c>
      <c r="O942" s="159">
        <v>42698</v>
      </c>
      <c r="P942" s="159">
        <v>42891</v>
      </c>
      <c r="Q942" s="160"/>
      <c r="R942" s="156" t="s">
        <v>102</v>
      </c>
    </row>
    <row r="943" spans="1:18" x14ac:dyDescent="0.3">
      <c r="A943" s="138"/>
      <c r="B943" s="156"/>
      <c r="C943" s="156"/>
      <c r="D943" s="156"/>
      <c r="E943" s="156" t="s">
        <v>29</v>
      </c>
      <c r="F943" s="156"/>
      <c r="G943" s="156"/>
      <c r="H943" s="157">
        <v>104961</v>
      </c>
      <c r="I943" s="158">
        <v>104961</v>
      </c>
      <c r="J943" s="157">
        <v>111235</v>
      </c>
      <c r="K943" s="159">
        <v>25588</v>
      </c>
      <c r="L943" s="159">
        <v>40330</v>
      </c>
      <c r="M943" s="159">
        <v>40330</v>
      </c>
      <c r="N943" s="159">
        <v>44713</v>
      </c>
      <c r="O943" s="159">
        <v>42494</v>
      </c>
      <c r="P943" s="159">
        <v>42906</v>
      </c>
      <c r="Q943" s="160"/>
      <c r="R943" s="156" t="s">
        <v>102</v>
      </c>
    </row>
    <row r="944" spans="1:18" x14ac:dyDescent="0.3">
      <c r="A944" s="138"/>
      <c r="B944" s="156"/>
      <c r="C944" s="156"/>
      <c r="D944" s="156"/>
      <c r="E944" s="156" t="s">
        <v>47</v>
      </c>
      <c r="F944" s="156"/>
      <c r="G944" s="156"/>
      <c r="H944" s="157">
        <v>185489</v>
      </c>
      <c r="I944" s="158">
        <v>185489</v>
      </c>
      <c r="J944" s="157">
        <v>190126</v>
      </c>
      <c r="K944" s="159">
        <v>22920</v>
      </c>
      <c r="L944" s="159">
        <v>42217</v>
      </c>
      <c r="M944" s="159">
        <v>42217</v>
      </c>
      <c r="N944" s="159">
        <v>46600</v>
      </c>
      <c r="O944" s="159">
        <v>42700</v>
      </c>
      <c r="P944" s="159">
        <v>42919</v>
      </c>
      <c r="Q944" s="160"/>
      <c r="R944" s="156" t="s">
        <v>102</v>
      </c>
    </row>
    <row r="945" spans="1:18" ht="15" thickBot="1" x14ac:dyDescent="0.35">
      <c r="A945" s="138"/>
      <c r="B945" s="161"/>
      <c r="C945" s="161"/>
      <c r="D945" s="161"/>
      <c r="E945" s="161"/>
      <c r="F945" s="161"/>
      <c r="G945" s="161"/>
      <c r="H945" s="161"/>
      <c r="I945" s="161"/>
      <c r="J945" s="161"/>
      <c r="K945" s="162"/>
      <c r="L945" s="162"/>
      <c r="M945" s="162"/>
      <c r="N945" s="162"/>
      <c r="O945" s="162"/>
      <c r="P945" s="162"/>
      <c r="Q945" s="161"/>
      <c r="R945" s="161"/>
    </row>
    <row r="946" spans="1:18" x14ac:dyDescent="0.3">
      <c r="A946" s="138"/>
      <c r="B946" s="138"/>
      <c r="C946" s="138"/>
      <c r="D946" s="138"/>
      <c r="E946" s="138"/>
      <c r="F946" s="138"/>
      <c r="G946" s="138"/>
      <c r="H946" s="138"/>
      <c r="I946" s="138"/>
      <c r="J946" s="138"/>
      <c r="K946" s="140"/>
      <c r="L946" s="140"/>
      <c r="M946" s="140"/>
      <c r="N946" s="140"/>
      <c r="O946" s="140"/>
      <c r="P946" s="140"/>
      <c r="Q946" s="138"/>
      <c r="R946" s="138"/>
    </row>
    <row r="947" spans="1:18" x14ac:dyDescent="0.3">
      <c r="A947" s="138"/>
      <c r="B947" s="139" t="s">
        <v>133</v>
      </c>
      <c r="C947" s="138"/>
      <c r="D947" s="138"/>
      <c r="E947" s="138"/>
      <c r="F947" s="138"/>
      <c r="G947" s="138"/>
      <c r="H947" s="138"/>
      <c r="I947" s="138"/>
      <c r="J947" s="138"/>
      <c r="K947" s="140"/>
      <c r="L947" s="140"/>
      <c r="M947" s="140"/>
      <c r="N947" s="140"/>
      <c r="O947" s="140"/>
      <c r="P947" s="140"/>
      <c r="Q947" s="138"/>
      <c r="R947" s="138"/>
    </row>
    <row r="948" spans="1:18" x14ac:dyDescent="0.3">
      <c r="A948" s="138">
        <v>1</v>
      </c>
      <c r="B948" s="139" t="s">
        <v>134</v>
      </c>
      <c r="C948" s="138"/>
      <c r="D948" s="138"/>
      <c r="E948" s="138"/>
      <c r="F948" s="138"/>
      <c r="G948" s="138"/>
      <c r="H948" s="138"/>
      <c r="I948" s="138"/>
      <c r="J948" s="138"/>
      <c r="K948" s="140"/>
      <c r="L948" s="140"/>
      <c r="M948" s="140"/>
      <c r="N948" s="140"/>
      <c r="O948" s="140"/>
      <c r="P948" s="140"/>
      <c r="Q948" s="138"/>
      <c r="R948" s="138"/>
    </row>
    <row r="949" spans="1:18" x14ac:dyDescent="0.3">
      <c r="A949" s="138">
        <v>2</v>
      </c>
      <c r="B949" s="139" t="s">
        <v>135</v>
      </c>
      <c r="C949" s="138"/>
      <c r="D949" s="138"/>
      <c r="E949" s="138"/>
      <c r="F949" s="138"/>
      <c r="G949" s="138"/>
      <c r="H949" s="138"/>
      <c r="I949" s="138"/>
      <c r="J949" s="138"/>
      <c r="K949" s="140"/>
      <c r="L949" s="140"/>
      <c r="M949" s="140"/>
      <c r="N949" s="140"/>
      <c r="O949" s="140"/>
      <c r="P949" s="140"/>
      <c r="Q949" s="138"/>
      <c r="R949" s="138"/>
    </row>
    <row r="950" spans="1:18" x14ac:dyDescent="0.3">
      <c r="A950" s="138"/>
      <c r="B950" s="139"/>
      <c r="C950" s="138"/>
      <c r="D950" s="138"/>
      <c r="E950" s="138"/>
      <c r="F950" s="138"/>
      <c r="G950" s="138"/>
      <c r="H950" s="138"/>
      <c r="I950" s="138"/>
      <c r="J950" s="138"/>
      <c r="K950" s="140"/>
      <c r="L950" s="140"/>
      <c r="M950" s="140"/>
      <c r="N950" s="140"/>
      <c r="O950" s="140"/>
      <c r="P950" s="140"/>
      <c r="Q950" s="138"/>
      <c r="R950" s="138"/>
    </row>
    <row r="951" spans="1:18" x14ac:dyDescent="0.3">
      <c r="A951" s="138"/>
      <c r="B951" s="139" t="s">
        <v>136</v>
      </c>
      <c r="C951" s="138"/>
      <c r="D951" s="138"/>
      <c r="E951" s="138"/>
      <c r="F951" s="138"/>
      <c r="G951" s="138"/>
      <c r="H951" s="138"/>
      <c r="I951" s="138"/>
      <c r="J951" s="138"/>
      <c r="K951" s="140"/>
      <c r="L951" s="140"/>
      <c r="M951" s="140"/>
      <c r="N951" s="140"/>
      <c r="O951" s="140"/>
      <c r="P951" s="140"/>
      <c r="Q951" s="138"/>
      <c r="R951" s="138"/>
    </row>
    <row r="952" spans="1:18" x14ac:dyDescent="0.3">
      <c r="A952" s="138"/>
      <c r="B952" s="139" t="s">
        <v>137</v>
      </c>
      <c r="C952" s="138"/>
      <c r="D952" s="138"/>
      <c r="E952" s="138"/>
      <c r="F952" s="138"/>
      <c r="G952" s="138"/>
      <c r="H952" s="138"/>
      <c r="I952" s="138"/>
      <c r="J952" s="138"/>
      <c r="K952" s="140"/>
      <c r="L952" s="140"/>
      <c r="M952" s="140"/>
      <c r="N952" s="140"/>
      <c r="O952" s="140"/>
      <c r="P952" s="140"/>
      <c r="Q952" s="138"/>
      <c r="R952" s="138"/>
    </row>
    <row r="953" spans="1:18" x14ac:dyDescent="0.3">
      <c r="A953" s="138"/>
      <c r="B953" s="163" t="s">
        <v>138</v>
      </c>
      <c r="C953" s="138"/>
      <c r="D953" s="138"/>
      <c r="E953" s="138"/>
      <c r="F953" s="138"/>
      <c r="G953" s="138"/>
      <c r="H953" s="138"/>
      <c r="I953" s="138"/>
      <c r="J953" s="138"/>
      <c r="K953" s="140"/>
      <c r="L953" s="140"/>
      <c r="M953" s="140"/>
      <c r="N953" s="140"/>
      <c r="O953" s="140"/>
      <c r="P953" s="140"/>
      <c r="Q953" s="138"/>
      <c r="R953" s="138"/>
    </row>
    <row r="955" spans="1:18" x14ac:dyDescent="0.3">
      <c r="B955" s="1" t="s">
        <v>0</v>
      </c>
    </row>
    <row r="957" spans="1:18" x14ac:dyDescent="0.3">
      <c r="B957" s="1" t="s">
        <v>88</v>
      </c>
    </row>
    <row r="958" spans="1:18" x14ac:dyDescent="0.3">
      <c r="B958" s="1" t="s">
        <v>2</v>
      </c>
    </row>
    <row r="959" spans="1:18" ht="15" thickBot="1" x14ac:dyDescent="0.35"/>
    <row r="960" spans="1:18" x14ac:dyDescent="0.3">
      <c r="B960" s="2" t="s">
        <v>3</v>
      </c>
      <c r="C960" s="3" t="s">
        <v>4</v>
      </c>
      <c r="D960" s="4" t="s">
        <v>5</v>
      </c>
      <c r="E960" s="3" t="s">
        <v>6</v>
      </c>
      <c r="F960" s="4" t="s">
        <v>7</v>
      </c>
      <c r="G960" s="3" t="s">
        <v>8</v>
      </c>
      <c r="H960" s="4" t="s">
        <v>9</v>
      </c>
      <c r="I960" s="3" t="s">
        <v>10</v>
      </c>
      <c r="J960" s="4" t="s">
        <v>11</v>
      </c>
      <c r="K960" s="3" t="s">
        <v>12</v>
      </c>
      <c r="L960" s="4" t="s">
        <v>13</v>
      </c>
      <c r="M960" s="3" t="s">
        <v>14</v>
      </c>
      <c r="N960" s="4" t="s">
        <v>15</v>
      </c>
      <c r="O960" s="3" t="s">
        <v>12</v>
      </c>
      <c r="P960" s="4" t="s">
        <v>16</v>
      </c>
      <c r="Q960" s="3" t="s">
        <v>17</v>
      </c>
      <c r="R960" s="3" t="s">
        <v>18</v>
      </c>
    </row>
    <row r="961" spans="1:18" x14ac:dyDescent="0.3">
      <c r="B961" s="5"/>
      <c r="C961" s="6"/>
      <c r="D961" s="1"/>
      <c r="E961" s="6"/>
      <c r="F961" s="1"/>
      <c r="G961" s="6" t="s">
        <v>19</v>
      </c>
      <c r="H961" s="1" t="s">
        <v>20</v>
      </c>
      <c r="I961" s="6" t="s">
        <v>21</v>
      </c>
      <c r="J961" s="1" t="s">
        <v>22</v>
      </c>
      <c r="K961" s="6" t="s">
        <v>23</v>
      </c>
      <c r="L961" s="1" t="s">
        <v>24</v>
      </c>
      <c r="M961" s="6" t="s">
        <v>24</v>
      </c>
      <c r="N961" s="1" t="s">
        <v>24</v>
      </c>
      <c r="O961" s="6" t="s">
        <v>25</v>
      </c>
      <c r="P961" s="1" t="s">
        <v>26</v>
      </c>
      <c r="Q961" s="6" t="s">
        <v>27</v>
      </c>
      <c r="R961" s="6" t="s">
        <v>25</v>
      </c>
    </row>
    <row r="962" spans="1:18" ht="15" thickBot="1" x14ac:dyDescent="0.35">
      <c r="B962" s="5"/>
      <c r="C962" s="6"/>
      <c r="D962" s="1"/>
      <c r="E962" s="6"/>
      <c r="F962" s="1"/>
      <c r="G962" s="7"/>
      <c r="H962" s="1"/>
      <c r="I962" s="6"/>
      <c r="J962" s="1"/>
      <c r="K962" s="6"/>
      <c r="L962" s="1"/>
      <c r="M962" s="6"/>
      <c r="N962" s="1"/>
      <c r="O962" s="6"/>
      <c r="P962" s="1"/>
      <c r="Q962" s="6"/>
      <c r="R962" s="7"/>
    </row>
    <row r="963" spans="1:18" x14ac:dyDescent="0.3">
      <c r="B963" s="107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1:18" x14ac:dyDescent="0.3">
      <c r="B964" s="105"/>
      <c r="C964" s="12"/>
      <c r="D964" s="12"/>
      <c r="E964" s="12"/>
      <c r="F964" s="12"/>
      <c r="G964" s="12"/>
      <c r="H964" s="13"/>
      <c r="I964" s="14"/>
      <c r="J964" s="13"/>
      <c r="K964" s="13"/>
      <c r="L964" s="15"/>
      <c r="M964" s="15"/>
      <c r="N964" s="15"/>
      <c r="O964" s="15"/>
      <c r="P964" s="15"/>
      <c r="Q964" s="15"/>
      <c r="R964" s="12"/>
    </row>
    <row r="965" spans="1:18" x14ac:dyDescent="0.3">
      <c r="B965" s="105"/>
      <c r="C965" s="12"/>
      <c r="D965" s="12"/>
      <c r="E965" s="12"/>
      <c r="F965" s="12"/>
      <c r="G965" s="12"/>
      <c r="H965" s="13"/>
      <c r="I965" s="14"/>
      <c r="J965" s="13"/>
      <c r="K965" s="13"/>
      <c r="L965" s="15"/>
      <c r="M965" s="15"/>
      <c r="N965" s="15"/>
      <c r="O965" s="15"/>
      <c r="P965" s="15"/>
      <c r="Q965" s="15"/>
      <c r="R965" s="12"/>
    </row>
    <row r="966" spans="1:18" x14ac:dyDescent="0.3">
      <c r="B966" s="105"/>
      <c r="C966" s="12"/>
      <c r="D966" s="12"/>
      <c r="E966" s="12"/>
      <c r="F966" s="12"/>
      <c r="G966" s="12"/>
      <c r="H966" s="13"/>
      <c r="I966" s="14"/>
      <c r="J966" s="13"/>
      <c r="K966" s="13"/>
      <c r="L966" s="15"/>
      <c r="M966" s="15"/>
      <c r="N966" s="15"/>
      <c r="O966" s="15"/>
      <c r="P966" s="15"/>
      <c r="Q966" s="15"/>
      <c r="R966" s="12"/>
    </row>
    <row r="967" spans="1:18" x14ac:dyDescent="0.3">
      <c r="B967" s="105"/>
      <c r="C967" s="12"/>
      <c r="D967" s="12"/>
      <c r="E967" s="12"/>
      <c r="F967" s="12"/>
      <c r="G967" s="12"/>
      <c r="H967" s="13"/>
      <c r="I967" s="14"/>
      <c r="J967" s="13"/>
      <c r="K967" s="13"/>
      <c r="L967" s="15"/>
      <c r="M967" s="15"/>
      <c r="N967" s="15"/>
      <c r="O967" s="15"/>
      <c r="P967" s="15"/>
      <c r="Q967" s="15"/>
      <c r="R967" s="12"/>
    </row>
    <row r="968" spans="1:18" x14ac:dyDescent="0.3">
      <c r="B968" s="105"/>
      <c r="C968" s="12"/>
      <c r="D968" s="12"/>
      <c r="E968" s="12"/>
      <c r="F968" s="12"/>
      <c r="G968" s="12"/>
      <c r="H968" s="13"/>
      <c r="I968" s="14"/>
      <c r="J968" s="13"/>
      <c r="K968" s="13"/>
      <c r="L968" s="15"/>
      <c r="M968" s="15"/>
      <c r="N968" s="15"/>
      <c r="O968" s="15"/>
      <c r="P968" s="15"/>
      <c r="Q968" s="15"/>
      <c r="R968" s="12"/>
    </row>
    <row r="969" spans="1:18" x14ac:dyDescent="0.3">
      <c r="B969" s="105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</row>
    <row r="970" spans="1:18" x14ac:dyDescent="0.3">
      <c r="B970" s="105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</row>
    <row r="971" spans="1:18" x14ac:dyDescent="0.3">
      <c r="B971" s="105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</row>
    <row r="972" spans="1:18" x14ac:dyDescent="0.3">
      <c r="B972" s="105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</row>
    <row r="973" spans="1:18" ht="15" thickBot="1" x14ac:dyDescent="0.35">
      <c r="B973" s="106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</row>
    <row r="975" spans="1:18" x14ac:dyDescent="0.3">
      <c r="B975" s="1" t="s">
        <v>133</v>
      </c>
    </row>
    <row r="976" spans="1:18" x14ac:dyDescent="0.3">
      <c r="A976">
        <v>1</v>
      </c>
      <c r="B976" s="1" t="s">
        <v>134</v>
      </c>
    </row>
    <row r="977" spans="1:2" x14ac:dyDescent="0.3">
      <c r="A977">
        <v>2</v>
      </c>
      <c r="B977" s="1" t="s">
        <v>135</v>
      </c>
    </row>
    <row r="978" spans="1:2" x14ac:dyDescent="0.3">
      <c r="B978" s="1"/>
    </row>
    <row r="979" spans="1:2" x14ac:dyDescent="0.3">
      <c r="B979" s="1" t="s">
        <v>136</v>
      </c>
    </row>
    <row r="980" spans="1:2" x14ac:dyDescent="0.3">
      <c r="B980" s="1" t="s">
        <v>137</v>
      </c>
    </row>
    <row r="981" spans="1:2" x14ac:dyDescent="0.3">
      <c r="B981" s="104" t="s">
        <v>138</v>
      </c>
    </row>
    <row r="989" spans="1:2" x14ac:dyDescent="0.3">
      <c r="B989" s="1" t="s">
        <v>0</v>
      </c>
    </row>
    <row r="991" spans="1:2" x14ac:dyDescent="0.3">
      <c r="B991" s="1" t="s">
        <v>88</v>
      </c>
    </row>
    <row r="992" spans="1:2" x14ac:dyDescent="0.3">
      <c r="B992" s="1" t="s">
        <v>2</v>
      </c>
    </row>
    <row r="993" spans="2:18" ht="15" thickBot="1" x14ac:dyDescent="0.35"/>
    <row r="994" spans="2:18" x14ac:dyDescent="0.3">
      <c r="B994" s="2" t="s">
        <v>3</v>
      </c>
      <c r="C994" s="3" t="s">
        <v>4</v>
      </c>
      <c r="D994" s="4" t="s">
        <v>5</v>
      </c>
      <c r="E994" s="3" t="s">
        <v>6</v>
      </c>
      <c r="F994" s="4" t="s">
        <v>7</v>
      </c>
      <c r="G994" s="3" t="s">
        <v>8</v>
      </c>
      <c r="H994" s="4" t="s">
        <v>9</v>
      </c>
      <c r="I994" s="3" t="s">
        <v>10</v>
      </c>
      <c r="J994" s="4" t="s">
        <v>11</v>
      </c>
      <c r="K994" s="3" t="s">
        <v>12</v>
      </c>
      <c r="L994" s="4" t="s">
        <v>13</v>
      </c>
      <c r="M994" s="3" t="s">
        <v>14</v>
      </c>
      <c r="N994" s="4" t="s">
        <v>15</v>
      </c>
      <c r="O994" s="3" t="s">
        <v>12</v>
      </c>
      <c r="P994" s="4" t="s">
        <v>16</v>
      </c>
      <c r="Q994" s="3" t="s">
        <v>17</v>
      </c>
      <c r="R994" s="3" t="s">
        <v>18</v>
      </c>
    </row>
    <row r="995" spans="2:18" x14ac:dyDescent="0.3">
      <c r="B995" s="5"/>
      <c r="C995" s="6"/>
      <c r="D995" s="1"/>
      <c r="E995" s="6"/>
      <c r="F995" s="1"/>
      <c r="G995" s="6" t="s">
        <v>19</v>
      </c>
      <c r="H995" s="1" t="s">
        <v>20</v>
      </c>
      <c r="I995" s="6" t="s">
        <v>21</v>
      </c>
      <c r="J995" s="1" t="s">
        <v>22</v>
      </c>
      <c r="K995" s="6" t="s">
        <v>23</v>
      </c>
      <c r="L995" s="1" t="s">
        <v>24</v>
      </c>
      <c r="M995" s="6" t="s">
        <v>24</v>
      </c>
      <c r="N995" s="1" t="s">
        <v>24</v>
      </c>
      <c r="O995" s="6" t="s">
        <v>25</v>
      </c>
      <c r="P995" s="1" t="s">
        <v>26</v>
      </c>
      <c r="Q995" s="6" t="s">
        <v>27</v>
      </c>
      <c r="R995" s="6" t="s">
        <v>25</v>
      </c>
    </row>
    <row r="996" spans="2:18" ht="15" thickBot="1" x14ac:dyDescent="0.35">
      <c r="B996" s="5"/>
      <c r="C996" s="6"/>
      <c r="D996" s="1"/>
      <c r="E996" s="6"/>
      <c r="F996" s="1"/>
      <c r="G996" s="7"/>
      <c r="H996" s="1"/>
      <c r="I996" s="6"/>
      <c r="J996" s="1"/>
      <c r="K996" s="6"/>
      <c r="L996" s="1"/>
      <c r="M996" s="6"/>
      <c r="N996" s="1"/>
      <c r="O996" s="6"/>
      <c r="P996" s="1"/>
      <c r="Q996" s="6"/>
      <c r="R996" s="7"/>
    </row>
    <row r="997" spans="2:18" x14ac:dyDescent="0.3">
      <c r="B997" s="107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spans="2:18" x14ac:dyDescent="0.3">
      <c r="B998" s="105"/>
      <c r="C998" s="12"/>
      <c r="D998" s="12"/>
      <c r="E998" s="12"/>
      <c r="F998" s="12"/>
      <c r="G998" s="12"/>
      <c r="H998" s="13"/>
      <c r="I998" s="14"/>
      <c r="J998" s="13"/>
      <c r="K998" s="13"/>
      <c r="L998" s="15"/>
      <c r="M998" s="15"/>
      <c r="N998" s="15"/>
      <c r="O998" s="15"/>
      <c r="P998" s="15"/>
      <c r="Q998" s="15"/>
      <c r="R998" s="12"/>
    </row>
    <row r="999" spans="2:18" x14ac:dyDescent="0.3">
      <c r="B999" s="105"/>
      <c r="C999" s="12"/>
      <c r="D999" s="12"/>
      <c r="E999" s="12"/>
      <c r="F999" s="12"/>
      <c r="G999" s="12"/>
      <c r="H999" s="13"/>
      <c r="I999" s="14"/>
      <c r="J999" s="13"/>
      <c r="K999" s="13"/>
      <c r="L999" s="15"/>
      <c r="M999" s="15"/>
      <c r="N999" s="15"/>
      <c r="O999" s="15"/>
      <c r="P999" s="15"/>
      <c r="Q999" s="15"/>
      <c r="R999" s="12"/>
    </row>
    <row r="1000" spans="2:18" x14ac:dyDescent="0.3">
      <c r="B1000" s="105"/>
      <c r="C1000" s="12"/>
      <c r="D1000" s="12"/>
      <c r="E1000" s="12"/>
      <c r="F1000" s="12"/>
      <c r="G1000" s="12"/>
      <c r="H1000" s="13"/>
      <c r="I1000" s="14"/>
      <c r="J1000" s="13"/>
      <c r="K1000" s="13"/>
      <c r="L1000" s="15"/>
      <c r="M1000" s="15"/>
      <c r="N1000" s="15"/>
      <c r="O1000" s="15"/>
      <c r="P1000" s="15"/>
      <c r="Q1000" s="15"/>
      <c r="R1000" s="12"/>
    </row>
    <row r="1001" spans="2:18" x14ac:dyDescent="0.3">
      <c r="B1001" s="105"/>
      <c r="C1001" s="12"/>
      <c r="D1001" s="12"/>
      <c r="E1001" s="12"/>
      <c r="F1001" s="12"/>
      <c r="G1001" s="12"/>
      <c r="H1001" s="13"/>
      <c r="I1001" s="14"/>
      <c r="J1001" s="13"/>
      <c r="K1001" s="13"/>
      <c r="L1001" s="15"/>
      <c r="M1001" s="15"/>
      <c r="N1001" s="15"/>
      <c r="O1001" s="15"/>
      <c r="P1001" s="15"/>
      <c r="Q1001" s="15"/>
      <c r="R1001" s="12"/>
    </row>
    <row r="1002" spans="2:18" x14ac:dyDescent="0.3">
      <c r="B1002" s="105"/>
      <c r="C1002" s="12"/>
      <c r="D1002" s="12"/>
      <c r="E1002" s="12"/>
      <c r="F1002" s="12"/>
      <c r="G1002" s="12"/>
      <c r="H1002" s="13"/>
      <c r="I1002" s="14"/>
      <c r="J1002" s="13"/>
      <c r="K1002" s="13"/>
      <c r="L1002" s="15"/>
      <c r="M1002" s="15"/>
      <c r="N1002" s="15"/>
      <c r="O1002" s="15"/>
      <c r="P1002" s="15"/>
      <c r="Q1002" s="15"/>
      <c r="R1002" s="12"/>
    </row>
    <row r="1003" spans="2:18" x14ac:dyDescent="0.3">
      <c r="B1003" s="105"/>
      <c r="C1003" s="12"/>
      <c r="D1003" s="12"/>
      <c r="E1003" s="12"/>
      <c r="F1003" s="12"/>
      <c r="G1003" s="12"/>
      <c r="H1003" s="13"/>
      <c r="I1003" s="14"/>
      <c r="J1003" s="13"/>
      <c r="K1003" s="13"/>
      <c r="L1003" s="15"/>
      <c r="M1003" s="15"/>
      <c r="N1003" s="15"/>
      <c r="O1003" s="15"/>
      <c r="P1003" s="15"/>
      <c r="Q1003" s="15"/>
      <c r="R1003" s="12"/>
    </row>
    <row r="1004" spans="2:18" x14ac:dyDescent="0.3">
      <c r="B1004" s="105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</row>
    <row r="1005" spans="2:18" x14ac:dyDescent="0.3">
      <c r="B1005" s="105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</row>
    <row r="1006" spans="2:18" x14ac:dyDescent="0.3">
      <c r="B1006" s="105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</row>
    <row r="1007" spans="2:18" x14ac:dyDescent="0.3">
      <c r="B1007" s="105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</row>
    <row r="1008" spans="2:18" ht="15" thickBot="1" x14ac:dyDescent="0.35">
      <c r="B1008" s="106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</row>
    <row r="1010" spans="1:17" x14ac:dyDescent="0.3">
      <c r="B1010" s="1" t="s">
        <v>133</v>
      </c>
    </row>
    <row r="1011" spans="1:17" x14ac:dyDescent="0.3">
      <c r="A1011">
        <v>1</v>
      </c>
      <c r="B1011" s="1" t="s">
        <v>134</v>
      </c>
    </row>
    <row r="1012" spans="1:17" x14ac:dyDescent="0.3">
      <c r="A1012">
        <v>2</v>
      </c>
      <c r="B1012" s="1" t="s">
        <v>135</v>
      </c>
    </row>
    <row r="1013" spans="1:17" x14ac:dyDescent="0.3">
      <c r="B1013" s="1"/>
    </row>
    <row r="1014" spans="1:17" x14ac:dyDescent="0.3">
      <c r="B1014" s="1" t="s">
        <v>136</v>
      </c>
    </row>
    <row r="1015" spans="1:17" x14ac:dyDescent="0.3">
      <c r="B1015" s="1" t="s">
        <v>137</v>
      </c>
    </row>
    <row r="1016" spans="1:17" x14ac:dyDescent="0.3">
      <c r="B1016" s="104" t="s">
        <v>138</v>
      </c>
    </row>
    <row r="1018" spans="1:17" x14ac:dyDescent="0.3">
      <c r="A1018" s="1" t="s">
        <v>0</v>
      </c>
    </row>
    <row r="1020" spans="1:17" x14ac:dyDescent="0.3">
      <c r="A1020" s="1" t="s">
        <v>88</v>
      </c>
    </row>
    <row r="1021" spans="1:17" x14ac:dyDescent="0.3">
      <c r="A1021" s="1" t="s">
        <v>2</v>
      </c>
    </row>
    <row r="1022" spans="1:17" ht="15" thickBot="1" x14ac:dyDescent="0.35"/>
    <row r="1023" spans="1:17" x14ac:dyDescent="0.3">
      <c r="A1023" s="2" t="s">
        <v>3</v>
      </c>
      <c r="B1023" s="3" t="s">
        <v>4</v>
      </c>
      <c r="C1023" s="3"/>
      <c r="D1023" s="3" t="s">
        <v>6</v>
      </c>
      <c r="E1023" s="4" t="s">
        <v>7</v>
      </c>
      <c r="F1023" s="4"/>
      <c r="G1023" s="4"/>
      <c r="H1023" s="4"/>
      <c r="I1023" s="4"/>
      <c r="J1023" s="3" t="s">
        <v>12</v>
      </c>
      <c r="K1023" s="4" t="s">
        <v>13</v>
      </c>
      <c r="L1023" s="3" t="s">
        <v>14</v>
      </c>
      <c r="M1023" s="4" t="s">
        <v>15</v>
      </c>
      <c r="N1023" s="3" t="s">
        <v>12</v>
      </c>
      <c r="O1023" s="4" t="s">
        <v>16</v>
      </c>
      <c r="P1023" s="3" t="s">
        <v>17</v>
      </c>
      <c r="Q1023" s="3" t="s">
        <v>18</v>
      </c>
    </row>
    <row r="1024" spans="1:17" x14ac:dyDescent="0.3">
      <c r="A1024" s="5"/>
      <c r="B1024" s="6"/>
      <c r="C1024" s="6"/>
      <c r="D1024" s="6"/>
      <c r="E1024" s="1"/>
      <c r="F1024" s="1"/>
      <c r="G1024" s="1"/>
      <c r="H1024" s="1"/>
      <c r="I1024" s="1"/>
      <c r="J1024" s="6" t="s">
        <v>23</v>
      </c>
      <c r="K1024" s="1" t="s">
        <v>24</v>
      </c>
      <c r="L1024" s="6" t="s">
        <v>24</v>
      </c>
      <c r="M1024" s="1" t="s">
        <v>24</v>
      </c>
      <c r="N1024" s="6" t="s">
        <v>25</v>
      </c>
      <c r="O1024" s="1" t="s">
        <v>26</v>
      </c>
      <c r="P1024" s="6" t="s">
        <v>27</v>
      </c>
      <c r="Q1024" s="6" t="s">
        <v>25</v>
      </c>
    </row>
    <row r="1025" spans="1:17" ht="15" thickBot="1" x14ac:dyDescent="0.35">
      <c r="A1025" s="5"/>
      <c r="B1025" s="6"/>
      <c r="C1025" s="6"/>
      <c r="D1025" s="6"/>
      <c r="E1025" s="1"/>
      <c r="F1025" s="1"/>
      <c r="G1025" s="1"/>
      <c r="H1025" s="1"/>
      <c r="I1025" s="1"/>
      <c r="J1025" s="6"/>
      <c r="K1025" s="1"/>
      <c r="L1025" s="6"/>
      <c r="M1025" s="1"/>
      <c r="N1025" s="6"/>
      <c r="O1025" s="1"/>
      <c r="P1025" s="6"/>
      <c r="Q1025" s="7"/>
    </row>
    <row r="1026" spans="1:17" x14ac:dyDescent="0.3">
      <c r="A1026" s="12"/>
      <c r="B1026" s="12"/>
      <c r="C1026" s="12"/>
      <c r="D1026" s="12" t="s">
        <v>47</v>
      </c>
      <c r="E1026" s="12" t="s">
        <v>251</v>
      </c>
      <c r="F1026" s="12"/>
      <c r="G1026" s="12"/>
      <c r="H1026" s="12"/>
      <c r="I1026" s="12"/>
      <c r="J1026" s="15">
        <v>23743</v>
      </c>
      <c r="K1026" s="15">
        <v>36069</v>
      </c>
      <c r="L1026" s="15">
        <v>36069</v>
      </c>
      <c r="M1026" s="15">
        <v>42644</v>
      </c>
      <c r="N1026" s="15">
        <v>42332</v>
      </c>
      <c r="O1026" s="15" t="e">
        <f>+VLOOKUP(#REF!,'[1]DEATHCLAIM_AIC_RPT.xls-2'!$C$4:$AE$126,13,0)</f>
        <v>#REF!</v>
      </c>
      <c r="P1026" s="15" t="e">
        <f>+VLOOKUP(#REF!,'[1]DEATHCLAIM_AIC_RPT.xls-2'!$C$4:$AE$126,28,0)</f>
        <v>#REF!</v>
      </c>
      <c r="Q1026" s="15" t="e">
        <f>+VLOOKUP(#REF!,'[1]DEATHCLAIM_AIC_RPT.xls-2'!$C$4:$AE$126,14,0)</f>
        <v>#REF!</v>
      </c>
    </row>
    <row r="1027" spans="1:17" x14ac:dyDescent="0.3">
      <c r="A1027" s="12"/>
      <c r="B1027" s="12"/>
      <c r="C1027" s="12"/>
      <c r="D1027" s="12" t="s">
        <v>47</v>
      </c>
      <c r="E1027" s="12" t="s">
        <v>251</v>
      </c>
      <c r="F1027" s="12"/>
      <c r="G1027" s="12"/>
      <c r="H1027" s="12"/>
      <c r="I1027" s="12"/>
      <c r="J1027" s="15">
        <v>23743</v>
      </c>
      <c r="K1027" s="15">
        <v>36069</v>
      </c>
      <c r="L1027" s="15">
        <v>36069</v>
      </c>
      <c r="M1027" s="15">
        <v>42644</v>
      </c>
      <c r="N1027" s="15">
        <v>42332</v>
      </c>
      <c r="O1027" s="15" t="e">
        <f>+VLOOKUP(#REF!,'[1]DEATHCLAIM_AIC_RPT.xls-2'!$C$4:$AE$126,13,0)</f>
        <v>#REF!</v>
      </c>
      <c r="P1027" s="15" t="e">
        <f>+VLOOKUP(#REF!,'[1]DEATHCLAIM_AIC_RPT.xls-2'!$C$4:$AE$126,28,0)</f>
        <v>#REF!</v>
      </c>
      <c r="Q1027" s="15" t="e">
        <f>+VLOOKUP(#REF!,'[1]DEATHCLAIM_AIC_RPT.xls-2'!$C$4:$AE$126,14,0)</f>
        <v>#REF!</v>
      </c>
    </row>
    <row r="1028" spans="1:17" x14ac:dyDescent="0.3">
      <c r="A1028" s="12"/>
      <c r="B1028" s="12"/>
      <c r="C1028" s="12"/>
      <c r="D1028" s="12" t="s">
        <v>47</v>
      </c>
      <c r="E1028" s="12" t="s">
        <v>251</v>
      </c>
      <c r="F1028" s="12"/>
      <c r="G1028" s="12"/>
      <c r="H1028" s="12"/>
      <c r="I1028" s="12"/>
      <c r="J1028" s="15">
        <v>21916</v>
      </c>
      <c r="K1028" s="15">
        <v>36008</v>
      </c>
      <c r="L1028" s="15">
        <v>36008</v>
      </c>
      <c r="M1028" s="15">
        <v>42583</v>
      </c>
      <c r="N1028" s="15">
        <v>42193</v>
      </c>
      <c r="O1028" s="15" t="e">
        <f>+VLOOKUP(#REF!,'[1]DEATHCLAIM_AIC_RPT.xls-2'!$C$4:$AE$126,13,0)</f>
        <v>#REF!</v>
      </c>
      <c r="P1028" s="15" t="e">
        <f>+VLOOKUP(#REF!,'[1]DEATHCLAIM_AIC_RPT.xls-2'!$C$4:$AE$126,28,0)</f>
        <v>#REF!</v>
      </c>
      <c r="Q1028" s="15" t="e">
        <f>+VLOOKUP(#REF!,'[1]DEATHCLAIM_AIC_RPT.xls-2'!$C$4:$AE$126,14,0)</f>
        <v>#REF!</v>
      </c>
    </row>
    <row r="1029" spans="1:17" x14ac:dyDescent="0.3">
      <c r="A1029" s="12"/>
      <c r="B1029" s="12"/>
      <c r="C1029" s="12"/>
      <c r="D1029" s="12" t="s">
        <v>47</v>
      </c>
      <c r="E1029" s="12" t="s">
        <v>251</v>
      </c>
      <c r="F1029" s="12"/>
      <c r="G1029" s="12"/>
      <c r="H1029" s="12"/>
      <c r="I1029" s="12"/>
      <c r="J1029" s="15">
        <v>21551</v>
      </c>
      <c r="K1029" s="15">
        <v>40238</v>
      </c>
      <c r="L1029" s="15">
        <v>40238</v>
      </c>
      <c r="M1029" s="15">
        <v>43891</v>
      </c>
      <c r="N1029" s="15">
        <v>42166</v>
      </c>
      <c r="O1029" s="15" t="e">
        <f>+VLOOKUP(#REF!,'[1]DEATHCLAIM_AIC_RPT.xls-2'!$C$4:$AE$126,13,0)</f>
        <v>#REF!</v>
      </c>
      <c r="P1029" s="15" t="e">
        <f>+VLOOKUP(#REF!,'[1]DEATHCLAIM_AIC_RPT.xls-2'!$C$4:$AE$126,28,0)</f>
        <v>#REF!</v>
      </c>
      <c r="Q1029" s="15" t="e">
        <f>+VLOOKUP(#REF!,'[1]DEATHCLAIM_AIC_RPT.xls-2'!$C$4:$AE$126,14,0)</f>
        <v>#REF!</v>
      </c>
    </row>
    <row r="1030" spans="1:17" x14ac:dyDescent="0.3">
      <c r="A1030" s="12"/>
      <c r="B1030" s="12"/>
      <c r="C1030" s="12"/>
      <c r="D1030" s="12" t="s">
        <v>47</v>
      </c>
      <c r="E1030" s="12" t="s">
        <v>251</v>
      </c>
      <c r="F1030" s="12"/>
      <c r="G1030" s="12"/>
      <c r="H1030" s="12"/>
      <c r="I1030" s="12"/>
      <c r="J1030" s="15">
        <v>27376</v>
      </c>
      <c r="K1030" s="15">
        <v>40238</v>
      </c>
      <c r="L1030" s="15">
        <v>40238</v>
      </c>
      <c r="M1030" s="15">
        <v>43891</v>
      </c>
      <c r="N1030" s="15">
        <v>42013</v>
      </c>
      <c r="O1030" s="15" t="e">
        <f>+VLOOKUP(#REF!,'[1]DEATHCLAIM_AIC_RPT.xls-2'!$C$4:$AE$126,13,0)</f>
        <v>#REF!</v>
      </c>
      <c r="P1030" s="15" t="e">
        <f>+VLOOKUP(#REF!,'[1]DEATHCLAIM_AIC_RPT.xls-2'!$C$4:$AE$126,28,0)</f>
        <v>#REF!</v>
      </c>
      <c r="Q1030" s="15" t="e">
        <f>+VLOOKUP(#REF!,'[1]DEATHCLAIM_AIC_RPT.xls-2'!$C$4:$AE$126,14,0)</f>
        <v>#REF!</v>
      </c>
    </row>
    <row r="1031" spans="1:17" x14ac:dyDescent="0.3">
      <c r="A1031" s="12"/>
      <c r="B1031" s="12"/>
      <c r="C1031" s="12"/>
      <c r="D1031" s="12" t="s">
        <v>47</v>
      </c>
      <c r="E1031" s="12" t="s">
        <v>251</v>
      </c>
      <c r="F1031" s="12"/>
      <c r="G1031" s="12"/>
      <c r="H1031" s="12"/>
      <c r="I1031" s="12"/>
      <c r="J1031" s="15">
        <v>28608</v>
      </c>
      <c r="K1031" s="15">
        <v>40238</v>
      </c>
      <c r="L1031" s="15">
        <v>40238</v>
      </c>
      <c r="M1031" s="15">
        <v>46447</v>
      </c>
      <c r="N1031" s="15">
        <v>42342</v>
      </c>
      <c r="O1031" s="15" t="e">
        <f>+VLOOKUP(#REF!,'[1]DEATHCLAIM_AIC_RPT.xls-2'!$C$4:$AE$126,13,0)</f>
        <v>#REF!</v>
      </c>
      <c r="P1031" s="15" t="e">
        <f>+VLOOKUP(#REF!,'[1]DEATHCLAIM_AIC_RPT.xls-2'!$C$4:$AE$126,28,0)</f>
        <v>#REF!</v>
      </c>
      <c r="Q1031" s="15" t="e">
        <f>+VLOOKUP(#REF!,'[1]DEATHCLAIM_AIC_RPT.xls-2'!$C$4:$AE$126,14,0)</f>
        <v>#REF!</v>
      </c>
    </row>
    <row r="1032" spans="1:17" x14ac:dyDescent="0.3">
      <c r="A1032" s="12"/>
      <c r="B1032" s="12"/>
      <c r="C1032" s="12"/>
      <c r="D1032" s="12" t="s">
        <v>29</v>
      </c>
      <c r="E1032" s="12" t="s">
        <v>251</v>
      </c>
      <c r="F1032" s="12"/>
      <c r="G1032" s="12"/>
      <c r="H1032" s="12"/>
      <c r="I1032" s="12"/>
      <c r="J1032" s="15">
        <v>24473</v>
      </c>
      <c r="K1032" s="15">
        <v>40269</v>
      </c>
      <c r="L1032" s="15">
        <v>40269</v>
      </c>
      <c r="M1032" s="15">
        <v>43922</v>
      </c>
      <c r="N1032" s="15">
        <v>42563</v>
      </c>
      <c r="O1032" s="15" t="e">
        <f>+VLOOKUP(#REF!,'[1]DEATHCLAIM_AIC_RPT.xls-2'!$C$4:$AE$126,13,0)</f>
        <v>#REF!</v>
      </c>
      <c r="P1032" s="15" t="e">
        <f>+VLOOKUP(#REF!,'[1]DEATHCLAIM_AIC_RPT.xls-2'!$C$4:$AE$126,28,0)</f>
        <v>#REF!</v>
      </c>
      <c r="Q1032" s="15" t="e">
        <f>+VLOOKUP(#REF!,'[1]DEATHCLAIM_AIC_RPT.xls-2'!$C$4:$AE$126,14,0)</f>
        <v>#REF!</v>
      </c>
    </row>
    <row r="1033" spans="1:17" x14ac:dyDescent="0.3">
      <c r="A1033" s="12"/>
      <c r="B1033" s="12"/>
      <c r="C1033" s="12"/>
      <c r="D1033" s="12" t="s">
        <v>29</v>
      </c>
      <c r="E1033" s="12" t="s">
        <v>251</v>
      </c>
      <c r="F1033" s="12"/>
      <c r="G1033" s="12"/>
      <c r="H1033" s="12"/>
      <c r="I1033" s="12"/>
      <c r="J1033" s="15">
        <v>29223</v>
      </c>
      <c r="K1033" s="15">
        <v>40118</v>
      </c>
      <c r="L1033" s="15">
        <v>40118</v>
      </c>
      <c r="M1033" s="15">
        <v>43770</v>
      </c>
      <c r="N1033" s="15">
        <v>42482</v>
      </c>
      <c r="O1033" s="15" t="e">
        <f>+VLOOKUP(#REF!,'[1]DEATHCLAIM_AIC_RPT.xls-2'!$C$4:$AE$126,13,0)</f>
        <v>#REF!</v>
      </c>
      <c r="P1033" s="15"/>
      <c r="Q1033" s="15" t="e">
        <f>+VLOOKUP(#REF!,'[1]DEATHCLAIM_AIC_RPT.xls-2'!$C$4:$AE$126,14,0)</f>
        <v>#REF!</v>
      </c>
    </row>
    <row r="1034" spans="1:17" x14ac:dyDescent="0.3">
      <c r="A1034" s="12"/>
      <c r="B1034" s="12"/>
      <c r="C1034" s="12"/>
      <c r="D1034" s="12" t="s">
        <v>29</v>
      </c>
      <c r="E1034" s="12" t="s">
        <v>251</v>
      </c>
      <c r="F1034" s="12"/>
      <c r="G1034" s="12"/>
      <c r="H1034" s="12"/>
      <c r="I1034" s="12"/>
      <c r="J1034" s="15">
        <v>25204</v>
      </c>
      <c r="K1034" s="15">
        <v>40299</v>
      </c>
      <c r="L1034" s="15">
        <v>40299</v>
      </c>
      <c r="M1034" s="15">
        <v>43952</v>
      </c>
      <c r="N1034" s="15">
        <v>42551</v>
      </c>
      <c r="O1034" s="15" t="e">
        <f>+VLOOKUP(#REF!,'[1]DEATHCLAIM_AIC_RPT.xls-2'!$C$4:$AE$126,13,0)</f>
        <v>#REF!</v>
      </c>
      <c r="P1034" s="15" t="e">
        <f>+VLOOKUP(#REF!,'[1]DEATHCLAIM_AIC_RPT.xls-2'!$C$4:$AE$126,28,0)</f>
        <v>#REF!</v>
      </c>
      <c r="Q1034" s="15" t="e">
        <f>+VLOOKUP(#REF!,'[1]DEATHCLAIM_AIC_RPT.xls-2'!$C$4:$AE$126,14,0)</f>
        <v>#REF!</v>
      </c>
    </row>
    <row r="1035" spans="1:17" x14ac:dyDescent="0.3">
      <c r="A1035" s="12"/>
      <c r="B1035" s="12"/>
      <c r="C1035" s="12"/>
      <c r="D1035" s="12" t="s">
        <v>47</v>
      </c>
      <c r="E1035" s="12" t="s">
        <v>251</v>
      </c>
      <c r="F1035" s="12"/>
      <c r="G1035" s="12"/>
      <c r="H1035" s="12"/>
      <c r="I1035" s="12"/>
      <c r="J1035" s="15">
        <v>26401</v>
      </c>
      <c r="K1035" s="15">
        <v>40179</v>
      </c>
      <c r="L1035" s="15">
        <v>40179</v>
      </c>
      <c r="M1035" s="15">
        <v>44562</v>
      </c>
      <c r="N1035" s="15">
        <v>42011</v>
      </c>
      <c r="O1035" s="15" t="e">
        <f>+VLOOKUP(#REF!,'[1]DEATHCLAIM_AIC_RPT.xls-2'!$C$4:$AE$126,13,0)</f>
        <v>#REF!</v>
      </c>
      <c r="P1035" s="15"/>
      <c r="Q1035" s="15" t="e">
        <f>+VLOOKUP(#REF!,'[1]DEATHCLAIM_AIC_RPT.xls-2'!$C$4:$AE$126,14,0)</f>
        <v>#REF!</v>
      </c>
    </row>
    <row r="1036" spans="1:17" x14ac:dyDescent="0.3">
      <c r="A1036" s="12"/>
      <c r="B1036" s="12"/>
      <c r="C1036" s="12"/>
      <c r="D1036" s="12" t="s">
        <v>47</v>
      </c>
      <c r="E1036" s="12" t="s">
        <v>252</v>
      </c>
      <c r="F1036" s="12"/>
      <c r="G1036" s="12"/>
      <c r="H1036" s="12"/>
      <c r="I1036" s="12"/>
      <c r="J1036" s="15">
        <v>29553</v>
      </c>
      <c r="K1036" s="15">
        <v>40391</v>
      </c>
      <c r="L1036" s="15">
        <v>40391</v>
      </c>
      <c r="M1036" s="15">
        <v>44044</v>
      </c>
      <c r="N1036" s="15">
        <v>42037</v>
      </c>
      <c r="O1036" s="15" t="e">
        <f>+VLOOKUP(#REF!,'[1]DEATHCLAIM_AIC_RPT.xls-2'!$C$4:$AE$126,13,0)</f>
        <v>#REF!</v>
      </c>
      <c r="P1036" s="15" t="e">
        <f>+VLOOKUP(#REF!,'[1]DEATHCLAIM_AIC_RPT.xls-2'!$C$4:$AE$126,28,0)</f>
        <v>#REF!</v>
      </c>
      <c r="Q1036" s="15" t="e">
        <f>+VLOOKUP(#REF!,'[1]DEATHCLAIM_AIC_RPT.xls-2'!$C$4:$AE$126,14,0)</f>
        <v>#REF!</v>
      </c>
    </row>
    <row r="1037" spans="1:17" x14ac:dyDescent="0.3">
      <c r="A1037" s="12"/>
      <c r="B1037" s="12"/>
      <c r="C1037" s="12"/>
      <c r="D1037" s="12" t="s">
        <v>47</v>
      </c>
      <c r="E1037" s="12" t="s">
        <v>252</v>
      </c>
      <c r="F1037" s="12"/>
      <c r="G1037" s="12"/>
      <c r="H1037" s="12"/>
      <c r="I1037" s="12"/>
      <c r="J1037" s="15">
        <v>29553</v>
      </c>
      <c r="K1037" s="15">
        <v>40391</v>
      </c>
      <c r="L1037" s="15">
        <v>40391</v>
      </c>
      <c r="M1037" s="15">
        <v>44044</v>
      </c>
      <c r="N1037" s="15">
        <v>42037</v>
      </c>
      <c r="O1037" s="15" t="e">
        <f>+VLOOKUP(#REF!,'[1]DEATHCLAIM_AIC_RPT.xls-2'!$C$4:$AE$126,13,0)</f>
        <v>#REF!</v>
      </c>
      <c r="P1037" s="15" t="e">
        <f>+VLOOKUP(#REF!,'[1]DEATHCLAIM_AIC_RPT.xls-2'!$C$4:$AE$126,28,0)</f>
        <v>#REF!</v>
      </c>
      <c r="Q1037" s="15" t="e">
        <f>+VLOOKUP(#REF!,'[1]DEATHCLAIM_AIC_RPT.xls-2'!$C$4:$AE$126,14,0)</f>
        <v>#REF!</v>
      </c>
    </row>
    <row r="1038" spans="1:17" x14ac:dyDescent="0.3">
      <c r="A1038" s="12"/>
      <c r="B1038" s="12"/>
      <c r="C1038" s="12"/>
      <c r="D1038" s="12" t="s">
        <v>29</v>
      </c>
      <c r="E1038" s="12" t="s">
        <v>252</v>
      </c>
      <c r="F1038" s="12"/>
      <c r="G1038" s="12"/>
      <c r="H1038" s="12"/>
      <c r="I1038" s="12"/>
      <c r="J1038" s="15">
        <v>24919</v>
      </c>
      <c r="K1038" s="15">
        <v>40422</v>
      </c>
      <c r="L1038" s="15">
        <v>40422</v>
      </c>
      <c r="M1038" s="15">
        <v>64163</v>
      </c>
      <c r="N1038" s="15">
        <v>42425</v>
      </c>
      <c r="O1038" s="15" t="e">
        <f>+VLOOKUP(#REF!,'[1]DEATHCLAIM_AIC_RPT.xls-2'!$C$4:$AE$126,13,0)</f>
        <v>#REF!</v>
      </c>
      <c r="P1038" s="15" t="e">
        <f>+VLOOKUP(#REF!,'[1]DEATHCLAIM_AIC_RPT.xls-2'!$C$4:$AE$126,28,0)</f>
        <v>#REF!</v>
      </c>
      <c r="Q1038" s="15" t="e">
        <f>+VLOOKUP(#REF!,'[1]DEATHCLAIM_AIC_RPT.xls-2'!$C$4:$AE$126,14,0)</f>
        <v>#REF!</v>
      </c>
    </row>
    <row r="1039" spans="1:17" x14ac:dyDescent="0.3">
      <c r="A1039" s="12"/>
      <c r="B1039" s="12"/>
      <c r="C1039" s="12"/>
      <c r="D1039" s="12" t="s">
        <v>47</v>
      </c>
      <c r="E1039" s="12" t="s">
        <v>252</v>
      </c>
      <c r="F1039" s="12"/>
      <c r="G1039" s="12"/>
      <c r="H1039" s="12"/>
      <c r="I1039" s="12"/>
      <c r="J1039" s="15">
        <v>23012</v>
      </c>
      <c r="K1039" s="15">
        <v>40513</v>
      </c>
      <c r="L1039" s="15">
        <v>40513</v>
      </c>
      <c r="M1039" s="15">
        <v>64254</v>
      </c>
      <c r="N1039" s="15">
        <v>42159</v>
      </c>
      <c r="O1039" s="15" t="e">
        <f>+VLOOKUP(#REF!,'[1]DEATHCLAIM_AIC_RPT.xls-2'!$C$4:$AE$126,13,0)</f>
        <v>#REF!</v>
      </c>
      <c r="P1039" s="15" t="e">
        <f>+VLOOKUP(#REF!,'[1]DEATHCLAIM_AIC_RPT.xls-2'!$C$4:$AE$126,28,0)</f>
        <v>#REF!</v>
      </c>
      <c r="Q1039" s="15" t="e">
        <f>+VLOOKUP(#REF!,'[1]DEATHCLAIM_AIC_RPT.xls-2'!$C$4:$AE$126,14,0)</f>
        <v>#REF!</v>
      </c>
    </row>
    <row r="1040" spans="1:17" x14ac:dyDescent="0.3">
      <c r="A1040" s="12"/>
      <c r="B1040" s="12"/>
      <c r="C1040" s="12"/>
      <c r="D1040" s="12" t="s">
        <v>47</v>
      </c>
      <c r="E1040" s="12" t="s">
        <v>110</v>
      </c>
      <c r="F1040" s="12"/>
      <c r="G1040" s="12"/>
      <c r="H1040" s="12"/>
      <c r="I1040" s="12"/>
      <c r="J1040" s="15">
        <v>30917</v>
      </c>
      <c r="K1040" s="15">
        <v>40513</v>
      </c>
      <c r="L1040" s="15">
        <v>40513</v>
      </c>
      <c r="M1040" s="15">
        <v>44896</v>
      </c>
      <c r="N1040" s="15">
        <v>42433</v>
      </c>
      <c r="O1040" s="15" t="e">
        <f>+VLOOKUP(#REF!,'[1]DEATHCLAIM_AIC_RPT.xls-2'!$C$4:$AE$126,13,0)</f>
        <v>#REF!</v>
      </c>
      <c r="P1040" s="15" t="e">
        <f>+VLOOKUP(#REF!,'[1]DEATHCLAIM_AIC_RPT.xls-2'!$C$4:$AE$126,28,0)</f>
        <v>#REF!</v>
      </c>
      <c r="Q1040" s="15" t="e">
        <f>+VLOOKUP(#REF!,'[1]DEATHCLAIM_AIC_RPT.xls-2'!$C$4:$AE$126,14,0)</f>
        <v>#REF!</v>
      </c>
    </row>
    <row r="1041" spans="1:17" x14ac:dyDescent="0.3">
      <c r="A1041" s="12"/>
      <c r="B1041" s="12"/>
      <c r="C1041" s="12"/>
      <c r="D1041" s="12" t="s">
        <v>47</v>
      </c>
      <c r="E1041" s="12" t="s">
        <v>251</v>
      </c>
      <c r="F1041" s="12"/>
      <c r="G1041" s="12"/>
      <c r="H1041" s="12"/>
      <c r="I1041" s="12"/>
      <c r="J1041" s="15">
        <v>29952</v>
      </c>
      <c r="K1041" s="15">
        <v>40544</v>
      </c>
      <c r="L1041" s="15">
        <v>40544</v>
      </c>
      <c r="M1041" s="15">
        <v>44197</v>
      </c>
      <c r="N1041" s="15">
        <v>42158</v>
      </c>
      <c r="O1041" s="15" t="e">
        <f>+VLOOKUP(#REF!,'[1]DEATHCLAIM_AIC_RPT.xls-2'!$C$4:$AE$126,13,0)</f>
        <v>#REF!</v>
      </c>
      <c r="P1041" s="15" t="e">
        <f>+VLOOKUP(#REF!,'[1]DEATHCLAIM_AIC_RPT.xls-2'!$C$4:$AE$126,28,0)</f>
        <v>#REF!</v>
      </c>
      <c r="Q1041" s="15" t="e">
        <f>+VLOOKUP(#REF!,'[1]DEATHCLAIM_AIC_RPT.xls-2'!$C$4:$AE$126,14,0)</f>
        <v>#REF!</v>
      </c>
    </row>
    <row r="1042" spans="1:17" x14ac:dyDescent="0.3">
      <c r="A1042" s="12"/>
      <c r="B1042" s="12"/>
      <c r="C1042" s="12"/>
      <c r="D1042" s="12" t="s">
        <v>47</v>
      </c>
      <c r="E1042" s="12" t="s">
        <v>110</v>
      </c>
      <c r="F1042" s="12"/>
      <c r="G1042" s="12"/>
      <c r="H1042" s="12"/>
      <c r="I1042" s="12"/>
      <c r="J1042" s="15">
        <v>23565</v>
      </c>
      <c r="K1042" s="15">
        <v>40575</v>
      </c>
      <c r="L1042" s="15">
        <v>40575</v>
      </c>
      <c r="M1042" s="15">
        <v>44958</v>
      </c>
      <c r="N1042" s="15">
        <v>42527</v>
      </c>
      <c r="O1042" s="15" t="e">
        <f>+VLOOKUP(#REF!,'[1]DEATHCLAIM_AIC_RPT.xls-2'!$C$4:$AE$126,13,0)</f>
        <v>#REF!</v>
      </c>
      <c r="P1042" s="15" t="e">
        <f>+VLOOKUP(#REF!,'[1]DEATHCLAIM_AIC_RPT.xls-2'!$C$4:$AE$126,28,0)</f>
        <v>#REF!</v>
      </c>
      <c r="Q1042" s="15" t="e">
        <f>+VLOOKUP(#REF!,'[1]DEATHCLAIM_AIC_RPT.xls-2'!$C$4:$AE$126,14,0)</f>
        <v>#REF!</v>
      </c>
    </row>
    <row r="1043" spans="1:17" x14ac:dyDescent="0.3">
      <c r="A1043" s="12"/>
      <c r="B1043" s="12"/>
      <c r="C1043" s="12"/>
      <c r="D1043" s="12" t="s">
        <v>47</v>
      </c>
      <c r="E1043" s="12" t="s">
        <v>251</v>
      </c>
      <c r="F1043" s="12"/>
      <c r="G1043" s="12"/>
      <c r="H1043" s="12"/>
      <c r="I1043" s="12"/>
      <c r="J1043" s="15">
        <v>25204</v>
      </c>
      <c r="K1043" s="15">
        <v>40634</v>
      </c>
      <c r="L1043" s="15">
        <v>40634</v>
      </c>
      <c r="M1043" s="15">
        <v>44287</v>
      </c>
      <c r="N1043" s="15">
        <v>42022</v>
      </c>
      <c r="O1043" s="15" t="e">
        <f>+VLOOKUP(#REF!,'[1]DEATHCLAIM_AIC_RPT.xls-2'!$C$4:$AE$126,13,0)</f>
        <v>#REF!</v>
      </c>
      <c r="P1043" s="15" t="e">
        <f>+VLOOKUP(#REF!,'[1]DEATHCLAIM_AIC_RPT.xls-2'!$C$4:$AE$126,28,0)</f>
        <v>#REF!</v>
      </c>
      <c r="Q1043" s="15" t="e">
        <f>+VLOOKUP(#REF!,'[1]DEATHCLAIM_AIC_RPT.xls-2'!$C$4:$AE$126,14,0)</f>
        <v>#REF!</v>
      </c>
    </row>
    <row r="1044" spans="1:17" x14ac:dyDescent="0.3">
      <c r="A1044" s="12"/>
      <c r="B1044" s="12"/>
      <c r="C1044" s="12"/>
      <c r="D1044" s="12" t="s">
        <v>47</v>
      </c>
      <c r="E1044" s="12" t="s">
        <v>251</v>
      </c>
      <c r="F1044" s="12"/>
      <c r="G1044" s="12"/>
      <c r="H1044" s="12"/>
      <c r="I1044" s="12"/>
      <c r="J1044" s="15">
        <v>25934</v>
      </c>
      <c r="K1044" s="15">
        <v>40603</v>
      </c>
      <c r="L1044" s="15">
        <v>40603</v>
      </c>
      <c r="M1044" s="15">
        <v>44256</v>
      </c>
      <c r="N1044" s="15">
        <v>42072</v>
      </c>
      <c r="O1044" s="15" t="e">
        <f>+VLOOKUP(#REF!,'[1]DEATHCLAIM_AIC_RPT.xls-2'!$C$4:$AE$126,13,0)</f>
        <v>#REF!</v>
      </c>
      <c r="P1044" s="15" t="e">
        <f>+VLOOKUP(#REF!,'[1]DEATHCLAIM_AIC_RPT.xls-2'!$C$4:$AE$126,28,0)</f>
        <v>#REF!</v>
      </c>
      <c r="Q1044" s="15" t="e">
        <f>+VLOOKUP(#REF!,'[1]DEATHCLAIM_AIC_RPT.xls-2'!$C$4:$AE$126,14,0)</f>
        <v>#REF!</v>
      </c>
    </row>
    <row r="1045" spans="1:17" x14ac:dyDescent="0.3">
      <c r="A1045" s="12"/>
      <c r="B1045" s="12"/>
      <c r="C1045" s="12"/>
      <c r="D1045" s="12" t="s">
        <v>47</v>
      </c>
      <c r="E1045" s="12" t="s">
        <v>251</v>
      </c>
      <c r="F1045" s="12"/>
      <c r="G1045" s="12"/>
      <c r="H1045" s="12"/>
      <c r="I1045" s="12"/>
      <c r="J1045" s="15">
        <v>22282</v>
      </c>
      <c r="K1045" s="15">
        <v>40634</v>
      </c>
      <c r="L1045" s="15">
        <v>40634</v>
      </c>
      <c r="M1045" s="15">
        <v>44287</v>
      </c>
      <c r="N1045" s="15">
        <v>42155</v>
      </c>
      <c r="O1045" s="15" t="e">
        <f>+VLOOKUP(#REF!,'[1]DEATHCLAIM_AIC_RPT.xls-2'!$C$4:$AE$126,13,0)</f>
        <v>#REF!</v>
      </c>
      <c r="P1045" s="15" t="e">
        <f>+VLOOKUP(#REF!,'[1]DEATHCLAIM_AIC_RPT.xls-2'!$C$4:$AE$126,28,0)</f>
        <v>#REF!</v>
      </c>
      <c r="Q1045" s="15" t="e">
        <f>+VLOOKUP(#REF!,'[1]DEATHCLAIM_AIC_RPT.xls-2'!$C$4:$AE$126,14,0)</f>
        <v>#REF!</v>
      </c>
    </row>
    <row r="1046" spans="1:17" x14ac:dyDescent="0.3">
      <c r="A1046" s="12"/>
      <c r="B1046" s="12"/>
      <c r="C1046" s="12"/>
      <c r="D1046" s="12" t="s">
        <v>47</v>
      </c>
      <c r="E1046" s="12" t="s">
        <v>110</v>
      </c>
      <c r="F1046" s="12"/>
      <c r="G1046" s="12"/>
      <c r="H1046" s="12"/>
      <c r="I1046" s="12"/>
      <c r="J1046" s="15">
        <v>26472</v>
      </c>
      <c r="K1046" s="15">
        <v>40634</v>
      </c>
      <c r="L1046" s="15">
        <v>40634</v>
      </c>
      <c r="M1046" s="15">
        <v>45017</v>
      </c>
      <c r="N1046" s="15">
        <v>42450</v>
      </c>
      <c r="O1046" s="15" t="e">
        <f>+VLOOKUP(#REF!,'[1]DEATHCLAIM_AIC_RPT.xls-2'!$C$4:$AE$126,13,0)</f>
        <v>#REF!</v>
      </c>
      <c r="P1046" s="15" t="e">
        <f>+VLOOKUP(#REF!,'[1]DEATHCLAIM_AIC_RPT.xls-2'!$C$4:$AE$126,28,0)</f>
        <v>#REF!</v>
      </c>
      <c r="Q1046" s="15" t="e">
        <f>+VLOOKUP(#REF!,'[1]DEATHCLAIM_AIC_RPT.xls-2'!$C$4:$AE$126,14,0)</f>
        <v>#REF!</v>
      </c>
    </row>
    <row r="1047" spans="1:17" x14ac:dyDescent="0.3">
      <c r="A1047" s="12"/>
      <c r="B1047" s="12"/>
      <c r="C1047" s="12"/>
      <c r="D1047" s="12" t="s">
        <v>47</v>
      </c>
      <c r="E1047" s="12" t="s">
        <v>251</v>
      </c>
      <c r="F1047" s="12"/>
      <c r="G1047" s="12"/>
      <c r="H1047" s="12"/>
      <c r="I1047" s="12"/>
      <c r="J1047" s="15">
        <v>23012</v>
      </c>
      <c r="K1047" s="15">
        <v>40695</v>
      </c>
      <c r="L1047" s="15">
        <v>40695</v>
      </c>
      <c r="M1047" s="15">
        <v>44348</v>
      </c>
      <c r="N1047" s="15">
        <v>42256</v>
      </c>
      <c r="O1047" s="15" t="e">
        <f>+VLOOKUP(#REF!,'[1]DEATHCLAIM_AIC_RPT.xls-2'!$C$4:$AE$126,13,0)</f>
        <v>#REF!</v>
      </c>
      <c r="P1047" s="15" t="e">
        <f>+VLOOKUP(#REF!,'[1]DEATHCLAIM_AIC_RPT.xls-2'!$C$4:$AE$126,28,0)</f>
        <v>#REF!</v>
      </c>
      <c r="Q1047" s="15" t="e">
        <f>+VLOOKUP(#REF!,'[1]DEATHCLAIM_AIC_RPT.xls-2'!$C$4:$AE$126,14,0)</f>
        <v>#REF!</v>
      </c>
    </row>
    <row r="1048" spans="1:17" x14ac:dyDescent="0.3">
      <c r="A1048" s="12"/>
      <c r="B1048" s="12"/>
      <c r="C1048" s="12"/>
      <c r="D1048" s="12" t="s">
        <v>47</v>
      </c>
      <c r="E1048" s="12" t="s">
        <v>110</v>
      </c>
      <c r="F1048" s="12"/>
      <c r="G1048" s="12"/>
      <c r="H1048" s="12"/>
      <c r="I1048" s="12"/>
      <c r="J1048" s="15">
        <v>29801</v>
      </c>
      <c r="K1048" s="15">
        <v>40634</v>
      </c>
      <c r="L1048" s="15">
        <v>40634</v>
      </c>
      <c r="M1048" s="15">
        <v>46113</v>
      </c>
      <c r="N1048" s="15">
        <v>42524</v>
      </c>
      <c r="O1048" s="15" t="e">
        <f>+VLOOKUP(#REF!,'[1]DEATHCLAIM_AIC_RPT.xls-2'!$C$4:$AE$126,13,0)</f>
        <v>#REF!</v>
      </c>
      <c r="P1048" s="15" t="e">
        <f>+VLOOKUP(#REF!,'[1]DEATHCLAIM_AIC_RPT.xls-2'!$C$4:$AE$126,28,0)</f>
        <v>#REF!</v>
      </c>
      <c r="Q1048" s="15" t="e">
        <f>+VLOOKUP(#REF!,'[1]DEATHCLAIM_AIC_RPT.xls-2'!$C$4:$AE$126,14,0)</f>
        <v>#REF!</v>
      </c>
    </row>
    <row r="1049" spans="1:17" x14ac:dyDescent="0.3">
      <c r="A1049" s="12"/>
      <c r="B1049" s="12"/>
      <c r="C1049" s="12"/>
      <c r="D1049" s="12" t="s">
        <v>47</v>
      </c>
      <c r="E1049" s="12" t="s">
        <v>251</v>
      </c>
      <c r="F1049" s="12"/>
      <c r="G1049" s="12"/>
      <c r="H1049" s="12"/>
      <c r="I1049" s="12"/>
      <c r="J1049" s="15">
        <v>28727</v>
      </c>
      <c r="K1049" s="15">
        <v>40695</v>
      </c>
      <c r="L1049" s="15">
        <v>40695</v>
      </c>
      <c r="M1049" s="15">
        <v>44348</v>
      </c>
      <c r="N1049" s="15">
        <v>42613</v>
      </c>
      <c r="O1049" s="15" t="e">
        <f>+VLOOKUP(#REF!,'[1]DEATHCLAIM_AIC_RPT.xls-2'!$C$4:$AE$126,13,0)</f>
        <v>#REF!</v>
      </c>
      <c r="P1049" s="15" t="e">
        <f>+VLOOKUP(#REF!,'[1]DEATHCLAIM_AIC_RPT.xls-2'!$C$4:$AE$126,28,0)</f>
        <v>#REF!</v>
      </c>
      <c r="Q1049" s="15" t="e">
        <f>+VLOOKUP(#REF!,'[1]DEATHCLAIM_AIC_RPT.xls-2'!$C$4:$AE$126,14,0)</f>
        <v>#REF!</v>
      </c>
    </row>
    <row r="1050" spans="1:17" x14ac:dyDescent="0.3">
      <c r="A1050" s="12"/>
      <c r="B1050" s="12"/>
      <c r="C1050" s="12"/>
      <c r="D1050" s="12" t="s">
        <v>47</v>
      </c>
      <c r="E1050" s="12" t="s">
        <v>251</v>
      </c>
      <c r="F1050" s="12"/>
      <c r="G1050" s="12"/>
      <c r="H1050" s="12"/>
      <c r="I1050" s="12"/>
      <c r="J1050" s="15">
        <v>22665</v>
      </c>
      <c r="K1050" s="15">
        <v>40817</v>
      </c>
      <c r="L1050" s="15">
        <v>40817</v>
      </c>
      <c r="M1050" s="15">
        <v>44470</v>
      </c>
      <c r="N1050" s="15">
        <v>42041</v>
      </c>
      <c r="O1050" s="15" t="e">
        <f>+VLOOKUP(#REF!,'[1]DEATHCLAIM_AIC_RPT.xls-2'!$C$4:$AE$126,13,0)</f>
        <v>#REF!</v>
      </c>
      <c r="P1050" s="15" t="e">
        <f>+VLOOKUP(#REF!,'[1]DEATHCLAIM_AIC_RPT.xls-2'!$C$4:$AE$126,28,0)</f>
        <v>#REF!</v>
      </c>
      <c r="Q1050" s="15" t="e">
        <f>+VLOOKUP(#REF!,'[1]DEATHCLAIM_AIC_RPT.xls-2'!$C$4:$AE$126,14,0)</f>
        <v>#REF!</v>
      </c>
    </row>
    <row r="1051" spans="1:17" x14ac:dyDescent="0.3">
      <c r="A1051" s="12"/>
      <c r="B1051" s="12"/>
      <c r="C1051" s="12"/>
      <c r="D1051" s="12" t="s">
        <v>47</v>
      </c>
      <c r="E1051" s="12" t="s">
        <v>252</v>
      </c>
      <c r="F1051" s="12"/>
      <c r="G1051" s="12"/>
      <c r="H1051" s="12"/>
      <c r="I1051" s="12"/>
      <c r="J1051" s="15">
        <v>22265</v>
      </c>
      <c r="K1051" s="15">
        <v>40878</v>
      </c>
      <c r="L1051" s="15">
        <v>40878</v>
      </c>
      <c r="M1051" s="15">
        <v>64620</v>
      </c>
      <c r="N1051" s="15">
        <v>42366</v>
      </c>
      <c r="O1051" s="15" t="e">
        <f>+VLOOKUP(#REF!,'[1]DEATHCLAIM_AIC_RPT.xls-2'!$C$4:$AE$126,13,0)</f>
        <v>#REF!</v>
      </c>
      <c r="P1051" s="15" t="e">
        <f>+VLOOKUP(#REF!,'[1]DEATHCLAIM_AIC_RPT.xls-2'!$C$4:$AE$126,28,0)</f>
        <v>#REF!</v>
      </c>
      <c r="Q1051" s="15" t="e">
        <f>+VLOOKUP(#REF!,'[1]DEATHCLAIM_AIC_RPT.xls-2'!$C$4:$AE$126,14,0)</f>
        <v>#REF!</v>
      </c>
    </row>
    <row r="1052" spans="1:17" x14ac:dyDescent="0.3">
      <c r="A1052" s="12"/>
      <c r="B1052" s="12"/>
      <c r="C1052" s="12"/>
      <c r="D1052" s="12" t="s">
        <v>47</v>
      </c>
      <c r="E1052" s="12" t="s">
        <v>251</v>
      </c>
      <c r="F1052" s="12"/>
      <c r="G1052" s="12"/>
      <c r="H1052" s="12"/>
      <c r="I1052" s="12"/>
      <c r="J1052" s="15">
        <v>24473</v>
      </c>
      <c r="K1052" s="15">
        <v>40909</v>
      </c>
      <c r="L1052" s="15">
        <v>40909</v>
      </c>
      <c r="M1052" s="15">
        <v>44562</v>
      </c>
      <c r="N1052" s="15">
        <v>42462</v>
      </c>
      <c r="O1052" s="15" t="e">
        <f>+VLOOKUP(#REF!,'[1]DEATHCLAIM_AIC_RPT.xls-2'!$C$4:$AE$126,13,0)</f>
        <v>#REF!</v>
      </c>
      <c r="P1052" s="15" t="e">
        <f>+VLOOKUP(#REF!,'[1]DEATHCLAIM_AIC_RPT.xls-2'!$C$4:$AE$126,28,0)</f>
        <v>#REF!</v>
      </c>
      <c r="Q1052" s="15" t="e">
        <f>+VLOOKUP(#REF!,'[1]DEATHCLAIM_AIC_RPT.xls-2'!$C$4:$AE$126,14,0)</f>
        <v>#REF!</v>
      </c>
    </row>
    <row r="1053" spans="1:17" x14ac:dyDescent="0.3">
      <c r="A1053" s="12"/>
      <c r="B1053" s="12"/>
      <c r="C1053" s="12"/>
      <c r="D1053" s="12" t="s">
        <v>47</v>
      </c>
      <c r="E1053" s="12" t="s">
        <v>252</v>
      </c>
      <c r="F1053" s="12"/>
      <c r="G1053" s="12"/>
      <c r="H1053" s="12"/>
      <c r="I1053" s="12"/>
      <c r="J1053" s="15">
        <v>20821</v>
      </c>
      <c r="K1053" s="15">
        <v>41000</v>
      </c>
      <c r="L1053" s="15">
        <v>41000</v>
      </c>
      <c r="M1053" s="15">
        <v>64741</v>
      </c>
      <c r="N1053" s="15">
        <v>42126</v>
      </c>
      <c r="O1053" s="15" t="e">
        <f>+VLOOKUP(#REF!,'[1]DEATHCLAIM_AIC_RPT.xls-2'!$C$4:$AE$126,13,0)</f>
        <v>#REF!</v>
      </c>
      <c r="P1053" s="15"/>
      <c r="Q1053" s="15" t="e">
        <f>+VLOOKUP(#REF!,'[1]DEATHCLAIM_AIC_RPT.xls-2'!$C$4:$AE$126,14,0)</f>
        <v>#REF!</v>
      </c>
    </row>
    <row r="1054" spans="1:17" x14ac:dyDescent="0.3">
      <c r="A1054" s="12"/>
      <c r="B1054" s="12"/>
      <c r="C1054" s="12"/>
      <c r="D1054" s="12" t="s">
        <v>47</v>
      </c>
      <c r="E1054" s="12" t="s">
        <v>251</v>
      </c>
      <c r="F1054" s="12"/>
      <c r="G1054" s="12"/>
      <c r="H1054" s="12"/>
      <c r="I1054" s="12"/>
      <c r="J1054" s="15">
        <v>24718</v>
      </c>
      <c r="K1054" s="15">
        <v>41000</v>
      </c>
      <c r="L1054" s="15">
        <v>41000</v>
      </c>
      <c r="M1054" s="15">
        <v>44652</v>
      </c>
      <c r="N1054" s="15">
        <v>42155</v>
      </c>
      <c r="O1054" s="15" t="e">
        <f>+VLOOKUP(#REF!,'[1]DEATHCLAIM_AIC_RPT.xls-2'!$C$4:$AE$126,13,0)</f>
        <v>#REF!</v>
      </c>
      <c r="P1054" s="15" t="e">
        <f>+VLOOKUP(#REF!,'[1]DEATHCLAIM_AIC_RPT.xls-2'!$C$4:$AE$126,28,0)</f>
        <v>#REF!</v>
      </c>
      <c r="Q1054" s="15" t="e">
        <f>+VLOOKUP(#REF!,'[1]DEATHCLAIM_AIC_RPT.xls-2'!$C$4:$AE$126,14,0)</f>
        <v>#REF!</v>
      </c>
    </row>
    <row r="1055" spans="1:17" x14ac:dyDescent="0.3">
      <c r="A1055" s="12"/>
      <c r="B1055" s="12"/>
      <c r="C1055" s="12"/>
      <c r="D1055" s="12" t="s">
        <v>47</v>
      </c>
      <c r="E1055" s="12" t="s">
        <v>251</v>
      </c>
      <c r="F1055" s="12"/>
      <c r="G1055" s="12"/>
      <c r="H1055" s="12"/>
      <c r="I1055" s="12"/>
      <c r="J1055" s="15">
        <v>28726</v>
      </c>
      <c r="K1055" s="15">
        <v>41000</v>
      </c>
      <c r="L1055" s="15">
        <v>41000</v>
      </c>
      <c r="M1055" s="15">
        <v>44652</v>
      </c>
      <c r="N1055" s="15">
        <v>42136</v>
      </c>
      <c r="O1055" s="15" t="e">
        <f>+VLOOKUP(#REF!,'[1]DEATHCLAIM_AIC_RPT.xls-2'!$C$4:$AE$126,13,0)</f>
        <v>#REF!</v>
      </c>
      <c r="P1055" s="15" t="e">
        <f>+VLOOKUP(#REF!,'[1]DEATHCLAIM_AIC_RPT.xls-2'!$C$4:$AE$126,28,0)</f>
        <v>#REF!</v>
      </c>
      <c r="Q1055" s="15" t="e">
        <f>+VLOOKUP(#REF!,'[1]DEATHCLAIM_AIC_RPT.xls-2'!$C$4:$AE$126,14,0)</f>
        <v>#REF!</v>
      </c>
    </row>
    <row r="1056" spans="1:17" x14ac:dyDescent="0.3">
      <c r="A1056" s="12"/>
      <c r="B1056" s="12"/>
      <c r="C1056" s="12"/>
      <c r="D1056" s="12" t="s">
        <v>47</v>
      </c>
      <c r="E1056" s="12" t="s">
        <v>251</v>
      </c>
      <c r="F1056" s="12"/>
      <c r="G1056" s="12"/>
      <c r="H1056" s="12"/>
      <c r="I1056" s="12"/>
      <c r="J1056" s="15">
        <v>24838</v>
      </c>
      <c r="K1056" s="15">
        <v>41030</v>
      </c>
      <c r="L1056" s="15">
        <v>41030</v>
      </c>
      <c r="M1056" s="15">
        <v>45413</v>
      </c>
      <c r="N1056" s="15">
        <v>42165</v>
      </c>
      <c r="O1056" s="15" t="e">
        <f>+VLOOKUP(#REF!,'[1]DEATHCLAIM_AIC_RPT.xls-2'!$C$4:$AE$126,13,0)</f>
        <v>#REF!</v>
      </c>
      <c r="P1056" s="15" t="e">
        <f>+VLOOKUP(#REF!,'[1]DEATHCLAIM_AIC_RPT.xls-2'!$C$4:$AE$126,28,0)</f>
        <v>#REF!</v>
      </c>
      <c r="Q1056" s="15" t="e">
        <f>+VLOOKUP(#REF!,'[1]DEATHCLAIM_AIC_RPT.xls-2'!$C$4:$AE$126,14,0)</f>
        <v>#REF!</v>
      </c>
    </row>
    <row r="1057" spans="1:17" x14ac:dyDescent="0.3">
      <c r="A1057" s="12"/>
      <c r="B1057" s="12"/>
      <c r="C1057" s="12"/>
      <c r="D1057" s="12" t="s">
        <v>47</v>
      </c>
      <c r="E1057" s="12" t="s">
        <v>252</v>
      </c>
      <c r="F1057" s="12"/>
      <c r="G1057" s="12"/>
      <c r="H1057" s="12"/>
      <c r="I1057" s="12"/>
      <c r="J1057" s="15">
        <v>20090</v>
      </c>
      <c r="K1057" s="15">
        <v>41030</v>
      </c>
      <c r="L1057" s="15">
        <v>41030</v>
      </c>
      <c r="M1057" s="15">
        <v>64771</v>
      </c>
      <c r="N1057" s="15">
        <v>42201</v>
      </c>
      <c r="O1057" s="15" t="e">
        <f>+VLOOKUP(#REF!,'[1]DEATHCLAIM_AIC_RPT.xls-2'!$C$4:$AE$126,13,0)</f>
        <v>#REF!</v>
      </c>
      <c r="P1057" s="15" t="e">
        <f>+VLOOKUP(#REF!,'[1]DEATHCLAIM_AIC_RPT.xls-2'!$C$4:$AE$126,28,0)</f>
        <v>#REF!</v>
      </c>
      <c r="Q1057" s="15" t="e">
        <f>+VLOOKUP(#REF!,'[1]DEATHCLAIM_AIC_RPT.xls-2'!$C$4:$AE$126,14,0)</f>
        <v>#REF!</v>
      </c>
    </row>
    <row r="1058" spans="1:17" x14ac:dyDescent="0.3">
      <c r="A1058" s="12"/>
      <c r="B1058" s="12"/>
      <c r="C1058" s="12"/>
      <c r="D1058" s="12" t="s">
        <v>47</v>
      </c>
      <c r="E1058" s="12" t="s">
        <v>251</v>
      </c>
      <c r="F1058" s="12"/>
      <c r="G1058" s="12"/>
      <c r="H1058" s="12"/>
      <c r="I1058" s="12"/>
      <c r="J1058" s="15">
        <v>26842</v>
      </c>
      <c r="K1058" s="15">
        <v>41244</v>
      </c>
      <c r="L1058" s="15">
        <v>41244</v>
      </c>
      <c r="M1058" s="15">
        <v>45627</v>
      </c>
      <c r="N1058" s="15">
        <v>42546</v>
      </c>
      <c r="O1058" s="15" t="e">
        <f>+VLOOKUP(#REF!,'[1]DEATHCLAIM_AIC_RPT.xls-2'!$C$4:$AE$126,13,0)</f>
        <v>#REF!</v>
      </c>
      <c r="P1058" s="15" t="e">
        <f>+VLOOKUP(#REF!,'[1]DEATHCLAIM_AIC_RPT.xls-2'!$C$4:$AE$126,28,0)</f>
        <v>#REF!</v>
      </c>
      <c r="Q1058" s="15" t="e">
        <f>+VLOOKUP(#REF!,'[1]DEATHCLAIM_AIC_RPT.xls-2'!$C$4:$AE$126,14,0)</f>
        <v>#REF!</v>
      </c>
    </row>
    <row r="1059" spans="1:17" x14ac:dyDescent="0.3">
      <c r="A1059" s="12"/>
      <c r="B1059" s="12"/>
      <c r="C1059" s="12"/>
      <c r="D1059" s="12" t="s">
        <v>29</v>
      </c>
      <c r="E1059" s="12" t="s">
        <v>251</v>
      </c>
      <c r="F1059" s="12"/>
      <c r="G1059" s="12"/>
      <c r="H1059" s="12"/>
      <c r="I1059" s="12"/>
      <c r="J1059" s="15">
        <v>27395</v>
      </c>
      <c r="K1059" s="15">
        <v>41275</v>
      </c>
      <c r="L1059" s="15">
        <v>41275</v>
      </c>
      <c r="M1059" s="15">
        <v>44927</v>
      </c>
      <c r="N1059" s="15">
        <v>42095</v>
      </c>
      <c r="O1059" s="15" t="e">
        <f>+VLOOKUP(#REF!,'[1]DEATHCLAIM_AIC_RPT.xls-2'!$C$4:$AE$126,13,0)</f>
        <v>#REF!</v>
      </c>
      <c r="P1059" s="15" t="e">
        <f>+VLOOKUP(#REF!,'[1]DEATHCLAIM_AIC_RPT.xls-2'!$C$4:$AE$126,28,0)</f>
        <v>#REF!</v>
      </c>
      <c r="Q1059" s="15" t="e">
        <f>+VLOOKUP(#REF!,'[1]DEATHCLAIM_AIC_RPT.xls-2'!$C$4:$AE$126,14,0)</f>
        <v>#REF!</v>
      </c>
    </row>
    <row r="1060" spans="1:17" x14ac:dyDescent="0.3">
      <c r="A1060" s="12"/>
      <c r="B1060" s="12"/>
      <c r="C1060" s="12"/>
      <c r="D1060" s="12" t="s">
        <v>29</v>
      </c>
      <c r="E1060" s="12" t="s">
        <v>251</v>
      </c>
      <c r="F1060" s="12"/>
      <c r="G1060" s="12"/>
      <c r="H1060" s="12"/>
      <c r="I1060" s="12"/>
      <c r="J1060" s="15">
        <v>24919</v>
      </c>
      <c r="K1060" s="15">
        <v>41275</v>
      </c>
      <c r="L1060" s="15">
        <v>41275</v>
      </c>
      <c r="M1060" s="15">
        <v>45292</v>
      </c>
      <c r="N1060" s="15">
        <v>42425</v>
      </c>
      <c r="O1060" s="15" t="e">
        <f>+VLOOKUP(#REF!,'[1]DEATHCLAIM_AIC_RPT.xls-2'!$C$4:$AE$126,13,0)</f>
        <v>#REF!</v>
      </c>
      <c r="P1060" s="15" t="e">
        <f>+VLOOKUP(#REF!,'[1]DEATHCLAIM_AIC_RPT.xls-2'!$C$4:$AE$126,28,0)</f>
        <v>#REF!</v>
      </c>
      <c r="Q1060" s="15" t="e">
        <f>+VLOOKUP(#REF!,'[1]DEATHCLAIM_AIC_RPT.xls-2'!$C$4:$AE$126,14,0)</f>
        <v>#REF!</v>
      </c>
    </row>
    <row r="1061" spans="1:17" x14ac:dyDescent="0.3">
      <c r="A1061" s="12"/>
      <c r="B1061" s="12"/>
      <c r="C1061" s="12"/>
      <c r="D1061" s="12" t="s">
        <v>47</v>
      </c>
      <c r="E1061" s="12" t="s">
        <v>251</v>
      </c>
      <c r="F1061" s="12"/>
      <c r="G1061" s="12"/>
      <c r="H1061" s="12"/>
      <c r="I1061" s="12"/>
      <c r="J1061" s="15">
        <v>26299</v>
      </c>
      <c r="K1061" s="15">
        <v>41334</v>
      </c>
      <c r="L1061" s="15">
        <v>41334</v>
      </c>
      <c r="M1061" s="15">
        <v>44986</v>
      </c>
      <c r="N1061" s="15">
        <v>42233</v>
      </c>
      <c r="O1061" s="15" t="e">
        <f>+VLOOKUP(#REF!,'[1]DEATHCLAIM_AIC_RPT.xls-2'!$C$4:$AE$126,13,0)</f>
        <v>#REF!</v>
      </c>
      <c r="P1061" s="15" t="e">
        <f>+VLOOKUP(#REF!,'[1]DEATHCLAIM_AIC_RPT.xls-2'!$C$4:$AE$126,28,0)</f>
        <v>#REF!</v>
      </c>
      <c r="Q1061" s="15" t="e">
        <f>+VLOOKUP(#REF!,'[1]DEATHCLAIM_AIC_RPT.xls-2'!$C$4:$AE$126,14,0)</f>
        <v>#REF!</v>
      </c>
    </row>
    <row r="1062" spans="1:17" x14ac:dyDescent="0.3">
      <c r="A1062" s="12"/>
      <c r="B1062" s="12"/>
      <c r="C1062" s="12"/>
      <c r="D1062" s="12" t="s">
        <v>29</v>
      </c>
      <c r="E1062" s="12" t="s">
        <v>251</v>
      </c>
      <c r="F1062" s="12"/>
      <c r="G1062" s="12"/>
      <c r="H1062" s="12"/>
      <c r="I1062" s="12"/>
      <c r="J1062" s="15">
        <v>28314</v>
      </c>
      <c r="K1062" s="15">
        <v>41365</v>
      </c>
      <c r="L1062" s="15">
        <v>41365</v>
      </c>
      <c r="M1062" s="15">
        <v>45017</v>
      </c>
      <c r="N1062" s="15">
        <v>42340</v>
      </c>
      <c r="O1062" s="15" t="e">
        <f>+VLOOKUP(#REF!,'[1]DEATHCLAIM_AIC_RPT.xls-2'!$C$4:$AE$126,13,0)</f>
        <v>#REF!</v>
      </c>
      <c r="P1062" s="15" t="e">
        <f>+VLOOKUP(#REF!,'[1]DEATHCLAIM_AIC_RPT.xls-2'!$C$4:$AE$126,28,0)</f>
        <v>#REF!</v>
      </c>
      <c r="Q1062" s="15" t="e">
        <f>+VLOOKUP(#REF!,'[1]DEATHCLAIM_AIC_RPT.xls-2'!$C$4:$AE$126,14,0)</f>
        <v>#REF!</v>
      </c>
    </row>
    <row r="1063" spans="1:17" x14ac:dyDescent="0.3">
      <c r="A1063" s="12"/>
      <c r="B1063" s="12"/>
      <c r="C1063" s="12"/>
      <c r="D1063" s="12" t="s">
        <v>47</v>
      </c>
      <c r="E1063" s="12" t="s">
        <v>252</v>
      </c>
      <c r="F1063" s="12"/>
      <c r="G1063" s="12"/>
      <c r="H1063" s="12"/>
      <c r="I1063" s="12"/>
      <c r="J1063" s="15">
        <v>22647</v>
      </c>
      <c r="K1063" s="15">
        <v>41395</v>
      </c>
      <c r="L1063" s="15">
        <v>41395</v>
      </c>
      <c r="M1063" s="15">
        <v>65136</v>
      </c>
      <c r="N1063" s="15">
        <v>42354</v>
      </c>
      <c r="O1063" s="15" t="e">
        <f>+VLOOKUP(#REF!,'[1]DEATHCLAIM_AIC_RPT.xls-2'!$C$4:$AE$126,13,0)</f>
        <v>#REF!</v>
      </c>
      <c r="P1063" s="15"/>
      <c r="Q1063" s="15" t="e">
        <f>+VLOOKUP(#REF!,'[1]DEATHCLAIM_AIC_RPT.xls-2'!$C$4:$AE$126,14,0)</f>
        <v>#REF!</v>
      </c>
    </row>
    <row r="1064" spans="1:17" x14ac:dyDescent="0.3">
      <c r="A1064" s="12"/>
      <c r="B1064" s="12"/>
      <c r="C1064" s="12"/>
      <c r="D1064" s="12" t="s">
        <v>29</v>
      </c>
      <c r="E1064" s="12" t="s">
        <v>251</v>
      </c>
      <c r="F1064" s="12"/>
      <c r="G1064" s="12"/>
      <c r="H1064" s="12"/>
      <c r="I1064" s="12"/>
      <c r="J1064" s="15">
        <v>25365</v>
      </c>
      <c r="K1064" s="15">
        <v>36892</v>
      </c>
      <c r="L1064" s="15">
        <v>36892</v>
      </c>
      <c r="M1064" s="15">
        <v>43466</v>
      </c>
      <c r="N1064" s="15">
        <v>42523</v>
      </c>
      <c r="O1064" s="15" t="e">
        <f>+VLOOKUP(#REF!,'[1]DEATHCLAIM_AIC_RPT.xls-2'!$C$4:$AE$126,13,0)</f>
        <v>#REF!</v>
      </c>
      <c r="P1064" s="15" t="e">
        <f>+VLOOKUP(#REF!,'[1]DEATHCLAIM_AIC_RPT.xls-2'!$C$4:$AE$126,28,0)</f>
        <v>#REF!</v>
      </c>
      <c r="Q1064" s="15" t="e">
        <f>+VLOOKUP(#REF!,'[1]DEATHCLAIM_AIC_RPT.xls-2'!$C$4:$AE$126,14,0)</f>
        <v>#REF!</v>
      </c>
    </row>
    <row r="1065" spans="1:17" x14ac:dyDescent="0.3">
      <c r="A1065" s="12"/>
      <c r="B1065" s="12"/>
      <c r="C1065" s="12"/>
      <c r="D1065" s="12" t="s">
        <v>29</v>
      </c>
      <c r="E1065" s="12" t="s">
        <v>251</v>
      </c>
      <c r="F1065" s="12"/>
      <c r="G1065" s="12"/>
      <c r="H1065" s="12"/>
      <c r="I1065" s="12"/>
      <c r="J1065" s="15">
        <v>21186</v>
      </c>
      <c r="K1065" s="15">
        <v>36951</v>
      </c>
      <c r="L1065" s="15">
        <v>36951</v>
      </c>
      <c r="M1065" s="15">
        <v>43525</v>
      </c>
      <c r="N1065" s="15">
        <v>42353</v>
      </c>
      <c r="O1065" s="15" t="e">
        <f>+VLOOKUP(#REF!,'[1]DEATHCLAIM_AIC_RPT.xls-2'!$C$4:$AE$126,13,0)</f>
        <v>#REF!</v>
      </c>
      <c r="P1065" s="15" t="e">
        <f>+VLOOKUP(#REF!,'[1]DEATHCLAIM_AIC_RPT.xls-2'!$C$4:$AE$126,28,0)</f>
        <v>#REF!</v>
      </c>
      <c r="Q1065" s="15" t="e">
        <f>+VLOOKUP(#REF!,'[1]DEATHCLAIM_AIC_RPT.xls-2'!$C$4:$AE$126,14,0)</f>
        <v>#REF!</v>
      </c>
    </row>
    <row r="1066" spans="1:17" x14ac:dyDescent="0.3">
      <c r="A1066" s="12"/>
      <c r="B1066" s="12"/>
      <c r="C1066" s="12"/>
      <c r="D1066" s="12" t="s">
        <v>47</v>
      </c>
      <c r="E1066" s="12" t="s">
        <v>251</v>
      </c>
      <c r="F1066" s="12"/>
      <c r="G1066" s="12"/>
      <c r="H1066" s="12"/>
      <c r="I1066" s="12"/>
      <c r="J1066" s="15">
        <v>24966</v>
      </c>
      <c r="K1066" s="15">
        <v>37196</v>
      </c>
      <c r="L1066" s="15">
        <v>37196</v>
      </c>
      <c r="M1066" s="15">
        <v>43770</v>
      </c>
      <c r="N1066" s="15">
        <v>42609</v>
      </c>
      <c r="O1066" s="15" t="e">
        <f>+VLOOKUP(#REF!,'[1]DEATHCLAIM_AIC_RPT.xls-2'!$C$4:$AE$126,13,0)</f>
        <v>#REF!</v>
      </c>
      <c r="P1066" s="15" t="e">
        <f>+VLOOKUP(#REF!,'[1]DEATHCLAIM_AIC_RPT.xls-2'!$C$4:$AE$126,28,0)</f>
        <v>#REF!</v>
      </c>
      <c r="Q1066" s="15" t="e">
        <f>+VLOOKUP(#REF!,'[1]DEATHCLAIM_AIC_RPT.xls-2'!$C$4:$AE$126,14,0)</f>
        <v>#REF!</v>
      </c>
    </row>
    <row r="1067" spans="1:17" x14ac:dyDescent="0.3">
      <c r="A1067" s="12"/>
      <c r="B1067" s="12"/>
      <c r="C1067" s="12"/>
      <c r="D1067" s="12" t="s">
        <v>47</v>
      </c>
      <c r="E1067" s="12" t="s">
        <v>251</v>
      </c>
      <c r="F1067" s="12"/>
      <c r="G1067" s="12"/>
      <c r="H1067" s="12"/>
      <c r="I1067" s="12"/>
      <c r="J1067" s="15">
        <v>22647</v>
      </c>
      <c r="K1067" s="15">
        <v>37408</v>
      </c>
      <c r="L1067" s="15">
        <v>37408</v>
      </c>
      <c r="M1067" s="15">
        <v>43252</v>
      </c>
      <c r="N1067" s="15">
        <v>42539</v>
      </c>
      <c r="O1067" s="15" t="e">
        <f>+VLOOKUP(#REF!,'[1]DEATHCLAIM_AIC_RPT.xls-2'!$C$4:$AE$126,13,0)</f>
        <v>#REF!</v>
      </c>
      <c r="P1067" s="15" t="e">
        <f>+VLOOKUP(#REF!,'[1]DEATHCLAIM_AIC_RPT.xls-2'!$C$4:$AE$126,28,0)</f>
        <v>#REF!</v>
      </c>
      <c r="Q1067" s="15" t="e">
        <f>+VLOOKUP(#REF!,'[1]DEATHCLAIM_AIC_RPT.xls-2'!$C$4:$AE$126,14,0)</f>
        <v>#REF!</v>
      </c>
    </row>
    <row r="1068" spans="1:17" x14ac:dyDescent="0.3">
      <c r="A1068" s="12"/>
      <c r="B1068" s="12"/>
      <c r="C1068" s="12"/>
      <c r="D1068" s="12" t="s">
        <v>47</v>
      </c>
      <c r="E1068" s="12" t="s">
        <v>251</v>
      </c>
      <c r="F1068" s="12"/>
      <c r="G1068" s="12"/>
      <c r="H1068" s="12"/>
      <c r="I1068" s="12"/>
      <c r="J1068" s="15">
        <v>24942</v>
      </c>
      <c r="K1068" s="15">
        <v>37530</v>
      </c>
      <c r="L1068" s="15">
        <v>37530</v>
      </c>
      <c r="M1068" s="15">
        <v>43374</v>
      </c>
      <c r="N1068" s="15">
        <v>42185</v>
      </c>
      <c r="O1068" s="15" t="e">
        <f>+VLOOKUP(#REF!,'[1]DEATHCLAIM_AIC_RPT.xls-2'!$C$4:$AE$126,13,0)</f>
        <v>#REF!</v>
      </c>
      <c r="P1068" s="15" t="e">
        <f>+VLOOKUP(#REF!,'[1]DEATHCLAIM_AIC_RPT.xls-2'!$C$4:$AE$126,28,0)</f>
        <v>#REF!</v>
      </c>
      <c r="Q1068" s="15" t="e">
        <f>+VLOOKUP(#REF!,'[1]DEATHCLAIM_AIC_RPT.xls-2'!$C$4:$AE$126,14,0)</f>
        <v>#REF!</v>
      </c>
    </row>
    <row r="1069" spans="1:17" x14ac:dyDescent="0.3">
      <c r="A1069" s="12"/>
      <c r="B1069" s="12"/>
      <c r="C1069" s="12"/>
      <c r="D1069" s="12" t="s">
        <v>47</v>
      </c>
      <c r="E1069" s="12" t="s">
        <v>251</v>
      </c>
      <c r="F1069" s="12"/>
      <c r="G1069" s="12"/>
      <c r="H1069" s="12"/>
      <c r="I1069" s="12"/>
      <c r="J1069" s="15">
        <v>26631</v>
      </c>
      <c r="K1069" s="15">
        <v>37653</v>
      </c>
      <c r="L1069" s="15">
        <v>37653</v>
      </c>
      <c r="M1069" s="15">
        <v>43132</v>
      </c>
      <c r="N1069" s="15">
        <v>42471</v>
      </c>
      <c r="O1069" s="15" t="e">
        <f>+VLOOKUP(#REF!,'[1]DEATHCLAIM_AIC_RPT.xls-2'!$C$4:$AE$126,13,0)</f>
        <v>#REF!</v>
      </c>
      <c r="P1069" s="15" t="e">
        <f>+VLOOKUP(#REF!,'[1]DEATHCLAIM_AIC_RPT.xls-2'!$C$4:$AE$126,28,0)</f>
        <v>#REF!</v>
      </c>
      <c r="Q1069" s="15" t="e">
        <f>+VLOOKUP(#REF!,'[1]DEATHCLAIM_AIC_RPT.xls-2'!$C$4:$AE$126,14,0)</f>
        <v>#REF!</v>
      </c>
    </row>
    <row r="1070" spans="1:17" x14ac:dyDescent="0.3">
      <c r="A1070" s="12"/>
      <c r="B1070" s="12"/>
      <c r="C1070" s="12"/>
      <c r="D1070" s="12" t="s">
        <v>47</v>
      </c>
      <c r="E1070" s="12" t="s">
        <v>251</v>
      </c>
      <c r="F1070" s="12"/>
      <c r="G1070" s="12"/>
      <c r="H1070" s="12"/>
      <c r="I1070" s="12"/>
      <c r="J1070" s="15">
        <v>20455</v>
      </c>
      <c r="K1070" s="15">
        <v>37742</v>
      </c>
      <c r="L1070" s="15">
        <v>37742</v>
      </c>
      <c r="M1070" s="15">
        <v>44317</v>
      </c>
      <c r="N1070" s="15">
        <v>42145</v>
      </c>
      <c r="O1070" s="15" t="e">
        <f>+VLOOKUP(#REF!,'[1]DEATHCLAIM_AIC_RPT.xls-2'!$C$4:$AE$126,13,0)</f>
        <v>#REF!</v>
      </c>
      <c r="P1070" s="15" t="e">
        <f>+VLOOKUP(#REF!,'[1]DEATHCLAIM_AIC_RPT.xls-2'!$C$4:$AE$126,28,0)</f>
        <v>#REF!</v>
      </c>
      <c r="Q1070" s="15" t="e">
        <f>+VLOOKUP(#REF!,'[1]DEATHCLAIM_AIC_RPT.xls-2'!$C$4:$AE$126,14,0)</f>
        <v>#REF!</v>
      </c>
    </row>
    <row r="1071" spans="1:17" x14ac:dyDescent="0.3">
      <c r="A1071" s="12"/>
      <c r="B1071" s="12"/>
      <c r="C1071" s="12"/>
      <c r="D1071" s="12" t="s">
        <v>47</v>
      </c>
      <c r="E1071" s="12" t="s">
        <v>251</v>
      </c>
      <c r="F1071" s="12"/>
      <c r="G1071" s="12"/>
      <c r="H1071" s="12"/>
      <c r="I1071" s="12"/>
      <c r="J1071" s="15">
        <v>21551</v>
      </c>
      <c r="K1071" s="15">
        <v>38139</v>
      </c>
      <c r="L1071" s="15">
        <v>38139</v>
      </c>
      <c r="M1071" s="15">
        <v>43617</v>
      </c>
      <c r="N1071" s="15">
        <v>42394</v>
      </c>
      <c r="O1071" s="15" t="e">
        <f>+VLOOKUP(#REF!,'[1]DEATHCLAIM_AIC_RPT.xls-2'!$C$4:$AE$126,13,0)</f>
        <v>#REF!</v>
      </c>
      <c r="P1071" s="15" t="e">
        <f>+VLOOKUP(#REF!,'[1]DEATHCLAIM_AIC_RPT.xls-2'!$C$4:$AE$126,28,0)</f>
        <v>#REF!</v>
      </c>
      <c r="Q1071" s="15" t="e">
        <f>+VLOOKUP(#REF!,'[1]DEATHCLAIM_AIC_RPT.xls-2'!$C$4:$AE$126,14,0)</f>
        <v>#REF!</v>
      </c>
    </row>
    <row r="1072" spans="1:17" x14ac:dyDescent="0.3">
      <c r="A1072" s="12"/>
      <c r="B1072" s="12"/>
      <c r="C1072" s="12"/>
      <c r="D1072" s="12" t="s">
        <v>47</v>
      </c>
      <c r="E1072" s="12" t="s">
        <v>251</v>
      </c>
      <c r="F1072" s="12"/>
      <c r="G1072" s="12"/>
      <c r="H1072" s="12"/>
      <c r="I1072" s="12"/>
      <c r="J1072" s="15">
        <v>21916</v>
      </c>
      <c r="K1072" s="15">
        <v>38292</v>
      </c>
      <c r="L1072" s="15">
        <v>38292</v>
      </c>
      <c r="M1072" s="15">
        <v>42675</v>
      </c>
      <c r="N1072" s="15">
        <v>42243</v>
      </c>
      <c r="O1072" s="15" t="e">
        <f>+VLOOKUP(#REF!,'[1]DEATHCLAIM_AIC_RPT.xls-2'!$C$4:$AE$126,13,0)</f>
        <v>#REF!</v>
      </c>
      <c r="P1072" s="15" t="e">
        <f>+VLOOKUP(#REF!,'[1]DEATHCLAIM_AIC_RPT.xls-2'!$C$4:$AE$126,28,0)</f>
        <v>#REF!</v>
      </c>
      <c r="Q1072" s="15" t="e">
        <f>+VLOOKUP(#REF!,'[1]DEATHCLAIM_AIC_RPT.xls-2'!$C$4:$AE$126,14,0)</f>
        <v>#REF!</v>
      </c>
    </row>
    <row r="1073" spans="1:17" x14ac:dyDescent="0.3">
      <c r="A1073" s="12"/>
      <c r="B1073" s="12"/>
      <c r="C1073" s="12"/>
      <c r="D1073" s="12" t="s">
        <v>47</v>
      </c>
      <c r="E1073" s="12" t="s">
        <v>110</v>
      </c>
      <c r="F1073" s="12"/>
      <c r="G1073" s="12"/>
      <c r="H1073" s="12"/>
      <c r="I1073" s="12"/>
      <c r="J1073" s="15">
        <v>25031</v>
      </c>
      <c r="K1073" s="15">
        <v>38473</v>
      </c>
      <c r="L1073" s="15">
        <v>38473</v>
      </c>
      <c r="M1073" s="15">
        <v>42856</v>
      </c>
      <c r="N1073" s="15">
        <v>42487</v>
      </c>
      <c r="O1073" s="15" t="e">
        <f>+VLOOKUP(#REF!,'[1]DEATHCLAIM_AIC_RPT.xls-2'!$C$4:$AE$126,13,0)</f>
        <v>#REF!</v>
      </c>
      <c r="P1073" s="15" t="e">
        <f>+VLOOKUP(#REF!,'[1]DEATHCLAIM_AIC_RPT.xls-2'!$C$4:$AE$126,28,0)</f>
        <v>#REF!</v>
      </c>
      <c r="Q1073" s="15" t="e">
        <f>+VLOOKUP(#REF!,'[1]DEATHCLAIM_AIC_RPT.xls-2'!$C$4:$AE$126,14,0)</f>
        <v>#REF!</v>
      </c>
    </row>
    <row r="1074" spans="1:17" x14ac:dyDescent="0.3">
      <c r="A1074" s="12"/>
      <c r="B1074" s="12"/>
      <c r="C1074" s="12"/>
      <c r="D1074" s="12" t="s">
        <v>47</v>
      </c>
      <c r="E1074" s="12" t="s">
        <v>252</v>
      </c>
      <c r="F1074" s="12"/>
      <c r="G1074" s="12"/>
      <c r="H1074" s="12"/>
      <c r="I1074" s="12"/>
      <c r="J1074" s="15">
        <v>23935</v>
      </c>
      <c r="K1074" s="15">
        <v>38473</v>
      </c>
      <c r="L1074" s="15">
        <v>38473</v>
      </c>
      <c r="M1074" s="15">
        <v>62214</v>
      </c>
      <c r="N1074" s="15">
        <v>42487</v>
      </c>
      <c r="O1074" s="15" t="e">
        <f>+VLOOKUP(#REF!,'[1]DEATHCLAIM_AIC_RPT.xls-2'!$C$4:$AE$126,13,0)</f>
        <v>#REF!</v>
      </c>
      <c r="P1074" s="15" t="e">
        <f>+VLOOKUP(#REF!,'[1]DEATHCLAIM_AIC_RPT.xls-2'!$C$4:$AE$126,28,0)</f>
        <v>#REF!</v>
      </c>
      <c r="Q1074" s="15" t="e">
        <f>+VLOOKUP(#REF!,'[1]DEATHCLAIM_AIC_RPT.xls-2'!$C$4:$AE$126,14,0)</f>
        <v>#REF!</v>
      </c>
    </row>
    <row r="1075" spans="1:17" x14ac:dyDescent="0.3">
      <c r="A1075" s="12"/>
      <c r="B1075" s="12"/>
      <c r="C1075" s="12"/>
      <c r="D1075" s="12" t="s">
        <v>47</v>
      </c>
      <c r="E1075" s="12" t="s">
        <v>251</v>
      </c>
      <c r="F1075" s="12"/>
      <c r="G1075" s="12"/>
      <c r="H1075" s="12"/>
      <c r="I1075" s="12"/>
      <c r="J1075" s="15">
        <v>25569</v>
      </c>
      <c r="K1075" s="15">
        <v>37712</v>
      </c>
      <c r="L1075" s="15">
        <v>37712</v>
      </c>
      <c r="M1075" s="15">
        <v>43556</v>
      </c>
      <c r="N1075" s="15">
        <v>42504</v>
      </c>
      <c r="O1075" s="15" t="e">
        <f>+VLOOKUP(#REF!,'[1]DEATHCLAIM_AIC_RPT.xls-2'!$C$4:$AE$126,13,0)</f>
        <v>#REF!</v>
      </c>
      <c r="P1075" s="15"/>
      <c r="Q1075" s="15" t="e">
        <f>+VLOOKUP(#REF!,'[1]DEATHCLAIM_AIC_RPT.xls-2'!$C$4:$AE$126,14,0)</f>
        <v>#REF!</v>
      </c>
    </row>
    <row r="1076" spans="1:17" x14ac:dyDescent="0.3">
      <c r="A1076" s="12"/>
      <c r="B1076" s="12"/>
      <c r="C1076" s="12"/>
      <c r="D1076" s="12" t="s">
        <v>47</v>
      </c>
      <c r="E1076" s="12" t="s">
        <v>251</v>
      </c>
      <c r="F1076" s="12"/>
      <c r="G1076" s="12"/>
      <c r="H1076" s="12"/>
      <c r="I1076" s="12"/>
      <c r="J1076" s="15">
        <v>26665</v>
      </c>
      <c r="K1076" s="15">
        <v>38534</v>
      </c>
      <c r="L1076" s="15">
        <v>38534</v>
      </c>
      <c r="M1076" s="15">
        <v>42552</v>
      </c>
      <c r="N1076" s="15">
        <v>42335</v>
      </c>
      <c r="O1076" s="15" t="e">
        <f>+VLOOKUP(#REF!,'[1]DEATHCLAIM_AIC_RPT.xls-2'!$C$4:$AE$126,13,0)</f>
        <v>#REF!</v>
      </c>
      <c r="P1076" s="15" t="e">
        <f>+VLOOKUP(#REF!,'[1]DEATHCLAIM_AIC_RPT.xls-2'!$C$4:$AE$126,28,0)</f>
        <v>#REF!</v>
      </c>
      <c r="Q1076" s="15" t="e">
        <f>+VLOOKUP(#REF!,'[1]DEATHCLAIM_AIC_RPT.xls-2'!$C$4:$AE$126,14,0)</f>
        <v>#REF!</v>
      </c>
    </row>
    <row r="1077" spans="1:17" x14ac:dyDescent="0.3">
      <c r="A1077" s="12"/>
      <c r="B1077" s="12"/>
      <c r="C1077" s="12"/>
      <c r="D1077" s="12" t="s">
        <v>47</v>
      </c>
      <c r="E1077" s="12" t="s">
        <v>252</v>
      </c>
      <c r="F1077" s="12"/>
      <c r="G1077" s="12"/>
      <c r="H1077" s="12"/>
      <c r="I1077" s="12"/>
      <c r="J1077" s="15">
        <v>25206</v>
      </c>
      <c r="K1077" s="15">
        <v>38596</v>
      </c>
      <c r="L1077" s="15">
        <v>38596</v>
      </c>
      <c r="M1077" s="15">
        <v>62337</v>
      </c>
      <c r="N1077" s="15">
        <v>42476</v>
      </c>
      <c r="O1077" s="15" t="e">
        <f>+VLOOKUP(#REF!,'[1]DEATHCLAIM_AIC_RPT.xls-2'!$C$4:$AE$126,13,0)</f>
        <v>#REF!</v>
      </c>
      <c r="P1077" s="15" t="e">
        <f>+VLOOKUP(#REF!,'[1]DEATHCLAIM_AIC_RPT.xls-2'!$C$4:$AE$126,28,0)</f>
        <v>#REF!</v>
      </c>
      <c r="Q1077" s="15" t="e">
        <f>+VLOOKUP(#REF!,'[1]DEATHCLAIM_AIC_RPT.xls-2'!$C$4:$AE$126,14,0)</f>
        <v>#REF!</v>
      </c>
    </row>
    <row r="1078" spans="1:17" x14ac:dyDescent="0.3">
      <c r="A1078" s="12"/>
      <c r="B1078" s="12"/>
      <c r="C1078" s="12"/>
      <c r="D1078" s="12" t="s">
        <v>47</v>
      </c>
      <c r="E1078" s="12" t="s">
        <v>251</v>
      </c>
      <c r="F1078" s="12"/>
      <c r="G1078" s="12"/>
      <c r="H1078" s="12"/>
      <c r="I1078" s="12"/>
      <c r="J1078" s="15">
        <v>23091</v>
      </c>
      <c r="K1078" s="15">
        <v>38626</v>
      </c>
      <c r="L1078" s="15">
        <v>38626</v>
      </c>
      <c r="M1078" s="15">
        <v>44470</v>
      </c>
      <c r="N1078" s="15">
        <v>42437</v>
      </c>
      <c r="O1078" s="15" t="e">
        <f>+VLOOKUP(#REF!,'[1]DEATHCLAIM_AIC_RPT.xls-2'!$C$4:$AE$126,13,0)</f>
        <v>#REF!</v>
      </c>
      <c r="P1078" s="15" t="e">
        <f>+VLOOKUP(#REF!,'[1]DEATHCLAIM_AIC_RPT.xls-2'!$C$4:$AE$126,28,0)</f>
        <v>#REF!</v>
      </c>
      <c r="Q1078" s="15" t="e">
        <f>+VLOOKUP(#REF!,'[1]DEATHCLAIM_AIC_RPT.xls-2'!$C$4:$AE$126,14,0)</f>
        <v>#REF!</v>
      </c>
    </row>
    <row r="1079" spans="1:17" x14ac:dyDescent="0.3">
      <c r="A1079" s="12"/>
      <c r="B1079" s="12"/>
      <c r="C1079" s="12"/>
      <c r="D1079" s="12" t="s">
        <v>29</v>
      </c>
      <c r="E1079" s="12" t="s">
        <v>252</v>
      </c>
      <c r="F1079" s="12"/>
      <c r="G1079" s="12"/>
      <c r="H1079" s="12"/>
      <c r="I1079" s="12"/>
      <c r="J1079" s="15">
        <v>24838</v>
      </c>
      <c r="K1079" s="15">
        <v>38718</v>
      </c>
      <c r="L1079" s="15">
        <v>38718</v>
      </c>
      <c r="M1079" s="15">
        <v>62459</v>
      </c>
      <c r="N1079" s="15">
        <v>42141</v>
      </c>
      <c r="O1079" s="15" t="e">
        <f>+VLOOKUP(#REF!,'[1]DEATHCLAIM_AIC_RPT.xls-2'!$C$4:$AE$126,13,0)</f>
        <v>#REF!</v>
      </c>
      <c r="P1079" s="15" t="e">
        <f>+VLOOKUP(#REF!,'[1]DEATHCLAIM_AIC_RPT.xls-2'!$C$4:$AE$126,28,0)</f>
        <v>#REF!</v>
      </c>
      <c r="Q1079" s="15" t="e">
        <f>+VLOOKUP(#REF!,'[1]DEATHCLAIM_AIC_RPT.xls-2'!$C$4:$AE$126,14,0)</f>
        <v>#REF!</v>
      </c>
    </row>
    <row r="1080" spans="1:17" x14ac:dyDescent="0.3">
      <c r="A1080" s="12"/>
      <c r="B1080" s="12"/>
      <c r="C1080" s="12"/>
      <c r="D1080" s="12" t="s">
        <v>47</v>
      </c>
      <c r="E1080" s="12" t="s">
        <v>252</v>
      </c>
      <c r="F1080" s="12"/>
      <c r="G1080" s="12"/>
      <c r="H1080" s="12"/>
      <c r="I1080" s="12"/>
      <c r="J1080" s="15">
        <v>24838</v>
      </c>
      <c r="K1080" s="15">
        <v>38991</v>
      </c>
      <c r="L1080" s="15">
        <v>38991</v>
      </c>
      <c r="M1080" s="15">
        <v>42644</v>
      </c>
      <c r="N1080" s="15">
        <v>42499</v>
      </c>
      <c r="O1080" s="15" t="e">
        <f>+VLOOKUP(#REF!,'[1]DEATHCLAIM_AIC_RPT.xls-2'!$C$4:$AE$126,13,0)</f>
        <v>#REF!</v>
      </c>
      <c r="P1080" s="15" t="e">
        <f>+VLOOKUP(#REF!,'[1]DEATHCLAIM_AIC_RPT.xls-2'!$C$4:$AE$126,28,0)</f>
        <v>#REF!</v>
      </c>
      <c r="Q1080" s="15" t="e">
        <f>+VLOOKUP(#REF!,'[1]DEATHCLAIM_AIC_RPT.xls-2'!$C$4:$AE$126,14,0)</f>
        <v>#REF!</v>
      </c>
    </row>
    <row r="1081" spans="1:17" x14ac:dyDescent="0.3">
      <c r="A1081" s="12"/>
      <c r="B1081" s="12"/>
      <c r="C1081" s="12"/>
      <c r="D1081" s="12" t="s">
        <v>47</v>
      </c>
      <c r="E1081" s="12" t="s">
        <v>251</v>
      </c>
      <c r="F1081" s="12"/>
      <c r="G1081" s="12"/>
      <c r="H1081" s="12"/>
      <c r="I1081" s="12"/>
      <c r="J1081" s="15">
        <v>23801</v>
      </c>
      <c r="K1081" s="15">
        <v>38991</v>
      </c>
      <c r="L1081" s="15">
        <v>38991</v>
      </c>
      <c r="M1081" s="15">
        <v>44105</v>
      </c>
      <c r="N1081" s="15">
        <v>42476</v>
      </c>
      <c r="O1081" s="15" t="e">
        <f>+VLOOKUP(#REF!,'[1]DEATHCLAIM_AIC_RPT.xls-2'!$C$4:$AE$126,13,0)</f>
        <v>#REF!</v>
      </c>
      <c r="P1081" s="15" t="e">
        <f>+VLOOKUP(#REF!,'[1]DEATHCLAIM_AIC_RPT.xls-2'!$C$4:$AE$126,28,0)</f>
        <v>#REF!</v>
      </c>
      <c r="Q1081" s="15" t="e">
        <f>+VLOOKUP(#REF!,'[1]DEATHCLAIM_AIC_RPT.xls-2'!$C$4:$AE$126,14,0)</f>
        <v>#REF!</v>
      </c>
    </row>
    <row r="1082" spans="1:17" x14ac:dyDescent="0.3">
      <c r="A1082" s="12"/>
      <c r="B1082" s="12"/>
      <c r="C1082" s="12"/>
      <c r="D1082" s="12" t="s">
        <v>47</v>
      </c>
      <c r="E1082" s="12" t="s">
        <v>251</v>
      </c>
      <c r="F1082" s="12"/>
      <c r="G1082" s="12"/>
      <c r="H1082" s="12"/>
      <c r="I1082" s="12"/>
      <c r="J1082" s="15">
        <v>27030</v>
      </c>
      <c r="K1082" s="15">
        <v>38991</v>
      </c>
      <c r="L1082" s="15">
        <v>38991</v>
      </c>
      <c r="M1082" s="15">
        <v>42644</v>
      </c>
      <c r="N1082" s="15">
        <v>42305</v>
      </c>
      <c r="O1082" s="15" t="e">
        <f>+VLOOKUP(#REF!,'[1]DEATHCLAIM_AIC_RPT.xls-2'!$C$4:$AE$126,13,0)</f>
        <v>#REF!</v>
      </c>
      <c r="P1082" s="15" t="e">
        <f>+VLOOKUP(#REF!,'[1]DEATHCLAIM_AIC_RPT.xls-2'!$C$4:$AE$126,28,0)</f>
        <v>#REF!</v>
      </c>
      <c r="Q1082" s="15" t="e">
        <f>+VLOOKUP(#REF!,'[1]DEATHCLAIM_AIC_RPT.xls-2'!$C$4:$AE$126,14,0)</f>
        <v>#REF!</v>
      </c>
    </row>
    <row r="1083" spans="1:17" x14ac:dyDescent="0.3">
      <c r="A1083" s="12"/>
      <c r="B1083" s="12"/>
      <c r="C1083" s="12"/>
      <c r="D1083" s="12" t="s">
        <v>47</v>
      </c>
      <c r="E1083" s="12" t="s">
        <v>251</v>
      </c>
      <c r="F1083" s="12"/>
      <c r="G1083" s="12"/>
      <c r="H1083" s="12"/>
      <c r="I1083" s="12"/>
      <c r="J1083" s="15">
        <v>22282</v>
      </c>
      <c r="K1083" s="15">
        <v>39295</v>
      </c>
      <c r="L1083" s="15">
        <v>39295</v>
      </c>
      <c r="M1083" s="15">
        <v>42948</v>
      </c>
      <c r="N1083" s="15">
        <v>42448</v>
      </c>
      <c r="O1083" s="15" t="e">
        <f>+VLOOKUP(#REF!,'[1]DEATHCLAIM_AIC_RPT.xls-2'!$C$4:$AE$126,13,0)</f>
        <v>#REF!</v>
      </c>
      <c r="P1083" s="15" t="e">
        <f>+VLOOKUP(#REF!,'[1]DEATHCLAIM_AIC_RPT.xls-2'!$C$4:$AE$126,28,0)</f>
        <v>#REF!</v>
      </c>
      <c r="Q1083" s="15" t="e">
        <f>+VLOOKUP(#REF!,'[1]DEATHCLAIM_AIC_RPT.xls-2'!$C$4:$AE$126,14,0)</f>
        <v>#REF!</v>
      </c>
    </row>
    <row r="1084" spans="1:17" x14ac:dyDescent="0.3">
      <c r="A1084" s="12"/>
      <c r="B1084" s="12"/>
      <c r="C1084" s="12"/>
      <c r="D1084" s="12" t="s">
        <v>47</v>
      </c>
      <c r="E1084" s="12" t="s">
        <v>251</v>
      </c>
      <c r="F1084" s="12"/>
      <c r="G1084" s="12"/>
      <c r="H1084" s="12"/>
      <c r="I1084" s="12"/>
      <c r="J1084" s="15">
        <v>27760</v>
      </c>
      <c r="K1084" s="15">
        <v>39600</v>
      </c>
      <c r="L1084" s="15">
        <v>39600</v>
      </c>
      <c r="M1084" s="15">
        <v>43252</v>
      </c>
      <c r="N1084" s="15">
        <v>42139</v>
      </c>
      <c r="O1084" s="15" t="e">
        <f>+VLOOKUP(#REF!,'[1]DEATHCLAIM_AIC_RPT.xls-2'!$C$4:$AE$126,13,0)</f>
        <v>#REF!</v>
      </c>
      <c r="P1084" s="15" t="e">
        <f>+VLOOKUP(#REF!,'[1]DEATHCLAIM_AIC_RPT.xls-2'!$C$4:$AE$126,28,0)</f>
        <v>#REF!</v>
      </c>
      <c r="Q1084" s="15" t="e">
        <f>+VLOOKUP(#REF!,'[1]DEATHCLAIM_AIC_RPT.xls-2'!$C$4:$AE$126,14,0)</f>
        <v>#REF!</v>
      </c>
    </row>
    <row r="1085" spans="1:17" x14ac:dyDescent="0.3">
      <c r="A1085" s="12"/>
      <c r="B1085" s="12"/>
      <c r="C1085" s="12"/>
      <c r="D1085" s="12" t="s">
        <v>47</v>
      </c>
      <c r="E1085" s="12" t="s">
        <v>252</v>
      </c>
      <c r="F1085" s="12"/>
      <c r="G1085" s="12"/>
      <c r="H1085" s="12"/>
      <c r="I1085" s="12"/>
      <c r="J1085" s="15">
        <v>21340</v>
      </c>
      <c r="K1085" s="15">
        <v>39600</v>
      </c>
      <c r="L1085" s="15">
        <v>39600</v>
      </c>
      <c r="M1085" s="15">
        <v>42156</v>
      </c>
      <c r="N1085" s="15">
        <v>42125</v>
      </c>
      <c r="O1085" s="15" t="e">
        <f>+VLOOKUP(#REF!,'[1]DEATHCLAIM_AIC_RPT.xls-2'!$C$4:$AE$126,13,0)</f>
        <v>#REF!</v>
      </c>
      <c r="P1085" s="15" t="e">
        <f>+VLOOKUP(#REF!,'[1]DEATHCLAIM_AIC_RPT.xls-2'!$C$4:$AE$126,28,0)</f>
        <v>#REF!</v>
      </c>
      <c r="Q1085" s="15" t="e">
        <f>+VLOOKUP(#REF!,'[1]DEATHCLAIM_AIC_RPT.xls-2'!$C$4:$AE$126,14,0)</f>
        <v>#REF!</v>
      </c>
    </row>
    <row r="1086" spans="1:17" x14ac:dyDescent="0.3">
      <c r="A1086" s="12"/>
      <c r="B1086" s="12"/>
      <c r="C1086" s="12"/>
      <c r="D1086" s="12" t="s">
        <v>47</v>
      </c>
      <c r="E1086" s="12" t="s">
        <v>251</v>
      </c>
      <c r="F1086" s="12"/>
      <c r="G1086" s="12"/>
      <c r="H1086" s="12"/>
      <c r="I1086" s="12"/>
      <c r="J1086" s="15">
        <v>21551</v>
      </c>
      <c r="K1086" s="15">
        <v>39630</v>
      </c>
      <c r="L1086" s="15">
        <v>39630</v>
      </c>
      <c r="M1086" s="15">
        <v>43282</v>
      </c>
      <c r="N1086" s="15">
        <v>42394</v>
      </c>
      <c r="O1086" s="15" t="e">
        <f>+VLOOKUP(#REF!,'[1]DEATHCLAIM_AIC_RPT.xls-2'!$C$4:$AE$126,13,0)</f>
        <v>#REF!</v>
      </c>
      <c r="P1086" s="15" t="e">
        <f>+VLOOKUP(#REF!,'[1]DEATHCLAIM_AIC_RPT.xls-2'!$C$4:$AE$126,28,0)</f>
        <v>#REF!</v>
      </c>
      <c r="Q1086" s="15" t="e">
        <f>+VLOOKUP(#REF!,'[1]DEATHCLAIM_AIC_RPT.xls-2'!$C$4:$AE$126,14,0)</f>
        <v>#REF!</v>
      </c>
    </row>
    <row r="1087" spans="1:17" x14ac:dyDescent="0.3">
      <c r="A1087" s="12"/>
      <c r="B1087" s="12"/>
      <c r="C1087" s="12"/>
      <c r="D1087" s="12" t="s">
        <v>47</v>
      </c>
      <c r="E1087" s="12" t="s">
        <v>252</v>
      </c>
      <c r="F1087" s="12"/>
      <c r="G1087" s="12"/>
      <c r="H1087" s="12"/>
      <c r="I1087" s="12"/>
      <c r="J1087" s="15">
        <v>20455</v>
      </c>
      <c r="K1087" s="15">
        <v>39661</v>
      </c>
      <c r="L1087" s="15">
        <v>39661</v>
      </c>
      <c r="M1087" s="15">
        <v>42217</v>
      </c>
      <c r="N1087" s="15">
        <v>42162</v>
      </c>
      <c r="O1087" s="15" t="e">
        <f>+VLOOKUP(#REF!,'[1]DEATHCLAIM_AIC_RPT.xls-2'!$C$4:$AE$126,13,0)</f>
        <v>#REF!</v>
      </c>
      <c r="P1087" s="15" t="e">
        <f>+VLOOKUP(#REF!,'[1]DEATHCLAIM_AIC_RPT.xls-2'!$C$4:$AE$126,28,0)</f>
        <v>#REF!</v>
      </c>
      <c r="Q1087" s="15" t="e">
        <f>+VLOOKUP(#REF!,'[1]DEATHCLAIM_AIC_RPT.xls-2'!$C$4:$AE$126,14,0)</f>
        <v>#REF!</v>
      </c>
    </row>
    <row r="1088" spans="1:17" x14ac:dyDescent="0.3">
      <c r="A1088" s="12"/>
      <c r="B1088" s="12"/>
      <c r="C1088" s="12"/>
      <c r="D1088" s="12" t="s">
        <v>47</v>
      </c>
      <c r="E1088" s="12" t="s">
        <v>252</v>
      </c>
      <c r="F1088" s="12"/>
      <c r="G1088" s="12"/>
      <c r="H1088" s="12"/>
      <c r="I1088" s="12"/>
      <c r="J1088" s="15">
        <v>29221</v>
      </c>
      <c r="K1088" s="15">
        <v>39873</v>
      </c>
      <c r="L1088" s="15">
        <v>39873</v>
      </c>
      <c r="M1088" s="15">
        <v>63614</v>
      </c>
      <c r="N1088" s="15">
        <v>42126</v>
      </c>
      <c r="O1088" s="15" t="e">
        <f>+VLOOKUP(#REF!,'[1]DEATHCLAIM_AIC_RPT.xls-2'!$C$4:$AE$126,13,0)</f>
        <v>#REF!</v>
      </c>
      <c r="P1088" s="15" t="e">
        <f>+VLOOKUP(#REF!,'[1]DEATHCLAIM_AIC_RPT.xls-2'!$C$4:$AE$126,28,0)</f>
        <v>#REF!</v>
      </c>
      <c r="Q1088" s="15" t="e">
        <f>+VLOOKUP(#REF!,'[1]DEATHCLAIM_AIC_RPT.xls-2'!$C$4:$AE$126,14,0)</f>
        <v>#REF!</v>
      </c>
    </row>
    <row r="1089" spans="1:17" x14ac:dyDescent="0.3">
      <c r="A1089" s="12"/>
      <c r="B1089" s="12"/>
      <c r="C1089" s="12"/>
      <c r="D1089" s="12" t="s">
        <v>47</v>
      </c>
      <c r="E1089" s="12" t="s">
        <v>251</v>
      </c>
      <c r="F1089" s="12"/>
      <c r="G1089" s="12"/>
      <c r="H1089" s="12"/>
      <c r="I1089" s="12"/>
      <c r="J1089" s="15">
        <v>24108</v>
      </c>
      <c r="K1089" s="15">
        <v>39965</v>
      </c>
      <c r="L1089" s="15">
        <v>39965</v>
      </c>
      <c r="M1089" s="15">
        <v>43617</v>
      </c>
      <c r="N1089" s="15">
        <v>42518</v>
      </c>
      <c r="O1089" s="15" t="e">
        <f>+VLOOKUP(#REF!,'[1]DEATHCLAIM_AIC_RPT.xls-2'!$C$4:$AE$126,13,0)</f>
        <v>#REF!</v>
      </c>
      <c r="P1089" s="15" t="e">
        <f>+VLOOKUP(#REF!,'[1]DEATHCLAIM_AIC_RPT.xls-2'!$C$4:$AE$126,28,0)</f>
        <v>#REF!</v>
      </c>
      <c r="Q1089" s="15" t="e">
        <f>+VLOOKUP(#REF!,'[1]DEATHCLAIM_AIC_RPT.xls-2'!$C$4:$AE$126,14,0)</f>
        <v>#REF!</v>
      </c>
    </row>
    <row r="1090" spans="1:17" x14ac:dyDescent="0.3">
      <c r="A1090" s="12"/>
      <c r="B1090" s="12"/>
      <c r="C1090" s="12"/>
      <c r="D1090" s="12" t="s">
        <v>47</v>
      </c>
      <c r="E1090" s="12" t="s">
        <v>110</v>
      </c>
      <c r="F1090" s="12"/>
      <c r="G1090" s="12"/>
      <c r="H1090" s="12"/>
      <c r="I1090" s="12"/>
      <c r="J1090" s="15">
        <v>24108</v>
      </c>
      <c r="K1090" s="15">
        <v>40087</v>
      </c>
      <c r="L1090" s="15">
        <v>40087</v>
      </c>
      <c r="M1090" s="15">
        <v>44470</v>
      </c>
      <c r="N1090" s="15">
        <v>42341</v>
      </c>
      <c r="O1090" s="15" t="e">
        <f>+VLOOKUP(#REF!,'[1]DEATHCLAIM_AIC_RPT.xls-2'!$C$4:$AE$126,13,0)</f>
        <v>#REF!</v>
      </c>
      <c r="P1090" s="15" t="e">
        <f>+VLOOKUP(#REF!,'[1]DEATHCLAIM_AIC_RPT.xls-2'!$C$4:$AE$126,28,0)</f>
        <v>#REF!</v>
      </c>
      <c r="Q1090" s="15" t="e">
        <f>+VLOOKUP(#REF!,'[1]DEATHCLAIM_AIC_RPT.xls-2'!$C$4:$AE$126,14,0)</f>
        <v>#REF!</v>
      </c>
    </row>
    <row r="1091" spans="1:17" x14ac:dyDescent="0.3">
      <c r="A1091" s="12"/>
      <c r="B1091" s="12"/>
      <c r="C1091" s="12"/>
      <c r="D1091" s="12" t="s">
        <v>47</v>
      </c>
      <c r="E1091" s="12" t="s">
        <v>251</v>
      </c>
      <c r="F1091" s="12"/>
      <c r="G1091" s="12"/>
      <c r="H1091" s="12"/>
      <c r="I1091" s="12"/>
      <c r="J1091" s="15">
        <v>25204</v>
      </c>
      <c r="K1091" s="15">
        <v>40148</v>
      </c>
      <c r="L1091" s="15">
        <v>40148</v>
      </c>
      <c r="M1091" s="15">
        <v>43800</v>
      </c>
      <c r="N1091" s="15">
        <v>42214</v>
      </c>
      <c r="O1091" s="15" t="e">
        <f>+VLOOKUP(#REF!,'[1]DEATHCLAIM_AIC_RPT.xls-2'!$C$4:$AE$126,13,0)</f>
        <v>#REF!</v>
      </c>
      <c r="P1091" s="15" t="e">
        <f>+VLOOKUP(#REF!,'[1]DEATHCLAIM_AIC_RPT.xls-2'!$C$4:$AE$126,28,0)</f>
        <v>#REF!</v>
      </c>
      <c r="Q1091" s="15" t="e">
        <f>+VLOOKUP(#REF!,'[1]DEATHCLAIM_AIC_RPT.xls-2'!$C$4:$AE$126,14,0)</f>
        <v>#REF!</v>
      </c>
    </row>
    <row r="1092" spans="1:17" x14ac:dyDescent="0.3">
      <c r="A1092" s="12"/>
      <c r="B1092" s="12"/>
      <c r="C1092" s="12"/>
      <c r="D1092" s="12" t="s">
        <v>29</v>
      </c>
      <c r="E1092" s="12" t="s">
        <v>252</v>
      </c>
      <c r="F1092" s="12"/>
      <c r="G1092" s="12"/>
      <c r="H1092" s="12"/>
      <c r="I1092" s="12"/>
      <c r="J1092" s="15">
        <v>21186</v>
      </c>
      <c r="K1092" s="15">
        <v>40148</v>
      </c>
      <c r="L1092" s="15">
        <v>40148</v>
      </c>
      <c r="M1092" s="15">
        <v>63889</v>
      </c>
      <c r="N1092" s="15">
        <v>42353</v>
      </c>
      <c r="O1092" s="15" t="e">
        <f>+VLOOKUP(#REF!,'[1]DEATHCLAIM_AIC_RPT.xls-2'!$C$4:$AE$126,13,0)</f>
        <v>#REF!</v>
      </c>
      <c r="P1092" s="15" t="e">
        <f>+VLOOKUP(#REF!,'[1]DEATHCLAIM_AIC_RPT.xls-2'!$C$4:$AE$126,28,0)</f>
        <v>#REF!</v>
      </c>
      <c r="Q1092" s="15" t="e">
        <f>+VLOOKUP(#REF!,'[1]DEATHCLAIM_AIC_RPT.xls-2'!$C$4:$AE$126,14,0)</f>
        <v>#REF!</v>
      </c>
    </row>
    <row r="1093" spans="1:17" x14ac:dyDescent="0.3">
      <c r="A1093" s="12"/>
      <c r="B1093" s="12"/>
      <c r="C1093" s="12"/>
      <c r="D1093" s="12" t="s">
        <v>47</v>
      </c>
      <c r="E1093" s="12" t="s">
        <v>251</v>
      </c>
      <c r="F1093" s="12"/>
      <c r="G1093" s="12"/>
      <c r="H1093" s="12"/>
      <c r="I1093" s="12"/>
      <c r="J1093" s="15">
        <v>32106</v>
      </c>
      <c r="K1093" s="15">
        <v>41518</v>
      </c>
      <c r="L1093" s="15">
        <v>41518</v>
      </c>
      <c r="M1093" s="15">
        <v>45170</v>
      </c>
      <c r="N1093" s="15">
        <v>42419</v>
      </c>
      <c r="O1093" s="15" t="e">
        <f>+VLOOKUP(#REF!,'[1]DEATHCLAIM_AIC_RPT.xls-2'!$C$4:$AE$126,13,0)</f>
        <v>#REF!</v>
      </c>
      <c r="P1093" s="15" t="e">
        <f>+VLOOKUP(#REF!,'[1]DEATHCLAIM_AIC_RPT.xls-2'!$C$4:$AE$126,28,0)</f>
        <v>#REF!</v>
      </c>
      <c r="Q1093" s="15" t="e">
        <f>+VLOOKUP(#REF!,'[1]DEATHCLAIM_AIC_RPT.xls-2'!$C$4:$AE$126,14,0)</f>
        <v>#REF!</v>
      </c>
    </row>
    <row r="1094" spans="1:17" x14ac:dyDescent="0.3">
      <c r="A1094" s="12"/>
      <c r="B1094" s="12"/>
      <c r="C1094" s="12"/>
      <c r="D1094" s="12" t="s">
        <v>47</v>
      </c>
      <c r="E1094" s="12" t="s">
        <v>251</v>
      </c>
      <c r="F1094" s="12"/>
      <c r="G1094" s="12"/>
      <c r="H1094" s="12"/>
      <c r="I1094" s="12"/>
      <c r="J1094" s="15">
        <v>24473</v>
      </c>
      <c r="K1094" s="15">
        <v>39995</v>
      </c>
      <c r="L1094" s="15">
        <v>39995</v>
      </c>
      <c r="M1094" s="15">
        <v>43647</v>
      </c>
      <c r="N1094" s="15">
        <v>42067</v>
      </c>
      <c r="O1094" s="15" t="e">
        <f>+VLOOKUP(#REF!,'[1]DEATHCLAIM_AIC_RPT.xls-2'!$C$4:$AE$126,13,0)</f>
        <v>#REF!</v>
      </c>
      <c r="P1094" s="15" t="e">
        <f>+VLOOKUP(#REF!,'[1]DEATHCLAIM_AIC_RPT.xls-2'!$C$4:$AE$126,28,0)</f>
        <v>#REF!</v>
      </c>
      <c r="Q1094" s="15" t="e">
        <f>+VLOOKUP(#REF!,'[1]DEATHCLAIM_AIC_RPT.xls-2'!$C$4:$AE$126,14,0)</f>
        <v>#REF!</v>
      </c>
    </row>
    <row r="1095" spans="1:17" x14ac:dyDescent="0.3">
      <c r="A1095" s="12"/>
      <c r="B1095" s="12"/>
      <c r="C1095" s="12"/>
      <c r="D1095" s="12" t="s">
        <v>47</v>
      </c>
      <c r="E1095" s="12" t="s">
        <v>110</v>
      </c>
      <c r="F1095" s="12"/>
      <c r="G1095" s="12"/>
      <c r="H1095" s="12"/>
      <c r="I1095" s="12"/>
      <c r="J1095" s="15">
        <v>22758</v>
      </c>
      <c r="K1095" s="15">
        <v>41852</v>
      </c>
      <c r="L1095" s="15">
        <v>41852</v>
      </c>
      <c r="M1095" s="15">
        <v>46235</v>
      </c>
      <c r="N1095" s="15">
        <v>42366</v>
      </c>
      <c r="O1095" s="15" t="e">
        <f>+VLOOKUP(#REF!,'[1]DEATHCLAIM_AIC_RPT.xls-2'!$C$4:$AE$126,13,0)</f>
        <v>#REF!</v>
      </c>
      <c r="P1095" s="15" t="e">
        <f>+VLOOKUP(#REF!,'[1]DEATHCLAIM_AIC_RPT.xls-2'!$C$4:$AE$126,28,0)</f>
        <v>#REF!</v>
      </c>
      <c r="Q1095" s="15" t="e">
        <f>+VLOOKUP(#REF!,'[1]DEATHCLAIM_AIC_RPT.xls-2'!$C$4:$AE$126,14,0)</f>
        <v>#REF!</v>
      </c>
    </row>
    <row r="1096" spans="1:17" x14ac:dyDescent="0.3">
      <c r="A1096" s="12"/>
      <c r="B1096" s="12"/>
      <c r="C1096" s="12"/>
      <c r="D1096" s="12" t="s">
        <v>47</v>
      </c>
      <c r="E1096" s="12" t="s">
        <v>110</v>
      </c>
      <c r="F1096" s="12"/>
      <c r="G1096" s="12"/>
      <c r="H1096" s="12"/>
      <c r="I1096" s="12"/>
      <c r="J1096" s="15">
        <v>21429</v>
      </c>
      <c r="K1096" s="15">
        <v>37987</v>
      </c>
      <c r="L1096" s="15">
        <v>37987</v>
      </c>
      <c r="M1096" s="15">
        <v>44562</v>
      </c>
      <c r="N1096" s="15">
        <v>42047</v>
      </c>
      <c r="O1096" s="15" t="e">
        <f>+VLOOKUP(#REF!,'[1]DEATHCLAIM_AIC_RPT.xls-2'!$C$4:$AE$126,13,0)</f>
        <v>#REF!</v>
      </c>
      <c r="P1096" s="15" t="e">
        <f>+VLOOKUP(#REF!,'[1]DEATHCLAIM_AIC_RPT.xls-2'!$C$4:$AE$126,28,0)</f>
        <v>#REF!</v>
      </c>
      <c r="Q1096" s="15" t="e">
        <f>+VLOOKUP(#REF!,'[1]DEATHCLAIM_AIC_RPT.xls-2'!$C$4:$AE$126,14,0)</f>
        <v>#REF!</v>
      </c>
    </row>
    <row r="1097" spans="1:17" x14ac:dyDescent="0.3">
      <c r="A1097" s="12"/>
      <c r="B1097" s="12"/>
      <c r="C1097" s="12"/>
      <c r="D1097" s="12" t="s">
        <v>29</v>
      </c>
      <c r="E1097" s="12" t="s">
        <v>252</v>
      </c>
      <c r="F1097" s="12"/>
      <c r="G1097" s="12"/>
      <c r="H1097" s="12"/>
      <c r="I1097" s="12"/>
      <c r="J1097" s="15">
        <v>28856</v>
      </c>
      <c r="K1097" s="15">
        <v>41730</v>
      </c>
      <c r="L1097" s="15">
        <v>41730</v>
      </c>
      <c r="M1097" s="15">
        <v>65471</v>
      </c>
      <c r="N1097" s="15">
        <v>42176</v>
      </c>
      <c r="O1097" s="15" t="e">
        <f>+VLOOKUP(#REF!,'[1]DEATHCLAIM_AIC_RPT.xls-2'!$C$4:$AE$126,13,0)</f>
        <v>#REF!</v>
      </c>
      <c r="P1097" s="15" t="e">
        <f>+VLOOKUP(#REF!,'[1]DEATHCLAIM_AIC_RPT.xls-2'!$C$4:$AE$126,28,0)</f>
        <v>#REF!</v>
      </c>
      <c r="Q1097" s="15" t="e">
        <f>+VLOOKUP(#REF!,'[1]DEATHCLAIM_AIC_RPT.xls-2'!$C$4:$AE$126,14,0)</f>
        <v>#REF!</v>
      </c>
    </row>
    <row r="1098" spans="1:17" x14ac:dyDescent="0.3">
      <c r="A1098" s="12"/>
      <c r="B1098" s="12"/>
      <c r="C1098" s="12"/>
      <c r="D1098" s="12" t="s">
        <v>29</v>
      </c>
      <c r="E1098" s="12" t="s">
        <v>252</v>
      </c>
      <c r="F1098" s="12"/>
      <c r="G1098" s="12"/>
      <c r="H1098" s="12"/>
      <c r="I1098" s="12"/>
      <c r="J1098" s="15">
        <v>25013</v>
      </c>
      <c r="K1098" s="15">
        <v>41760</v>
      </c>
      <c r="L1098" s="15">
        <v>41760</v>
      </c>
      <c r="M1098" s="15">
        <v>65501</v>
      </c>
      <c r="N1098" s="15">
        <v>42144</v>
      </c>
      <c r="O1098" s="15" t="e">
        <f>+VLOOKUP(#REF!,'[1]DEATHCLAIM_AIC_RPT.xls-2'!$C$4:$AE$126,13,0)</f>
        <v>#REF!</v>
      </c>
      <c r="P1098" s="15" t="e">
        <f>+VLOOKUP(#REF!,'[1]DEATHCLAIM_AIC_RPT.xls-2'!$C$4:$AE$126,28,0)</f>
        <v>#REF!</v>
      </c>
      <c r="Q1098" s="15" t="e">
        <f>+VLOOKUP(#REF!,'[1]DEATHCLAIM_AIC_RPT.xls-2'!$C$4:$AE$126,14,0)</f>
        <v>#REF!</v>
      </c>
    </row>
    <row r="1099" spans="1:17" x14ac:dyDescent="0.3">
      <c r="A1099" s="12"/>
      <c r="B1099" s="12"/>
      <c r="C1099" s="12"/>
      <c r="D1099" s="12" t="s">
        <v>47</v>
      </c>
      <c r="E1099" s="12" t="s">
        <v>252</v>
      </c>
      <c r="F1099" s="12"/>
      <c r="G1099" s="12"/>
      <c r="H1099" s="12"/>
      <c r="I1099" s="12"/>
      <c r="J1099" s="15">
        <v>29457</v>
      </c>
      <c r="K1099" s="15">
        <v>41821</v>
      </c>
      <c r="L1099" s="15">
        <v>41821</v>
      </c>
      <c r="M1099" s="15">
        <v>65562</v>
      </c>
      <c r="N1099" s="15">
        <v>42520</v>
      </c>
      <c r="O1099" s="15" t="e">
        <f>+VLOOKUP(#REF!,'[1]DEATHCLAIM_AIC_RPT.xls-2'!$C$4:$AE$126,13,0)</f>
        <v>#REF!</v>
      </c>
      <c r="P1099" s="15" t="e">
        <f>+VLOOKUP(#REF!,'[1]DEATHCLAIM_AIC_RPT.xls-2'!$C$4:$AE$126,28,0)</f>
        <v>#REF!</v>
      </c>
      <c r="Q1099" s="15" t="e">
        <f>+VLOOKUP(#REF!,'[1]DEATHCLAIM_AIC_RPT.xls-2'!$C$4:$AE$126,14,0)</f>
        <v>#REF!</v>
      </c>
    </row>
    <row r="1100" spans="1:17" x14ac:dyDescent="0.3">
      <c r="A1100" s="12"/>
      <c r="B1100" s="12"/>
      <c r="C1100" s="12"/>
      <c r="D1100" s="12" t="s">
        <v>29</v>
      </c>
      <c r="E1100" s="12" t="s">
        <v>251</v>
      </c>
      <c r="F1100" s="12"/>
      <c r="G1100" s="12"/>
      <c r="H1100" s="12"/>
      <c r="I1100" s="12"/>
      <c r="J1100" s="15">
        <v>25365</v>
      </c>
      <c r="K1100" s="15">
        <v>41640</v>
      </c>
      <c r="L1100" s="15">
        <v>41640</v>
      </c>
      <c r="M1100" s="15">
        <v>45292</v>
      </c>
      <c r="N1100" s="15">
        <v>42523</v>
      </c>
      <c r="O1100" s="15" t="e">
        <f>+VLOOKUP(#REF!,'[1]DEATHCLAIM_AIC_RPT.xls-2'!$C$4:$AE$126,13,0)</f>
        <v>#REF!</v>
      </c>
      <c r="P1100" s="15" t="e">
        <f>+VLOOKUP(#REF!,'[1]DEATHCLAIM_AIC_RPT.xls-2'!$C$4:$AE$126,28,0)</f>
        <v>#REF!</v>
      </c>
      <c r="Q1100" s="15" t="e">
        <f>+VLOOKUP(#REF!,'[1]DEATHCLAIM_AIC_RPT.xls-2'!$C$4:$AE$126,14,0)</f>
        <v>#REF!</v>
      </c>
    </row>
    <row r="1101" spans="1:17" x14ac:dyDescent="0.3">
      <c r="A1101" s="12"/>
      <c r="B1101" s="12"/>
      <c r="C1101" s="12"/>
      <c r="D1101" s="12" t="s">
        <v>47</v>
      </c>
      <c r="E1101" s="12" t="s">
        <v>251</v>
      </c>
      <c r="F1101" s="12"/>
      <c r="G1101" s="12"/>
      <c r="H1101" s="12"/>
      <c r="I1101" s="12"/>
      <c r="J1101" s="15">
        <v>25204</v>
      </c>
      <c r="K1101" s="15">
        <v>41821</v>
      </c>
      <c r="L1101" s="15">
        <v>41821</v>
      </c>
      <c r="M1101" s="15">
        <v>45474</v>
      </c>
      <c r="N1101" s="15">
        <v>42407</v>
      </c>
      <c r="O1101" s="15" t="e">
        <f>+VLOOKUP(#REF!,'[1]DEATHCLAIM_AIC_RPT.xls-2'!$C$4:$AE$126,13,0)</f>
        <v>#REF!</v>
      </c>
      <c r="P1101" s="15"/>
      <c r="Q1101" s="15" t="e">
        <f>+VLOOKUP(#REF!,'[1]DEATHCLAIM_AIC_RPT.xls-2'!$C$4:$AE$126,14,0)</f>
        <v>#REF!</v>
      </c>
    </row>
    <row r="1102" spans="1:17" x14ac:dyDescent="0.3">
      <c r="A1102" s="12"/>
      <c r="B1102" s="12"/>
      <c r="C1102" s="12"/>
      <c r="D1102" s="12" t="s">
        <v>47</v>
      </c>
      <c r="E1102" s="12" t="s">
        <v>251</v>
      </c>
      <c r="F1102" s="12"/>
      <c r="G1102" s="12"/>
      <c r="H1102" s="12"/>
      <c r="I1102" s="12"/>
      <c r="J1102" s="15">
        <v>28067</v>
      </c>
      <c r="K1102" s="15">
        <v>41852</v>
      </c>
      <c r="L1102" s="15">
        <v>41852</v>
      </c>
      <c r="M1102" s="15">
        <v>45505</v>
      </c>
      <c r="N1102" s="15">
        <v>42414</v>
      </c>
      <c r="O1102" s="15" t="e">
        <f>+VLOOKUP(#REF!,'[1]DEATHCLAIM_AIC_RPT.xls-2'!$C$4:$AE$126,13,0)</f>
        <v>#REF!</v>
      </c>
      <c r="P1102" s="15" t="e">
        <f>+VLOOKUP(#REF!,'[1]DEATHCLAIM_AIC_RPT.xls-2'!$C$4:$AE$126,28,0)</f>
        <v>#REF!</v>
      </c>
      <c r="Q1102" s="15" t="e">
        <f>+VLOOKUP(#REF!,'[1]DEATHCLAIM_AIC_RPT.xls-2'!$C$4:$AE$126,14,0)</f>
        <v>#REF!</v>
      </c>
    </row>
    <row r="1103" spans="1:17" x14ac:dyDescent="0.3">
      <c r="A1103" s="12"/>
      <c r="B1103" s="12"/>
      <c r="C1103" s="12"/>
      <c r="D1103" s="12" t="s">
        <v>47</v>
      </c>
      <c r="E1103" s="12" t="s">
        <v>251</v>
      </c>
      <c r="F1103" s="12"/>
      <c r="G1103" s="12"/>
      <c r="H1103" s="12"/>
      <c r="I1103" s="12"/>
      <c r="J1103" s="15">
        <v>26980</v>
      </c>
      <c r="K1103" s="15">
        <v>41640</v>
      </c>
      <c r="L1103" s="15">
        <v>41640</v>
      </c>
      <c r="M1103" s="15">
        <v>45658</v>
      </c>
      <c r="N1103" s="15">
        <v>42212</v>
      </c>
      <c r="O1103" s="15" t="e">
        <f>+VLOOKUP(#REF!,'[1]DEATHCLAIM_AIC_RPT.xls-2'!$C$4:$AE$126,13,0)</f>
        <v>#REF!</v>
      </c>
      <c r="P1103" s="15" t="e">
        <f>+VLOOKUP(#REF!,'[1]DEATHCLAIM_AIC_RPT.xls-2'!$C$4:$AE$126,28,0)</f>
        <v>#REF!</v>
      </c>
      <c r="Q1103" s="15" t="e">
        <f>+VLOOKUP(#REF!,'[1]DEATHCLAIM_AIC_RPT.xls-2'!$C$4:$AE$126,14,0)</f>
        <v>#REF!</v>
      </c>
    </row>
    <row r="1104" spans="1:17" x14ac:dyDescent="0.3">
      <c r="A1104" s="12"/>
      <c r="B1104" s="12"/>
      <c r="C1104" s="12"/>
      <c r="D1104" s="12" t="s">
        <v>29</v>
      </c>
      <c r="E1104" s="12" t="s">
        <v>110</v>
      </c>
      <c r="F1104" s="12"/>
      <c r="G1104" s="12"/>
      <c r="H1104" s="12"/>
      <c r="I1104" s="12"/>
      <c r="J1104" s="15">
        <v>24767</v>
      </c>
      <c r="K1104" s="15">
        <v>42125</v>
      </c>
      <c r="L1104" s="15">
        <v>42125</v>
      </c>
      <c r="M1104" s="15">
        <v>46508</v>
      </c>
      <c r="N1104" s="15">
        <v>42563</v>
      </c>
      <c r="O1104" s="15" t="e">
        <f>+VLOOKUP(#REF!,'[1]DEATHCLAIM_AIC_RPT.xls-2'!$C$4:$AE$126,13,0)</f>
        <v>#REF!</v>
      </c>
      <c r="P1104" s="15" t="e">
        <f>+VLOOKUP(#REF!,'[1]DEATHCLAIM_AIC_RPT.xls-2'!$C$4:$AE$126,28,0)</f>
        <v>#REF!</v>
      </c>
      <c r="Q1104" s="15" t="e">
        <f>+VLOOKUP(#REF!,'[1]DEATHCLAIM_AIC_RPT.xls-2'!$C$4:$AE$126,14,0)</f>
        <v>#REF!</v>
      </c>
    </row>
    <row r="1105" spans="1:17" x14ac:dyDescent="0.3">
      <c r="A1105" s="12"/>
      <c r="B1105" s="12"/>
      <c r="C1105" s="12"/>
      <c r="D1105" s="12" t="s">
        <v>47</v>
      </c>
      <c r="E1105" s="12" t="s">
        <v>251</v>
      </c>
      <c r="F1105" s="12"/>
      <c r="G1105" s="12"/>
      <c r="H1105" s="12"/>
      <c r="I1105" s="12"/>
      <c r="J1105" s="15">
        <v>28500</v>
      </c>
      <c r="K1105" s="15">
        <v>41671</v>
      </c>
      <c r="L1105" s="15">
        <v>41671</v>
      </c>
      <c r="M1105" s="15">
        <v>45323</v>
      </c>
      <c r="N1105" s="15">
        <v>42628</v>
      </c>
      <c r="O1105" s="15" t="e">
        <f>+VLOOKUP(#REF!,'[1]DEATHCLAIM_AIC_RPT.xls-2'!$C$4:$AE$126,13,0)</f>
        <v>#REF!</v>
      </c>
      <c r="P1105" s="15" t="e">
        <f>+VLOOKUP(#REF!,'[1]DEATHCLAIM_AIC_RPT.xls-2'!$C$4:$AE$126,28,0)</f>
        <v>#REF!</v>
      </c>
      <c r="Q1105" s="15" t="e">
        <f>+VLOOKUP(#REF!,'[1]DEATHCLAIM_AIC_RPT.xls-2'!$C$4:$AE$126,14,0)</f>
        <v>#REF!</v>
      </c>
    </row>
    <row r="1106" spans="1:17" x14ac:dyDescent="0.3">
      <c r="A1106" s="12"/>
      <c r="B1106" s="12"/>
      <c r="C1106" s="12"/>
      <c r="D1106" s="12" t="s">
        <v>47</v>
      </c>
      <c r="E1106" s="12" t="s">
        <v>251</v>
      </c>
      <c r="F1106" s="12"/>
      <c r="G1106" s="12"/>
      <c r="H1106" s="12"/>
      <c r="I1106" s="12"/>
      <c r="J1106" s="15">
        <v>24108</v>
      </c>
      <c r="K1106" s="15">
        <v>42064</v>
      </c>
      <c r="L1106" s="15">
        <v>42064</v>
      </c>
      <c r="M1106" s="15">
        <v>45717</v>
      </c>
      <c r="N1106" s="15">
        <v>42518</v>
      </c>
      <c r="O1106" s="15" t="e">
        <f>+VLOOKUP(#REF!,'[1]DEATHCLAIM_AIC_RPT.xls-2'!$C$4:$AE$126,13,0)</f>
        <v>#REF!</v>
      </c>
      <c r="P1106" s="15" t="e">
        <f>+VLOOKUP(#REF!,'[1]DEATHCLAIM_AIC_RPT.xls-2'!$C$4:$AE$126,28,0)</f>
        <v>#REF!</v>
      </c>
      <c r="Q1106" s="15" t="e">
        <f>+VLOOKUP(#REF!,'[1]DEATHCLAIM_AIC_RPT.xls-2'!$C$4:$AE$126,14,0)</f>
        <v>#REF!</v>
      </c>
    </row>
    <row r="1107" spans="1:17" x14ac:dyDescent="0.3">
      <c r="A1107" s="12"/>
      <c r="B1107" s="12"/>
      <c r="C1107" s="12"/>
      <c r="D1107" s="12" t="s">
        <v>47</v>
      </c>
      <c r="E1107" s="12" t="s">
        <v>251</v>
      </c>
      <c r="F1107" s="12"/>
      <c r="G1107" s="12"/>
      <c r="H1107" s="12"/>
      <c r="I1107" s="12"/>
      <c r="J1107" s="15">
        <v>26939</v>
      </c>
      <c r="K1107" s="15">
        <v>42217</v>
      </c>
      <c r="L1107" s="15">
        <v>42217</v>
      </c>
      <c r="M1107" s="15">
        <v>45870</v>
      </c>
      <c r="N1107" s="15">
        <v>42456</v>
      </c>
      <c r="O1107" s="15" t="e">
        <f>+VLOOKUP(#REF!,'[1]DEATHCLAIM_AIC_RPT.xls-2'!$C$4:$AE$126,13,0)</f>
        <v>#REF!</v>
      </c>
      <c r="P1107" s="15" t="e">
        <f>+VLOOKUP(#REF!,'[1]DEATHCLAIM_AIC_RPT.xls-2'!$C$4:$AE$126,28,0)</f>
        <v>#REF!</v>
      </c>
      <c r="Q1107" s="15" t="e">
        <f>+VLOOKUP(#REF!,'[1]DEATHCLAIM_AIC_RPT.xls-2'!$C$4:$AE$126,14,0)</f>
        <v>#REF!</v>
      </c>
    </row>
    <row r="1108" spans="1:17" x14ac:dyDescent="0.3">
      <c r="A1108" s="12"/>
      <c r="B1108" s="12"/>
      <c r="C1108" s="12"/>
      <c r="D1108" s="12" t="s">
        <v>47</v>
      </c>
      <c r="E1108" s="12" t="s">
        <v>110</v>
      </c>
      <c r="F1108" s="12"/>
      <c r="G1108" s="12"/>
      <c r="H1108" s="12"/>
      <c r="I1108" s="12"/>
      <c r="J1108" s="15">
        <v>33970</v>
      </c>
      <c r="K1108" s="15">
        <v>42491</v>
      </c>
      <c r="L1108" s="15">
        <v>42491</v>
      </c>
      <c r="M1108" s="15">
        <v>45047</v>
      </c>
      <c r="N1108" s="15">
        <v>42639</v>
      </c>
      <c r="O1108" s="15" t="e">
        <f>+VLOOKUP(#REF!,'[1]DEATHCLAIM_AIC_RPT.xls-2'!$C$4:$AE$126,13,0)</f>
        <v>#REF!</v>
      </c>
      <c r="P1108" s="15" t="e">
        <f>+VLOOKUP(#REF!,'[1]DEATHCLAIM_AIC_RPT.xls-2'!$C$4:$AE$126,28,0)</f>
        <v>#REF!</v>
      </c>
      <c r="Q1108" s="15" t="e">
        <f>+VLOOKUP(#REF!,'[1]DEATHCLAIM_AIC_RPT.xls-2'!$C$4:$AE$126,14,0)</f>
        <v>#REF!</v>
      </c>
    </row>
    <row r="1109" spans="1:17" x14ac:dyDescent="0.3">
      <c r="A1109" s="12"/>
      <c r="B1109" s="12"/>
      <c r="C1109" s="12"/>
      <c r="D1109" s="12" t="s">
        <v>47</v>
      </c>
      <c r="E1109" s="12" t="s">
        <v>251</v>
      </c>
      <c r="F1109" s="12"/>
      <c r="G1109" s="12"/>
      <c r="H1109" s="12"/>
      <c r="I1109" s="12"/>
      <c r="J1109" s="15">
        <v>24983</v>
      </c>
      <c r="K1109" s="15">
        <v>41334</v>
      </c>
      <c r="L1109" s="15">
        <v>41334</v>
      </c>
      <c r="M1109" s="15">
        <v>44986</v>
      </c>
      <c r="N1109" s="15">
        <v>42074</v>
      </c>
      <c r="O1109" s="15" t="e">
        <f>+VLOOKUP(#REF!,'[1]DEATHCLAIM_AIC_RPT.xls-2'!$C$4:$AE$126,13,0)</f>
        <v>#REF!</v>
      </c>
      <c r="P1109" s="15" t="e">
        <f>+VLOOKUP(#REF!,'[1]DEATHCLAIM_AIC_RPT.xls-2'!$C$4:$AE$126,28,0)</f>
        <v>#REF!</v>
      </c>
      <c r="Q1109" s="15" t="e">
        <f>+VLOOKUP(#REF!,'[1]DEATHCLAIM_AIC_RPT.xls-2'!$C$4:$AE$126,14,0)</f>
        <v>#REF!</v>
      </c>
    </row>
    <row r="1110" spans="1:17" x14ac:dyDescent="0.3">
      <c r="A1110" s="12"/>
      <c r="B1110" s="12"/>
      <c r="C1110" s="12"/>
      <c r="D1110" s="12" t="s">
        <v>47</v>
      </c>
      <c r="E1110" s="12" t="s">
        <v>110</v>
      </c>
      <c r="F1110" s="12"/>
      <c r="G1110" s="12"/>
      <c r="H1110" s="12"/>
      <c r="I1110" s="12"/>
      <c r="J1110" s="15">
        <v>33604</v>
      </c>
      <c r="K1110" s="15">
        <v>42064</v>
      </c>
      <c r="L1110" s="15">
        <v>42064</v>
      </c>
      <c r="M1110" s="15">
        <v>47543</v>
      </c>
      <c r="N1110" s="15">
        <v>42136</v>
      </c>
      <c r="O1110" s="15" t="e">
        <f>+VLOOKUP(#REF!,'[1]DEATHCLAIM_AIC_RPT.xls-2'!$C$4:$AE$126,13,0)</f>
        <v>#REF!</v>
      </c>
      <c r="P1110" s="15" t="e">
        <f>+VLOOKUP(#REF!,'[1]DEATHCLAIM_AIC_RPT.xls-2'!$C$4:$AE$126,28,0)</f>
        <v>#REF!</v>
      </c>
      <c r="Q1110" s="15" t="e">
        <f>+VLOOKUP(#REF!,'[1]DEATHCLAIM_AIC_RPT.xls-2'!$C$4:$AE$126,14,0)</f>
        <v>#REF!</v>
      </c>
    </row>
    <row r="1111" spans="1:17" x14ac:dyDescent="0.3">
      <c r="A1111" s="12"/>
      <c r="B1111" s="12"/>
      <c r="C1111" s="12"/>
      <c r="D1111" s="12" t="s">
        <v>47</v>
      </c>
      <c r="E1111" s="12" t="s">
        <v>251</v>
      </c>
      <c r="F1111" s="12"/>
      <c r="G1111" s="12"/>
      <c r="H1111" s="12"/>
      <c r="I1111" s="12"/>
      <c r="J1111" s="15">
        <v>31169</v>
      </c>
      <c r="K1111" s="15">
        <v>42036</v>
      </c>
      <c r="L1111" s="15">
        <v>42036</v>
      </c>
      <c r="M1111" s="15">
        <v>46419</v>
      </c>
      <c r="N1111" s="15">
        <v>42155</v>
      </c>
      <c r="O1111" s="15" t="e">
        <f>+VLOOKUP(#REF!,'[1]DEATHCLAIM_AIC_RPT.xls-2'!$C$4:$AE$126,13,0)</f>
        <v>#REF!</v>
      </c>
      <c r="P1111" s="15" t="e">
        <f>+VLOOKUP(#REF!,'[1]DEATHCLAIM_AIC_RPT.xls-2'!$C$4:$AE$126,28,0)</f>
        <v>#REF!</v>
      </c>
      <c r="Q1111" s="15" t="e">
        <f>+VLOOKUP(#REF!,'[1]DEATHCLAIM_AIC_RPT.xls-2'!$C$4:$AE$126,14,0)</f>
        <v>#REF!</v>
      </c>
    </row>
    <row r="1112" spans="1:17" x14ac:dyDescent="0.3">
      <c r="A1112" s="12"/>
      <c r="B1112" s="12"/>
      <c r="C1112" s="12"/>
      <c r="D1112" s="12" t="s">
        <v>47</v>
      </c>
      <c r="E1112" s="12" t="s">
        <v>252</v>
      </c>
      <c r="F1112" s="12"/>
      <c r="G1112" s="12"/>
      <c r="H1112" s="12"/>
      <c r="I1112" s="12"/>
      <c r="J1112" s="15">
        <v>20960</v>
      </c>
      <c r="K1112" s="15">
        <v>40483</v>
      </c>
      <c r="L1112" s="15">
        <v>40483</v>
      </c>
      <c r="M1112" s="15">
        <v>64224</v>
      </c>
      <c r="N1112" s="164">
        <v>42049</v>
      </c>
      <c r="O1112" s="15" t="e">
        <f>+VLOOKUP(#REF!,'[1]DEATHCLAIM_AIC_RPT.xls-2'!$C$4:$AE$126,13,0)</f>
        <v>#REF!</v>
      </c>
      <c r="P1112" s="15" t="e">
        <f>+VLOOKUP(#REF!,'[1]DEATHCLAIM_AIC_RPT.xls-2'!$C$4:$AE$126,28,0)</f>
        <v>#REF!</v>
      </c>
      <c r="Q1112" s="15" t="e">
        <f>+VLOOKUP(#REF!,'[1]DEATHCLAIM_AIC_RPT.xls-2'!$C$4:$AE$126,14,0)</f>
        <v>#REF!</v>
      </c>
    </row>
    <row r="1113" spans="1:17" x14ac:dyDescent="0.3">
      <c r="A1113" s="12"/>
      <c r="B1113" s="12"/>
      <c r="C1113" s="12"/>
      <c r="D1113" s="12" t="s">
        <v>47</v>
      </c>
      <c r="E1113" s="12" t="s">
        <v>251</v>
      </c>
      <c r="F1113" s="12"/>
      <c r="G1113" s="12"/>
      <c r="H1113" s="12"/>
      <c r="I1113" s="12"/>
      <c r="J1113" s="15">
        <v>30129</v>
      </c>
      <c r="K1113" s="15">
        <v>40695</v>
      </c>
      <c r="L1113" s="15">
        <v>40695</v>
      </c>
      <c r="M1113" s="15">
        <v>46174</v>
      </c>
      <c r="N1113" s="164">
        <v>42377</v>
      </c>
      <c r="O1113" s="15" t="e">
        <f>+VLOOKUP(#REF!,'[1]DEATHCLAIM_AIC_RPT.xls-2'!$C$4:$AE$126,13,0)</f>
        <v>#REF!</v>
      </c>
      <c r="P1113" s="15" t="e">
        <f>+VLOOKUP(#REF!,'[1]DEATHCLAIM_AIC_RPT.xls-2'!$C$4:$AE$126,28,0)</f>
        <v>#REF!</v>
      </c>
      <c r="Q1113" s="15" t="e">
        <f>+VLOOKUP(#REF!,'[1]DEATHCLAIM_AIC_RPT.xls-2'!$C$4:$AE$126,14,0)</f>
        <v>#REF!</v>
      </c>
    </row>
    <row r="1114" spans="1:17" x14ac:dyDescent="0.3">
      <c r="A1114" s="12"/>
      <c r="B1114" s="12"/>
      <c r="C1114" s="12"/>
      <c r="D1114" s="12" t="s">
        <v>29</v>
      </c>
      <c r="E1114" s="12" t="s">
        <v>252</v>
      </c>
      <c r="F1114" s="12"/>
      <c r="G1114" s="12"/>
      <c r="H1114" s="12"/>
      <c r="I1114" s="12"/>
      <c r="J1114" s="15">
        <v>31014</v>
      </c>
      <c r="K1114" s="15">
        <v>40817</v>
      </c>
      <c r="L1114" s="15">
        <v>40817</v>
      </c>
      <c r="M1114" s="15">
        <v>64559</v>
      </c>
      <c r="N1114" s="164">
        <v>42335</v>
      </c>
      <c r="O1114" s="15" t="e">
        <f>+VLOOKUP(#REF!,'[1]DEATHCLAIM_AIC_RPT.xls-2'!$C$4:$AE$126,13,0)</f>
        <v>#REF!</v>
      </c>
      <c r="P1114" s="15" t="e">
        <f>+VLOOKUP(#REF!,'[1]DEATHCLAIM_AIC_RPT.xls-2'!$C$4:$AE$126,28,0)</f>
        <v>#REF!</v>
      </c>
      <c r="Q1114" s="15" t="e">
        <f>+VLOOKUP(#REF!,'[1]DEATHCLAIM_AIC_RPT.xls-2'!$C$4:$AE$126,14,0)</f>
        <v>#REF!</v>
      </c>
    </row>
    <row r="1116" spans="1:17" x14ac:dyDescent="0.3">
      <c r="A1116" s="1" t="s">
        <v>0</v>
      </c>
    </row>
    <row r="1118" spans="1:17" x14ac:dyDescent="0.3">
      <c r="A1118" s="1" t="s">
        <v>1</v>
      </c>
    </row>
    <row r="1119" spans="1:17" x14ac:dyDescent="0.3">
      <c r="A1119" s="1" t="s">
        <v>108</v>
      </c>
    </row>
    <row r="1120" spans="1:17" ht="15" thickBot="1" x14ac:dyDescent="0.35"/>
    <row r="1121" spans="1:17" x14ac:dyDescent="0.3">
      <c r="A1121" s="2" t="s">
        <v>3</v>
      </c>
      <c r="B1121" s="3" t="s">
        <v>4</v>
      </c>
      <c r="C1121" s="4" t="s">
        <v>5</v>
      </c>
      <c r="D1121" s="3" t="s">
        <v>6</v>
      </c>
      <c r="E1121" s="4" t="s">
        <v>7</v>
      </c>
      <c r="F1121" s="3" t="s">
        <v>8</v>
      </c>
      <c r="G1121" s="4" t="s">
        <v>9</v>
      </c>
      <c r="H1121" s="3" t="s">
        <v>10</v>
      </c>
      <c r="I1121" s="4" t="s">
        <v>11</v>
      </c>
      <c r="J1121" s="3" t="s">
        <v>12</v>
      </c>
      <c r="K1121" s="4" t="s">
        <v>13</v>
      </c>
      <c r="L1121" s="3" t="s">
        <v>14</v>
      </c>
      <c r="M1121" s="4" t="s">
        <v>15</v>
      </c>
      <c r="N1121" s="3" t="s">
        <v>12</v>
      </c>
      <c r="O1121" s="4" t="s">
        <v>16</v>
      </c>
      <c r="P1121" s="3" t="s">
        <v>17</v>
      </c>
      <c r="Q1121" s="3" t="s">
        <v>18</v>
      </c>
    </row>
    <row r="1122" spans="1:17" x14ac:dyDescent="0.3">
      <c r="A1122" s="5"/>
      <c r="B1122" s="6"/>
      <c r="C1122" s="1"/>
      <c r="D1122" s="6"/>
      <c r="E1122" s="1"/>
      <c r="F1122" s="6" t="s">
        <v>19</v>
      </c>
      <c r="G1122" s="1" t="s">
        <v>20</v>
      </c>
      <c r="H1122" s="6" t="s">
        <v>21</v>
      </c>
      <c r="I1122" s="1" t="s">
        <v>22</v>
      </c>
      <c r="J1122" s="6" t="s">
        <v>23</v>
      </c>
      <c r="K1122" s="1" t="s">
        <v>24</v>
      </c>
      <c r="L1122" s="6" t="s">
        <v>24</v>
      </c>
      <c r="M1122" s="1" t="s">
        <v>24</v>
      </c>
      <c r="N1122" s="6" t="s">
        <v>25</v>
      </c>
      <c r="O1122" s="1" t="s">
        <v>26</v>
      </c>
      <c r="P1122" s="6" t="s">
        <v>27</v>
      </c>
      <c r="Q1122" s="6" t="s">
        <v>25</v>
      </c>
    </row>
    <row r="1123" spans="1:17" ht="15" thickBot="1" x14ac:dyDescent="0.35">
      <c r="A1123" s="165"/>
      <c r="B1123" s="7"/>
      <c r="C1123" s="166"/>
      <c r="D1123" s="7"/>
      <c r="E1123" s="166"/>
      <c r="F1123" s="7"/>
      <c r="G1123" s="166"/>
      <c r="H1123" s="7"/>
      <c r="I1123" s="166"/>
      <c r="J1123" s="7"/>
      <c r="K1123" s="166"/>
      <c r="L1123" s="7"/>
      <c r="M1123" s="166"/>
      <c r="N1123" s="7"/>
      <c r="O1123" s="166"/>
      <c r="P1123" s="7"/>
      <c r="Q1123" s="7"/>
    </row>
    <row r="1124" spans="1:17" x14ac:dyDescent="0.3">
      <c r="A1124" s="167"/>
      <c r="B1124" s="167"/>
      <c r="D1124" s="167" t="s">
        <v>29</v>
      </c>
      <c r="E1124" s="167"/>
      <c r="G1124" s="168">
        <v>98000</v>
      </c>
      <c r="H1124" s="168">
        <v>71000</v>
      </c>
      <c r="I1124" s="167" t="s">
        <v>253</v>
      </c>
      <c r="J1124" s="169">
        <v>20090</v>
      </c>
      <c r="K1124" s="169">
        <v>40606</v>
      </c>
      <c r="L1124" s="169">
        <v>40575</v>
      </c>
      <c r="M1124" s="169">
        <v>42401</v>
      </c>
      <c r="N1124" s="169">
        <v>42126</v>
      </c>
      <c r="O1124" s="169">
        <v>42251</v>
      </c>
      <c r="P1124" s="169">
        <v>42391</v>
      </c>
      <c r="Q1124" s="167" t="s">
        <v>254</v>
      </c>
    </row>
    <row r="1125" spans="1:17" x14ac:dyDescent="0.3">
      <c r="A1125" s="167"/>
      <c r="B1125" s="167"/>
      <c r="D1125" s="167" t="s">
        <v>47</v>
      </c>
      <c r="E1125" s="167"/>
      <c r="G1125" s="168">
        <v>50300</v>
      </c>
      <c r="H1125" s="168">
        <v>76159</v>
      </c>
      <c r="I1125" s="167" t="s">
        <v>253</v>
      </c>
      <c r="J1125" s="169">
        <v>21287</v>
      </c>
      <c r="K1125" s="169">
        <v>39356</v>
      </c>
      <c r="L1125" s="169">
        <v>39356</v>
      </c>
      <c r="M1125" s="169">
        <v>43009</v>
      </c>
      <c r="N1125" s="169">
        <v>39939</v>
      </c>
      <c r="O1125" s="169">
        <v>42063</v>
      </c>
      <c r="P1125" s="169">
        <v>41749</v>
      </c>
      <c r="Q1125" s="167" t="s">
        <v>255</v>
      </c>
    </row>
    <row r="1126" spans="1:17" x14ac:dyDescent="0.3">
      <c r="A1126" s="167"/>
      <c r="B1126" s="167"/>
      <c r="D1126" s="167" t="s">
        <v>29</v>
      </c>
      <c r="E1126" s="167"/>
      <c r="G1126" s="168">
        <v>51300</v>
      </c>
      <c r="H1126" s="168">
        <v>51300</v>
      </c>
      <c r="I1126" s="167" t="s">
        <v>253</v>
      </c>
      <c r="J1126" s="169">
        <v>23012</v>
      </c>
      <c r="K1126" s="169">
        <v>39753</v>
      </c>
      <c r="L1126" s="169">
        <v>39753</v>
      </c>
      <c r="M1126" s="169">
        <v>41579</v>
      </c>
      <c r="N1126" s="169">
        <v>40439</v>
      </c>
      <c r="O1126" s="169">
        <v>42016</v>
      </c>
      <c r="P1126" s="169">
        <v>42173</v>
      </c>
      <c r="Q1126" s="167" t="s">
        <v>256</v>
      </c>
    </row>
    <row r="1127" spans="1:17" x14ac:dyDescent="0.3">
      <c r="A1127" s="167"/>
      <c r="B1127" s="167"/>
      <c r="D1127" s="167" t="s">
        <v>29</v>
      </c>
      <c r="E1127" s="167"/>
      <c r="G1127" s="168">
        <v>48900</v>
      </c>
      <c r="H1127" s="168">
        <v>39900</v>
      </c>
      <c r="I1127" s="167" t="s">
        <v>253</v>
      </c>
      <c r="J1127" s="169">
        <v>27211</v>
      </c>
      <c r="K1127" s="169">
        <v>40513</v>
      </c>
      <c r="L1127" s="169">
        <v>40513</v>
      </c>
      <c r="M1127" s="169">
        <v>42339</v>
      </c>
      <c r="N1127" s="169">
        <v>42129</v>
      </c>
      <c r="O1127" s="169">
        <v>42132</v>
      </c>
      <c r="P1127" s="169">
        <v>42328</v>
      </c>
      <c r="Q1127" s="167" t="s">
        <v>254</v>
      </c>
    </row>
    <row r="1128" spans="1:17" x14ac:dyDescent="0.3">
      <c r="A1128" s="167"/>
      <c r="B1128" s="167"/>
      <c r="D1128" s="167" t="s">
        <v>47</v>
      </c>
      <c r="E1128" s="167"/>
      <c r="G1128" s="168">
        <v>27100</v>
      </c>
      <c r="H1128" s="168">
        <v>28048.5</v>
      </c>
      <c r="I1128" s="167" t="s">
        <v>253</v>
      </c>
      <c r="J1128" s="169">
        <v>21916</v>
      </c>
      <c r="K1128" s="169">
        <v>38596</v>
      </c>
      <c r="L1128" s="169">
        <v>38596</v>
      </c>
      <c r="M1128" s="169">
        <v>42248</v>
      </c>
      <c r="N1128" s="169">
        <v>41284</v>
      </c>
      <c r="O1128" s="169">
        <v>42296</v>
      </c>
      <c r="P1128" s="169">
        <v>42655</v>
      </c>
      <c r="Q1128" s="167" t="s">
        <v>254</v>
      </c>
    </row>
    <row r="1129" spans="1:17" x14ac:dyDescent="0.3">
      <c r="A1129" s="167"/>
      <c r="B1129" s="167"/>
      <c r="D1129" s="167" t="s">
        <v>29</v>
      </c>
      <c r="E1129" s="167"/>
      <c r="G1129" s="168">
        <v>186100</v>
      </c>
      <c r="H1129" s="168">
        <v>186316</v>
      </c>
      <c r="I1129" s="167" t="s">
        <v>253</v>
      </c>
      <c r="J1129" s="169">
        <v>28569</v>
      </c>
      <c r="K1129" s="169">
        <v>39326</v>
      </c>
      <c r="L1129" s="169">
        <v>39326</v>
      </c>
      <c r="M1129" s="169">
        <v>42979</v>
      </c>
      <c r="N1129" s="169">
        <v>42289</v>
      </c>
      <c r="O1129" s="169">
        <v>42334</v>
      </c>
      <c r="P1129" s="169">
        <v>42405</v>
      </c>
      <c r="Q1129" s="167" t="s">
        <v>257</v>
      </c>
    </row>
    <row r="1133" spans="1:17" x14ac:dyDescent="0.3">
      <c r="A1133" s="1" t="s">
        <v>0</v>
      </c>
    </row>
    <row r="1135" spans="1:17" x14ac:dyDescent="0.3">
      <c r="A1135" s="1" t="s">
        <v>1</v>
      </c>
    </row>
    <row r="1136" spans="1:17" x14ac:dyDescent="0.3">
      <c r="A1136" s="1" t="s">
        <v>140</v>
      </c>
    </row>
    <row r="1137" spans="1:17" ht="15" thickBot="1" x14ac:dyDescent="0.35"/>
    <row r="1138" spans="1:17" x14ac:dyDescent="0.3">
      <c r="A1138" s="2" t="s">
        <v>3</v>
      </c>
      <c r="B1138" s="3" t="s">
        <v>4</v>
      </c>
      <c r="C1138" s="4" t="s">
        <v>5</v>
      </c>
      <c r="D1138" s="3" t="s">
        <v>6</v>
      </c>
      <c r="E1138" s="4" t="s">
        <v>7</v>
      </c>
      <c r="F1138" s="3" t="s">
        <v>8</v>
      </c>
      <c r="G1138" s="4" t="s">
        <v>9</v>
      </c>
      <c r="H1138" s="3" t="s">
        <v>10</v>
      </c>
      <c r="I1138" s="4" t="s">
        <v>11</v>
      </c>
      <c r="J1138" s="3" t="s">
        <v>12</v>
      </c>
      <c r="K1138" s="4" t="s">
        <v>13</v>
      </c>
      <c r="L1138" s="3" t="s">
        <v>14</v>
      </c>
      <c r="M1138" s="4" t="s">
        <v>15</v>
      </c>
      <c r="N1138" s="3" t="s">
        <v>12</v>
      </c>
      <c r="O1138" s="4" t="s">
        <v>16</v>
      </c>
      <c r="P1138" s="3" t="s">
        <v>17</v>
      </c>
      <c r="Q1138" s="3" t="s">
        <v>18</v>
      </c>
    </row>
    <row r="1139" spans="1:17" x14ac:dyDescent="0.3">
      <c r="A1139" s="5"/>
      <c r="B1139" s="6"/>
      <c r="C1139" s="1"/>
      <c r="D1139" s="6"/>
      <c r="E1139" s="1"/>
      <c r="F1139" s="6" t="s">
        <v>19</v>
      </c>
      <c r="G1139" s="1" t="s">
        <v>20</v>
      </c>
      <c r="H1139" s="6" t="s">
        <v>21</v>
      </c>
      <c r="I1139" s="1" t="s">
        <v>22</v>
      </c>
      <c r="J1139" s="6" t="s">
        <v>23</v>
      </c>
      <c r="K1139" s="1" t="s">
        <v>24</v>
      </c>
      <c r="L1139" s="6" t="s">
        <v>24</v>
      </c>
      <c r="M1139" s="1" t="s">
        <v>24</v>
      </c>
      <c r="N1139" s="6" t="s">
        <v>25</v>
      </c>
      <c r="O1139" s="1" t="s">
        <v>26</v>
      </c>
      <c r="P1139" s="6" t="s">
        <v>27</v>
      </c>
      <c r="Q1139" s="6" t="s">
        <v>25</v>
      </c>
    </row>
    <row r="1140" spans="1:17" ht="15" thickBot="1" x14ac:dyDescent="0.35">
      <c r="A1140" s="165"/>
      <c r="B1140" s="7"/>
      <c r="C1140" s="166"/>
      <c r="D1140" s="7"/>
      <c r="E1140" s="166"/>
      <c r="F1140" s="7"/>
      <c r="G1140" s="166"/>
      <c r="H1140" s="7"/>
      <c r="I1140" s="166"/>
      <c r="J1140" s="7"/>
      <c r="K1140" s="166"/>
      <c r="L1140" s="7"/>
      <c r="M1140" s="166"/>
      <c r="N1140" s="7"/>
      <c r="O1140" s="166"/>
      <c r="P1140" s="7"/>
      <c r="Q1140" s="7"/>
    </row>
    <row r="1141" spans="1:17" x14ac:dyDescent="0.3">
      <c r="A1141" s="167"/>
      <c r="B1141" s="167"/>
      <c r="D1141" s="167" t="s">
        <v>47</v>
      </c>
      <c r="E1141" s="167"/>
      <c r="G1141" s="168">
        <v>50000</v>
      </c>
      <c r="H1141" s="168">
        <v>51750</v>
      </c>
      <c r="I1141" s="167" t="s">
        <v>253</v>
      </c>
      <c r="J1141" s="169">
        <v>25569</v>
      </c>
      <c r="K1141" s="169">
        <v>38565</v>
      </c>
      <c r="L1141" s="169">
        <v>38565</v>
      </c>
      <c r="M1141" s="169">
        <v>40391</v>
      </c>
      <c r="N1141" s="169">
        <v>40026</v>
      </c>
      <c r="O1141" s="169">
        <v>42618</v>
      </c>
      <c r="P1141" s="169">
        <v>42640</v>
      </c>
      <c r="Q1141" s="167" t="s">
        <v>255</v>
      </c>
    </row>
    <row r="1142" spans="1:17" x14ac:dyDescent="0.3">
      <c r="A1142" s="167"/>
      <c r="B1142" s="167"/>
      <c r="D1142" s="167" t="s">
        <v>47</v>
      </c>
      <c r="E1142" s="167"/>
      <c r="G1142" s="168">
        <v>95100</v>
      </c>
      <c r="H1142" s="168">
        <v>85107.85</v>
      </c>
      <c r="I1142" s="167" t="s">
        <v>253</v>
      </c>
      <c r="J1142" s="169">
        <v>18994</v>
      </c>
      <c r="K1142" s="169">
        <v>38243</v>
      </c>
      <c r="L1142" s="169">
        <v>38231</v>
      </c>
      <c r="M1142" s="169">
        <v>40057</v>
      </c>
      <c r="N1142" s="169">
        <v>39494</v>
      </c>
      <c r="O1142" s="169">
        <v>42592</v>
      </c>
      <c r="P1142" s="169">
        <v>42594</v>
      </c>
      <c r="Q1142" s="167" t="s">
        <v>254</v>
      </c>
    </row>
    <row r="1143" spans="1:17" x14ac:dyDescent="0.3">
      <c r="A1143" s="167"/>
      <c r="B1143" s="167"/>
      <c r="D1143" s="167" t="s">
        <v>47</v>
      </c>
      <c r="E1143" s="167"/>
      <c r="G1143" s="168">
        <v>29800</v>
      </c>
      <c r="H1143" s="168">
        <v>37519</v>
      </c>
      <c r="I1143" s="167" t="s">
        <v>253</v>
      </c>
      <c r="J1143" s="169">
        <v>21429</v>
      </c>
      <c r="K1143" s="169">
        <v>35034</v>
      </c>
      <c r="L1143" s="169">
        <v>35034</v>
      </c>
      <c r="M1143" s="169">
        <v>40513</v>
      </c>
      <c r="N1143" s="169">
        <v>39670</v>
      </c>
      <c r="O1143" s="169">
        <v>42619</v>
      </c>
      <c r="P1143" s="169">
        <v>42622</v>
      </c>
      <c r="Q1143" s="167" t="s">
        <v>257</v>
      </c>
    </row>
    <row r="1144" spans="1:17" x14ac:dyDescent="0.3">
      <c r="A1144" s="167"/>
      <c r="B1144" s="167"/>
      <c r="D1144" s="167" t="s">
        <v>47</v>
      </c>
      <c r="E1144" s="167"/>
      <c r="G1144" s="168">
        <v>23000</v>
      </c>
      <c r="H1144" s="168">
        <v>8494</v>
      </c>
      <c r="I1144" s="167" t="s">
        <v>253</v>
      </c>
      <c r="J1144" s="169">
        <v>24838</v>
      </c>
      <c r="K1144" s="169">
        <v>35145</v>
      </c>
      <c r="L1144" s="169">
        <v>35125</v>
      </c>
      <c r="M1144" s="169">
        <v>40603</v>
      </c>
      <c r="N1144" s="169">
        <v>40371</v>
      </c>
      <c r="O1144" s="169">
        <v>42584</v>
      </c>
      <c r="P1144" s="169">
        <v>42587</v>
      </c>
      <c r="Q1144" s="167" t="s">
        <v>257</v>
      </c>
    </row>
    <row r="1145" spans="1:17" x14ac:dyDescent="0.3">
      <c r="A1145" s="167"/>
      <c r="B1145" s="167"/>
      <c r="D1145" s="167" t="s">
        <v>47</v>
      </c>
      <c r="E1145" s="167"/>
      <c r="G1145" s="168">
        <v>74200</v>
      </c>
      <c r="H1145" s="168">
        <v>80689.25</v>
      </c>
      <c r="I1145" s="167" t="s">
        <v>253</v>
      </c>
      <c r="J1145" s="169">
        <v>24108</v>
      </c>
      <c r="K1145" s="169">
        <v>40794</v>
      </c>
      <c r="L1145" s="169">
        <v>40725</v>
      </c>
      <c r="M1145" s="169">
        <v>44378</v>
      </c>
      <c r="N1145" s="169">
        <v>42017</v>
      </c>
      <c r="O1145" s="169">
        <v>42664</v>
      </c>
      <c r="P1145" s="169">
        <v>42677</v>
      </c>
      <c r="Q1145" s="167" t="s">
        <v>258</v>
      </c>
    </row>
    <row r="1146" spans="1:17" x14ac:dyDescent="0.3">
      <c r="A1146" s="167"/>
      <c r="B1146" s="167"/>
      <c r="D1146" s="167" t="s">
        <v>29</v>
      </c>
      <c r="E1146" s="167"/>
      <c r="G1146" s="168">
        <v>50000</v>
      </c>
      <c r="H1146" s="168">
        <v>44000</v>
      </c>
      <c r="I1146" s="167" t="s">
        <v>253</v>
      </c>
      <c r="J1146" s="169">
        <v>30229</v>
      </c>
      <c r="K1146" s="169">
        <v>40396</v>
      </c>
      <c r="L1146" s="169">
        <v>40360</v>
      </c>
      <c r="M1146" s="169">
        <v>42186</v>
      </c>
      <c r="N1146" s="169">
        <v>42044</v>
      </c>
      <c r="O1146" s="169">
        <v>42717</v>
      </c>
      <c r="P1146" s="169">
        <v>42724</v>
      </c>
      <c r="Q1146" s="167" t="s">
        <v>257</v>
      </c>
    </row>
    <row r="1147" spans="1:17" x14ac:dyDescent="0.3">
      <c r="A1147" s="167"/>
      <c r="B1147" s="167"/>
      <c r="D1147" s="167" t="s">
        <v>29</v>
      </c>
      <c r="E1147" s="167"/>
      <c r="G1147" s="168">
        <v>128900</v>
      </c>
      <c r="H1147" s="168">
        <v>125900</v>
      </c>
      <c r="I1147" s="167" t="s">
        <v>253</v>
      </c>
      <c r="J1147" s="169">
        <v>20668</v>
      </c>
      <c r="K1147" s="169">
        <v>40674</v>
      </c>
      <c r="L1147" s="169">
        <v>40634</v>
      </c>
      <c r="M1147" s="169">
        <v>42461</v>
      </c>
      <c r="N1147" s="169">
        <v>41346</v>
      </c>
      <c r="O1147" s="169">
        <v>42403</v>
      </c>
      <c r="P1147" s="169">
        <v>42464</v>
      </c>
      <c r="Q1147" s="167" t="s">
        <v>256</v>
      </c>
    </row>
    <row r="1148" spans="1:17" x14ac:dyDescent="0.3">
      <c r="A1148" s="167"/>
      <c r="B1148" s="167"/>
      <c r="D1148" s="167" t="s">
        <v>47</v>
      </c>
      <c r="E1148" s="167"/>
      <c r="G1148" s="168">
        <v>64500</v>
      </c>
      <c r="H1148" s="168">
        <v>63521.25</v>
      </c>
      <c r="I1148" s="167" t="s">
        <v>253</v>
      </c>
      <c r="J1148" s="169">
        <v>27771</v>
      </c>
      <c r="K1148" s="169">
        <v>40702</v>
      </c>
      <c r="L1148" s="169">
        <v>40664</v>
      </c>
      <c r="M1148" s="169">
        <v>42491</v>
      </c>
      <c r="N1148" s="169">
        <v>42099</v>
      </c>
      <c r="O1148" s="169">
        <v>42697</v>
      </c>
      <c r="P1148" s="169">
        <v>42724</v>
      </c>
      <c r="Q1148" s="167" t="s">
        <v>256</v>
      </c>
    </row>
    <row r="1149" spans="1:17" x14ac:dyDescent="0.3">
      <c r="A1149" s="167"/>
      <c r="B1149" s="167"/>
      <c r="D1149" s="167" t="s">
        <v>47</v>
      </c>
      <c r="E1149" s="167"/>
      <c r="G1149" s="168">
        <v>89266</v>
      </c>
      <c r="H1149" s="168">
        <v>111239.2</v>
      </c>
      <c r="I1149" s="167" t="s">
        <v>253</v>
      </c>
      <c r="J1149" s="169">
        <v>23377</v>
      </c>
      <c r="K1149" s="169">
        <v>39947</v>
      </c>
      <c r="L1149" s="169">
        <v>39904</v>
      </c>
      <c r="M1149" s="169">
        <v>43556</v>
      </c>
      <c r="N1149" s="169">
        <v>42175</v>
      </c>
      <c r="O1149" s="169">
        <v>42380</v>
      </c>
      <c r="P1149" s="169">
        <v>42495</v>
      </c>
      <c r="Q1149" s="167" t="s">
        <v>257</v>
      </c>
    </row>
    <row r="1150" spans="1:17" x14ac:dyDescent="0.3">
      <c r="A1150" s="167"/>
      <c r="B1150" s="167"/>
      <c r="D1150" s="167" t="s">
        <v>29</v>
      </c>
      <c r="E1150" s="167"/>
      <c r="G1150" s="168">
        <v>52200</v>
      </c>
      <c r="H1150" s="168">
        <v>57522</v>
      </c>
      <c r="I1150" s="167" t="s">
        <v>253</v>
      </c>
      <c r="J1150" s="169">
        <v>21186</v>
      </c>
      <c r="K1150" s="169">
        <v>37312</v>
      </c>
      <c r="L1150" s="169">
        <v>37288</v>
      </c>
      <c r="M1150" s="169">
        <v>42767</v>
      </c>
      <c r="N1150" s="169">
        <v>42323</v>
      </c>
      <c r="O1150" s="169">
        <v>42515</v>
      </c>
      <c r="P1150" s="169">
        <v>42517</v>
      </c>
      <c r="Q1150" s="167" t="s">
        <v>254</v>
      </c>
    </row>
    <row r="1151" spans="1:17" x14ac:dyDescent="0.3">
      <c r="A1151" s="167"/>
      <c r="B1151" s="167"/>
      <c r="D1151" s="167" t="s">
        <v>47</v>
      </c>
      <c r="E1151" s="167"/>
      <c r="G1151" s="168">
        <v>101400</v>
      </c>
      <c r="H1151" s="168">
        <v>128607</v>
      </c>
      <c r="I1151" s="167" t="s">
        <v>253</v>
      </c>
      <c r="J1151" s="169">
        <v>26299</v>
      </c>
      <c r="K1151" s="169">
        <v>35599</v>
      </c>
      <c r="L1151" s="169">
        <v>35582</v>
      </c>
      <c r="M1151" s="169">
        <v>42887</v>
      </c>
      <c r="N1151" s="169">
        <v>42371</v>
      </c>
      <c r="O1151" s="169">
        <v>42537</v>
      </c>
      <c r="P1151" s="169">
        <v>42541</v>
      </c>
      <c r="Q1151" s="167" t="s">
        <v>259</v>
      </c>
    </row>
    <row r="1152" spans="1:17" x14ac:dyDescent="0.3">
      <c r="A1152" s="167"/>
      <c r="B1152" s="167"/>
      <c r="D1152" s="167" t="s">
        <v>47</v>
      </c>
      <c r="E1152" s="167"/>
      <c r="G1152" s="168">
        <v>103200</v>
      </c>
      <c r="H1152" s="168">
        <v>108618</v>
      </c>
      <c r="I1152" s="167" t="s">
        <v>253</v>
      </c>
      <c r="J1152" s="169">
        <v>28856</v>
      </c>
      <c r="K1152" s="169">
        <v>39630</v>
      </c>
      <c r="L1152" s="169">
        <v>39630</v>
      </c>
      <c r="M1152" s="169">
        <v>43282</v>
      </c>
      <c r="N1152" s="169">
        <v>42332</v>
      </c>
      <c r="O1152" s="169">
        <v>42569</v>
      </c>
      <c r="P1152" s="169">
        <v>42587</v>
      </c>
      <c r="Q1152" s="167" t="s">
        <v>256</v>
      </c>
    </row>
    <row r="1153" spans="1:17" x14ac:dyDescent="0.3">
      <c r="A1153" s="167"/>
      <c r="B1153" s="167"/>
      <c r="D1153" s="167" t="s">
        <v>47</v>
      </c>
      <c r="E1153" s="167"/>
      <c r="G1153" s="168">
        <v>75000</v>
      </c>
      <c r="H1153" s="168">
        <v>63587</v>
      </c>
      <c r="I1153" s="167" t="s">
        <v>253</v>
      </c>
      <c r="J1153" s="169">
        <v>21916</v>
      </c>
      <c r="K1153" s="169">
        <v>38930</v>
      </c>
      <c r="L1153" s="169">
        <v>38930</v>
      </c>
      <c r="M1153" s="169">
        <v>42583</v>
      </c>
      <c r="N1153" s="169">
        <v>42360</v>
      </c>
      <c r="O1153" s="169">
        <v>42614</v>
      </c>
      <c r="P1153" s="169">
        <v>42615</v>
      </c>
      <c r="Q1153" s="167" t="s">
        <v>256</v>
      </c>
    </row>
    <row r="1154" spans="1:17" x14ac:dyDescent="0.3">
      <c r="A1154" s="167"/>
      <c r="B1154" s="167"/>
      <c r="D1154" s="167" t="s">
        <v>47</v>
      </c>
      <c r="E1154" s="167"/>
      <c r="G1154" s="168">
        <v>43000</v>
      </c>
      <c r="H1154" s="168">
        <v>37625</v>
      </c>
      <c r="I1154" s="167" t="s">
        <v>253</v>
      </c>
      <c r="J1154" s="169">
        <v>21186</v>
      </c>
      <c r="K1154" s="169">
        <v>40835</v>
      </c>
      <c r="L1154" s="169">
        <v>40787</v>
      </c>
      <c r="M1154" s="169">
        <v>42614</v>
      </c>
      <c r="N1154" s="169">
        <v>42527</v>
      </c>
      <c r="O1154" s="169">
        <v>42613</v>
      </c>
      <c r="P1154" s="169">
        <v>42615</v>
      </c>
      <c r="Q1154" s="167" t="s">
        <v>257</v>
      </c>
    </row>
    <row r="1155" spans="1:17" x14ac:dyDescent="0.3">
      <c r="A1155" s="167"/>
      <c r="B1155" s="167"/>
      <c r="D1155" s="167" t="s">
        <v>47</v>
      </c>
      <c r="E1155" s="167"/>
      <c r="G1155" s="168">
        <v>60000</v>
      </c>
      <c r="H1155" s="168">
        <v>51948</v>
      </c>
      <c r="I1155" s="167" t="s">
        <v>253</v>
      </c>
      <c r="J1155" s="169">
        <v>21293</v>
      </c>
      <c r="K1155" s="169">
        <v>38961</v>
      </c>
      <c r="L1155" s="169">
        <v>38961</v>
      </c>
      <c r="M1155" s="169">
        <v>42614</v>
      </c>
      <c r="N1155" s="169">
        <v>40613</v>
      </c>
      <c r="O1155" s="169">
        <v>42608</v>
      </c>
      <c r="P1155" s="169">
        <v>42654</v>
      </c>
      <c r="Q1155" s="167" t="s">
        <v>254</v>
      </c>
    </row>
    <row r="1156" spans="1:17" x14ac:dyDescent="0.3">
      <c r="A1156" s="167"/>
      <c r="B1156" s="167"/>
      <c r="D1156" s="167" t="s">
        <v>47</v>
      </c>
      <c r="E1156" s="167"/>
      <c r="G1156" s="168">
        <v>49500</v>
      </c>
      <c r="H1156" s="168">
        <v>49974.380000000005</v>
      </c>
      <c r="I1156" s="167" t="s">
        <v>253</v>
      </c>
      <c r="J1156" s="169">
        <v>24108</v>
      </c>
      <c r="K1156" s="169">
        <v>40802</v>
      </c>
      <c r="L1156" s="169">
        <v>40787</v>
      </c>
      <c r="M1156" s="169">
        <v>44440</v>
      </c>
      <c r="N1156" s="169">
        <v>42196</v>
      </c>
      <c r="O1156" s="169">
        <v>42650</v>
      </c>
      <c r="P1156" s="169">
        <v>42656</v>
      </c>
      <c r="Q1156" s="167" t="s">
        <v>260</v>
      </c>
    </row>
    <row r="1157" spans="1:17" x14ac:dyDescent="0.3">
      <c r="A1157" s="167"/>
      <c r="B1157" s="167"/>
      <c r="D1157" s="167" t="s">
        <v>47</v>
      </c>
      <c r="E1157" s="167"/>
      <c r="G1157" s="168">
        <v>196500</v>
      </c>
      <c r="H1157" s="168">
        <v>203800</v>
      </c>
      <c r="I1157" s="167" t="s">
        <v>253</v>
      </c>
      <c r="J1157" s="169">
        <v>24473</v>
      </c>
      <c r="K1157" s="169">
        <v>41751</v>
      </c>
      <c r="L1157" s="169">
        <v>41699</v>
      </c>
      <c r="M1157" s="169">
        <v>45352</v>
      </c>
      <c r="N1157" s="169">
        <v>42196</v>
      </c>
      <c r="O1157" s="169">
        <v>42650</v>
      </c>
      <c r="P1157" s="169">
        <v>42656</v>
      </c>
      <c r="Q1157" s="167" t="s">
        <v>260</v>
      </c>
    </row>
    <row r="1158" spans="1:17" x14ac:dyDescent="0.3">
      <c r="A1158" s="167"/>
      <c r="B1158" s="167"/>
      <c r="D1158" s="167" t="s">
        <v>47</v>
      </c>
      <c r="E1158" s="167"/>
      <c r="G1158" s="168">
        <v>65500</v>
      </c>
      <c r="H1158" s="168">
        <v>67137.5</v>
      </c>
      <c r="I1158" s="167" t="s">
        <v>253</v>
      </c>
      <c r="J1158" s="169">
        <v>20821</v>
      </c>
      <c r="K1158" s="169">
        <v>40644</v>
      </c>
      <c r="L1158" s="169">
        <v>40603</v>
      </c>
      <c r="M1158" s="169">
        <v>42430</v>
      </c>
      <c r="N1158" s="169">
        <v>42328</v>
      </c>
      <c r="O1158" s="169">
        <v>42683</v>
      </c>
      <c r="P1158" s="169">
        <v>42723</v>
      </c>
      <c r="Q1158" s="167" t="s">
        <v>256</v>
      </c>
    </row>
    <row r="1159" spans="1:17" x14ac:dyDescent="0.3">
      <c r="A1159" s="167"/>
      <c r="B1159" s="167"/>
      <c r="D1159" s="167" t="s">
        <v>47</v>
      </c>
      <c r="E1159" s="167"/>
      <c r="G1159" s="168">
        <v>113300</v>
      </c>
      <c r="H1159" s="168">
        <v>120352.5</v>
      </c>
      <c r="I1159" s="167" t="s">
        <v>253</v>
      </c>
      <c r="J1159" s="169">
        <v>22468</v>
      </c>
      <c r="K1159" s="169">
        <v>39979</v>
      </c>
      <c r="L1159" s="169">
        <v>39965</v>
      </c>
      <c r="M1159" s="169">
        <v>43617</v>
      </c>
      <c r="N1159" s="169">
        <v>42647</v>
      </c>
      <c r="O1159" s="169">
        <v>42683</v>
      </c>
      <c r="P1159" s="169">
        <v>42780</v>
      </c>
      <c r="Q1159" s="167" t="s">
        <v>256</v>
      </c>
    </row>
    <row r="1160" spans="1:17" x14ac:dyDescent="0.3">
      <c r="A1160" s="167"/>
      <c r="B1160" s="167"/>
      <c r="D1160" s="167" t="s">
        <v>47</v>
      </c>
      <c r="E1160" s="167"/>
      <c r="G1160" s="168">
        <v>23100</v>
      </c>
      <c r="H1160" s="168">
        <v>18177.5</v>
      </c>
      <c r="I1160" s="167" t="s">
        <v>253</v>
      </c>
      <c r="J1160" s="169">
        <v>21898</v>
      </c>
      <c r="K1160" s="169">
        <v>39356</v>
      </c>
      <c r="L1160" s="169">
        <v>39356</v>
      </c>
      <c r="M1160" s="169">
        <v>43009</v>
      </c>
      <c r="N1160" s="169">
        <v>42316</v>
      </c>
      <c r="O1160" s="169">
        <v>42683</v>
      </c>
      <c r="P1160" s="169">
        <v>42696</v>
      </c>
      <c r="Q1160" s="167" t="s">
        <v>256</v>
      </c>
    </row>
    <row r="1161" spans="1:17" x14ac:dyDescent="0.3">
      <c r="A1161" s="167"/>
      <c r="B1161" s="167"/>
      <c r="D1161" s="167" t="s">
        <v>47</v>
      </c>
      <c r="E1161" s="167"/>
      <c r="G1161" s="168">
        <v>28500</v>
      </c>
      <c r="H1161" s="168">
        <v>9749.3799999999992</v>
      </c>
      <c r="I1161" s="167" t="s">
        <v>253</v>
      </c>
      <c r="J1161" s="169">
        <v>28437</v>
      </c>
      <c r="K1161" s="169">
        <v>40079</v>
      </c>
      <c r="L1161" s="169">
        <v>40057</v>
      </c>
      <c r="M1161" s="169">
        <v>43709</v>
      </c>
      <c r="N1161" s="169">
        <v>42320</v>
      </c>
      <c r="O1161" s="169">
        <v>42683</v>
      </c>
      <c r="P1161" s="169">
        <v>42690</v>
      </c>
      <c r="Q1161" s="167" t="s">
        <v>254</v>
      </c>
    </row>
    <row r="1162" spans="1:17" x14ac:dyDescent="0.3">
      <c r="A1162" s="167"/>
      <c r="B1162" s="167"/>
      <c r="D1162" s="167" t="s">
        <v>47</v>
      </c>
      <c r="E1162" s="167"/>
      <c r="G1162" s="168">
        <v>49900</v>
      </c>
      <c r="H1162" s="168">
        <v>50471.770000000004</v>
      </c>
      <c r="I1162" s="167" t="s">
        <v>253</v>
      </c>
      <c r="J1162" s="169">
        <v>29221</v>
      </c>
      <c r="K1162" s="169">
        <v>38930</v>
      </c>
      <c r="L1162" s="169">
        <v>38930</v>
      </c>
      <c r="M1162" s="169">
        <v>42583</v>
      </c>
      <c r="N1162" s="169">
        <v>40508</v>
      </c>
      <c r="O1162" s="169">
        <v>42703</v>
      </c>
      <c r="P1162" s="169">
        <v>42726</v>
      </c>
      <c r="Q1162" s="167" t="s">
        <v>254</v>
      </c>
    </row>
    <row r="1163" spans="1:17" x14ac:dyDescent="0.3">
      <c r="A1163" s="167"/>
      <c r="B1163" s="167"/>
      <c r="D1163" s="167" t="s">
        <v>47</v>
      </c>
      <c r="E1163" s="167"/>
      <c r="G1163" s="168">
        <v>46000</v>
      </c>
      <c r="H1163" s="168">
        <v>38000</v>
      </c>
      <c r="I1163" s="167" t="s">
        <v>253</v>
      </c>
      <c r="J1163" s="169">
        <v>26665</v>
      </c>
      <c r="K1163" s="169">
        <v>38808</v>
      </c>
      <c r="L1163" s="169">
        <v>38808</v>
      </c>
      <c r="M1163" s="169">
        <v>42461</v>
      </c>
      <c r="N1163" s="169">
        <v>40412</v>
      </c>
      <c r="O1163" s="169">
        <v>42699</v>
      </c>
      <c r="P1163" s="169">
        <v>42718</v>
      </c>
      <c r="Q1163" s="167" t="s">
        <v>254</v>
      </c>
    </row>
    <row r="1164" spans="1:17" x14ac:dyDescent="0.3">
      <c r="A1164" s="167"/>
      <c r="B1164" s="167"/>
      <c r="D1164" s="167" t="s">
        <v>47</v>
      </c>
      <c r="E1164" s="167"/>
      <c r="G1164" s="168">
        <v>59500</v>
      </c>
      <c r="H1164" s="168">
        <v>47800</v>
      </c>
      <c r="I1164" s="167" t="s">
        <v>253</v>
      </c>
      <c r="J1164" s="169">
        <v>24479</v>
      </c>
      <c r="K1164" s="169">
        <v>39052</v>
      </c>
      <c r="L1164" s="169">
        <v>39052</v>
      </c>
      <c r="M1164" s="169">
        <v>42705</v>
      </c>
      <c r="N1164" s="169">
        <v>39883</v>
      </c>
      <c r="O1164" s="169">
        <v>42718</v>
      </c>
      <c r="P1164" s="169">
        <v>42724</v>
      </c>
      <c r="Q1164" s="167" t="s">
        <v>256</v>
      </c>
    </row>
    <row r="1166" spans="1:17" ht="15.6" x14ac:dyDescent="0.3">
      <c r="A1166" s="170" t="s">
        <v>211</v>
      </c>
      <c r="B1166" s="171">
        <v>0</v>
      </c>
    </row>
    <row r="1167" spans="1:17" ht="15.6" x14ac:dyDescent="0.3">
      <c r="A1167" s="172" t="s">
        <v>261</v>
      </c>
      <c r="B1167" s="173">
        <v>1</v>
      </c>
    </row>
    <row r="1168" spans="1:17" ht="15.6" x14ac:dyDescent="0.3">
      <c r="A1168" s="170" t="s">
        <v>262</v>
      </c>
      <c r="B1168" s="171">
        <v>2</v>
      </c>
    </row>
    <row r="1169" spans="1:10" ht="15.6" x14ac:dyDescent="0.3">
      <c r="A1169" s="172" t="s">
        <v>263</v>
      </c>
      <c r="B1169" s="173">
        <v>3</v>
      </c>
    </row>
    <row r="1170" spans="1:10" ht="15.6" x14ac:dyDescent="0.3">
      <c r="A1170" s="170" t="s">
        <v>264</v>
      </c>
      <c r="B1170" s="171">
        <v>4</v>
      </c>
    </row>
    <row r="1171" spans="1:10" ht="15.6" x14ac:dyDescent="0.3">
      <c r="A1171" s="172" t="s">
        <v>265</v>
      </c>
      <c r="B1171" s="173">
        <v>5</v>
      </c>
    </row>
    <row r="1172" spans="1:10" ht="15.6" x14ac:dyDescent="0.3">
      <c r="A1172" s="174" t="s">
        <v>266</v>
      </c>
      <c r="B1172" s="175">
        <v>6</v>
      </c>
    </row>
    <row r="1174" spans="1:10" x14ac:dyDescent="0.3">
      <c r="A1174" s="176"/>
      <c r="B1174" s="177"/>
      <c r="C1174" s="177"/>
      <c r="D1174" s="176"/>
      <c r="E1174" s="178"/>
      <c r="F1174" s="177"/>
      <c r="G1174" s="177"/>
      <c r="H1174" s="177"/>
      <c r="I1174" s="176"/>
      <c r="J1174" s="176"/>
    </row>
    <row r="1175" spans="1:10" x14ac:dyDescent="0.3">
      <c r="A1175" s="176"/>
      <c r="B1175" s="177"/>
      <c r="C1175" s="177"/>
      <c r="D1175" s="176"/>
      <c r="E1175" s="179"/>
      <c r="F1175" s="177"/>
      <c r="G1175" s="177"/>
      <c r="H1175" s="177"/>
      <c r="I1175" s="176"/>
      <c r="J1175" s="176"/>
    </row>
  </sheetData>
  <conditionalFormatting sqref="A397:A4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Masive</dc:creator>
  <cp:lastModifiedBy>Sarah Masive</cp:lastModifiedBy>
  <dcterms:created xsi:type="dcterms:W3CDTF">2021-04-27T20:05:24Z</dcterms:created>
  <dcterms:modified xsi:type="dcterms:W3CDTF">2021-04-27T20:21:44Z</dcterms:modified>
</cp:coreProperties>
</file>