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henr016\Desktop\"/>
    </mc:Choice>
  </mc:AlternateContent>
  <bookViews>
    <workbookView xWindow="-120" yWindow="-120" windowWidth="20730" windowHeight="11160" tabRatio="500"/>
  </bookViews>
  <sheets>
    <sheet name="LB " sheetId="12" r:id="rId1"/>
  </sheets>
  <definedNames>
    <definedName name="_xlnm._FilterDatabase" localSheetId="0" hidden="1">'LB '!$A$3:$P$47</definedName>
  </definedNames>
  <calcPr calcId="162913"/>
</workbook>
</file>

<file path=xl/calcChain.xml><?xml version="1.0" encoding="utf-8"?>
<calcChain xmlns="http://schemas.openxmlformats.org/spreadsheetml/2006/main">
  <c r="Q21" i="12" l="1"/>
  <c r="Q19" i="12"/>
  <c r="N43" i="12"/>
  <c r="Q43" i="12" s="1"/>
  <c r="N41" i="12"/>
  <c r="Q41" i="12" s="1"/>
  <c r="N39" i="12"/>
  <c r="Q39" i="12" s="1"/>
  <c r="N37" i="12"/>
  <c r="Q37" i="12" s="1"/>
  <c r="N35" i="12"/>
  <c r="Q35" i="12" s="1"/>
  <c r="N33" i="12"/>
  <c r="Q33" i="12" s="1"/>
  <c r="N31" i="12"/>
  <c r="Q31" i="12" s="1"/>
  <c r="N29" i="12"/>
  <c r="Q29" i="12" s="1"/>
  <c r="N27" i="12"/>
  <c r="Q27" i="12" s="1"/>
  <c r="N25" i="12"/>
  <c r="Q25" i="12" s="1"/>
  <c r="N23" i="12"/>
  <c r="Q23" i="12" s="1"/>
  <c r="N21" i="12"/>
  <c r="N19" i="12"/>
  <c r="N17" i="12"/>
  <c r="Q17" i="12" s="1"/>
  <c r="N15" i="12"/>
  <c r="Q15" i="12" s="1"/>
  <c r="N13" i="12"/>
  <c r="Q13" i="12" s="1"/>
  <c r="N11" i="12"/>
  <c r="Q11" i="12" s="1"/>
  <c r="N9" i="12"/>
  <c r="Q9" i="12" s="1"/>
  <c r="N7" i="12"/>
  <c r="N5" i="12"/>
  <c r="S3" i="12" l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</calcChain>
</file>

<file path=xl/sharedStrings.xml><?xml version="1.0" encoding="utf-8"?>
<sst xmlns="http://schemas.openxmlformats.org/spreadsheetml/2006/main" count="137" uniqueCount="39">
  <si>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</si>
  <si>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</si>
  <si>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</si>
  <si>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</si>
  <si>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</si>
  <si>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</si>
  <si>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</si>
  <si>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</si>
  <si>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MECANICO</t>
  </si>
  <si>
    <t>Descripción2</t>
  </si>
  <si>
    <t>Unid</t>
  </si>
  <si>
    <t>Cant</t>
  </si>
  <si>
    <t>Rend</t>
  </si>
  <si>
    <t>mecanico@lekapp.cl</t>
  </si>
  <si>
    <t>Comienzo Programado</t>
  </si>
  <si>
    <t>Fin Programado</t>
  </si>
  <si>
    <t>Sub-area</t>
  </si>
  <si>
    <t>Fabricacion 8 paños de reja</t>
  </si>
  <si>
    <t>Dimensionamiento 9 pilares</t>
  </si>
  <si>
    <t>Galvanizado</t>
  </si>
  <si>
    <t>Montaje</t>
  </si>
  <si>
    <t>CARPINTERO</t>
  </si>
  <si>
    <t>1.1</t>
  </si>
  <si>
    <t>1.2</t>
  </si>
  <si>
    <t>1.3</t>
  </si>
  <si>
    <t>1.5</t>
  </si>
  <si>
    <t>TRAMO 10</t>
  </si>
  <si>
    <t>carpintero@lekapp.cl</t>
  </si>
  <si>
    <t>Fabricacion 9 paños de reja</t>
  </si>
  <si>
    <t>Dimensionamiento 10 pilares</t>
  </si>
  <si>
    <t>TRAMO 11</t>
  </si>
  <si>
    <t>Fabricacion 21 paños de reja</t>
  </si>
  <si>
    <t>Dimensionamiento 22 pilares</t>
  </si>
  <si>
    <t>TRAMO 12</t>
  </si>
  <si>
    <t>TRAMO 04</t>
  </si>
  <si>
    <t>Fabricacion 17 paños de reja</t>
  </si>
  <si>
    <t>Dimensionamiento 18 pilares</t>
  </si>
  <si>
    <t>Tramo 07</t>
  </si>
  <si>
    <t>TRAMO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</si>
</sst>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000"/>
    <numFmt numFmtId="166" formatCode="dd/mm/yy;@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363636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4" fillId="0" borderId="0"/>
  </cellStyleXfs>
  <cellXfs count="31">
    <xf numFmtId="0" fontId="0" fillId="0" borderId="0" xfId="0"/>
    <xf numFmtId="0" fontId="0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7" fillId="3" borderId="0" xfId="3" applyFill="1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3" fontId="8" fillId="0" borderId="0" xfId="4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3" fillId="0" borderId="0" xfId="0" applyFont="1" applyFill="1" applyAlignment="1">
      <alignment horizontal="left"/>
    </xf>
    <xf numFmtId="1" fontId="3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5" fillId="2" borderId="0" xfId="1" applyNumberFormat="1" applyFont="1" applyFill="1" applyBorder="1" applyAlignment="1">
      <alignment horizontal="center" vertical="center" wrapText="1"/>
    </xf>
    <xf numFmtId="164" fontId="5" fillId="4" borderId="0" xfId="1" applyNumberFormat="1" applyFont="1" applyFill="1" applyBorder="1" applyAlignment="1">
      <alignment horizontal="center" vertical="center" wrapText="1"/>
    </xf>
    <xf numFmtId="164" fontId="5" fillId="3" borderId="0" xfId="1" applyNumberFormat="1" applyFont="1" applyFill="1" applyBorder="1" applyAlignment="1">
      <alignment horizontal="center" vertical="center" wrapText="1"/>
    </xf>
    <xf numFmtId="0" fontId="5" fillId="2" borderId="0" xfId="2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3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" fontId="3" fillId="0" borderId="0" xfId="0" applyNumberFormat="1" applyFont="1" applyAlignment="1">
      <alignment horizontal="left"/>
    </xf>
    <xf numFmtId="0" fontId="6" fillId="2" borderId="0" xfId="0" applyFont="1" applyFill="1" applyBorder="1" applyAlignment="1">
      <alignment horizontal="center" vertical="center" wrapText="1"/>
    </xf>
    <xf numFmtId="1" fontId="0" fillId="0" borderId="0" xfId="0" applyNumberFormat="1" applyFont="1"/>
  </cellXfs>
  <cellStyles count="5">
    <cellStyle name="Hipervínculo" xfId="3" builtinId="8"/>
    <cellStyle name="Millares 18" xfId="1"/>
    <cellStyle name="Normal" xfId="0" builtinId="0"/>
    <cellStyle name="Normal 10" xfId="2"/>
    <cellStyle name="Normal 12 5" xfId="4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ecanico@lekapp.cl" TargetMode="External"/><Relationship Id="rId13" Type="http://schemas.openxmlformats.org/officeDocument/2006/relationships/hyperlink" Target="mailto:carpintero@lekapp.cl" TargetMode="External"/><Relationship Id="rId18" Type="http://schemas.openxmlformats.org/officeDocument/2006/relationships/hyperlink" Target="mailto:carpintero@lekapp.cl" TargetMode="External"/><Relationship Id="rId3" Type="http://schemas.openxmlformats.org/officeDocument/2006/relationships/hyperlink" Target="mailto:carpintero@lekapp.c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carpintero@lekapp.cl" TargetMode="External"/><Relationship Id="rId12" Type="http://schemas.openxmlformats.org/officeDocument/2006/relationships/hyperlink" Target="mailto:mecanico@lekapp.cl" TargetMode="External"/><Relationship Id="rId17" Type="http://schemas.openxmlformats.org/officeDocument/2006/relationships/hyperlink" Target="mailto:carpintero@lekapp.cl" TargetMode="External"/><Relationship Id="rId2" Type="http://schemas.openxmlformats.org/officeDocument/2006/relationships/hyperlink" Target="mailto:carpintero@lekapp.cl" TargetMode="External"/><Relationship Id="rId16" Type="http://schemas.openxmlformats.org/officeDocument/2006/relationships/hyperlink" Target="mailto:mecanico@lekapp.cl" TargetMode="External"/><Relationship Id="rId20" Type="http://schemas.openxmlformats.org/officeDocument/2006/relationships/hyperlink" Target="mailto:mecanico@lekapp.cl" TargetMode="External"/><Relationship Id="rId1" Type="http://schemas.openxmlformats.org/officeDocument/2006/relationships/hyperlink" Target="mailto:carpintero@lekapp.cl" TargetMode="External"/><Relationship Id="rId6" Type="http://schemas.openxmlformats.org/officeDocument/2006/relationships/hyperlink" Target="mailto:carpintero@lekapp.cl" TargetMode="External"/><Relationship Id="rId11" Type="http://schemas.openxmlformats.org/officeDocument/2006/relationships/hyperlink" Target="mailto:carpintero@lekapp.cl" TargetMode="External"/><Relationship Id="rId5" Type="http://schemas.openxmlformats.org/officeDocument/2006/relationships/hyperlink" Target="mailto:carpintero@lekapp.cl" TargetMode="External"/><Relationship Id="rId15" Type="http://schemas.openxmlformats.org/officeDocument/2006/relationships/hyperlink" Target="mailto:carpintero@lekapp.cl" TargetMode="External"/><Relationship Id="rId10" Type="http://schemas.openxmlformats.org/officeDocument/2006/relationships/hyperlink" Target="mailto:carpintero@lekapp.cl" TargetMode="External"/><Relationship Id="rId19" Type="http://schemas.openxmlformats.org/officeDocument/2006/relationships/hyperlink" Target="mailto:carpintero@lekapp.cl" TargetMode="External"/><Relationship Id="rId4" Type="http://schemas.openxmlformats.org/officeDocument/2006/relationships/hyperlink" Target="mailto:mecanico@lekapp.cl" TargetMode="External"/><Relationship Id="rId9" Type="http://schemas.openxmlformats.org/officeDocument/2006/relationships/hyperlink" Target="mailto:carpintero@lekapp.cl" TargetMode="External"/><Relationship Id="rId14" Type="http://schemas.openxmlformats.org/officeDocument/2006/relationships/hyperlink" Target="mailto:carpintero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5"/>
  <sheetViews>
    <sheetView tabSelected="1" topLeftCell="A22" zoomScale="70" zoomScaleNormal="70" workbookViewId="0">
      <selection activeCell="O21" sqref="O21"/>
    </sheetView>
  </sheetViews>
  <sheetFormatPr baseColWidth="10" defaultColWidth="11" defaultRowHeight="15.75" x14ac:dyDescent="0.25"/>
  <cols>
    <col min="1" max="1" width="15.875" style="2" customWidth="1"/>
    <col min="2" max="2" width="10.5" style="2" customWidth="1"/>
    <col min="3" max="3" width="18.125" style="2" customWidth="1"/>
    <col min="4" max="4" width="22.5" style="3" customWidth="1"/>
    <col min="5" max="5" width="10.5" style="2" customWidth="1"/>
    <col min="6" max="6" width="22" style="2" customWidth="1"/>
    <col min="7" max="7" width="7.75" style="2" customWidth="1"/>
    <col min="8" max="8" width="22.125" style="2" customWidth="1"/>
    <col min="9" max="11" width="7.25" style="2" customWidth="1"/>
    <col min="12" max="12" width="10.5" style="2" customWidth="1"/>
    <col min="13" max="13" width="10.375" style="18" customWidth="1"/>
    <col min="14" max="14" width="10.5" style="2" customWidth="1"/>
    <col min="15" max="15" width="14.375" style="2" customWidth="1"/>
    <col min="16" max="16" width="12.875" style="2" customWidth="1"/>
    <col min="17" max="17" width="7.125" style="2" customWidth="1"/>
    <col min="18" max="24" width="12.625" style="2" customWidth="1"/>
    <col min="25" max="25" width="11" style="1"/>
    <col min="26" max="26" width="11.5" style="1" bestFit="1" customWidth="1"/>
    <col min="27" max="75" width="11.5" style="1" customWidth="1"/>
    <col min="76" max="16384" width="11" style="1"/>
  </cols>
  <sheetData>
    <row r="1" spans="1:75" s="8" customFormat="1" ht="32.25" customHeight="1" x14ac:dyDescent="0.25">
      <c r="A1" s="5"/>
      <c r="B1" s="5"/>
      <c r="C1" s="5"/>
      <c r="D1" s="7"/>
      <c r="E1" s="5"/>
      <c r="F1" s="5"/>
      <c r="G1" s="5"/>
      <c r="H1" s="5"/>
      <c r="I1" s="5"/>
      <c r="J1" s="5"/>
      <c r="K1" s="5"/>
      <c r="L1" s="5"/>
      <c r="M1" s="2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75" s="11" customFormat="1" x14ac:dyDescent="0.25">
      <c r="A2" s="9"/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27"/>
      <c r="N2" s="9"/>
      <c r="O2" s="10"/>
      <c r="P2" s="9"/>
      <c r="Q2" s="9"/>
      <c r="R2" s="10"/>
      <c r="S2" s="9"/>
      <c r="T2" s="10"/>
      <c r="U2" s="9"/>
      <c r="V2" s="10"/>
      <c r="W2" s="9"/>
      <c r="X2" s="10"/>
    </row>
    <row r="3" spans="1:75" s="25" customFormat="1" ht="45" x14ac:dyDescent="0.25">
      <c r="A3" s="19" t="s">
        <v>0</v>
      </c>
      <c r="B3" s="20" t="s">
        <v>16</v>
      </c>
      <c r="C3" s="19" t="s">
        <v>1</v>
      </c>
      <c r="D3" s="21"/>
      <c r="E3" s="22" t="s">
        <v>2</v>
      </c>
      <c r="F3" s="22" t="s">
        <v>3</v>
      </c>
      <c r="G3" s="22" t="s">
        <v>9</v>
      </c>
      <c r="H3" s="23" t="s">
        <v>7</v>
      </c>
      <c r="I3" s="23" t="s">
        <v>10</v>
      </c>
      <c r="J3" s="23" t="s">
        <v>11</v>
      </c>
      <c r="K3" s="23" t="s">
        <v>12</v>
      </c>
      <c r="L3" s="23" t="s">
        <v>6</v>
      </c>
      <c r="M3" s="23" t="s">
        <v>4</v>
      </c>
      <c r="N3" s="23" t="s">
        <v>5</v>
      </c>
      <c r="O3" s="23" t="s">
        <v>14</v>
      </c>
      <c r="P3" s="23" t="s">
        <v>15</v>
      </c>
      <c r="Q3" s="29"/>
      <c r="R3" s="24">
        <v>43935</v>
      </c>
      <c r="S3" s="24">
        <f>R3+1</f>
        <v>43936</v>
      </c>
      <c r="T3" s="24">
        <f t="shared" ref="T3:X3" si="0">S3+1</f>
        <v>43937</v>
      </c>
      <c r="U3" s="24">
        <f t="shared" si="0"/>
        <v>43938</v>
      </c>
      <c r="V3" s="24">
        <f t="shared" si="0"/>
        <v>43939</v>
      </c>
      <c r="W3" s="24">
        <f t="shared" si="0"/>
        <v>43940</v>
      </c>
      <c r="X3" s="24">
        <f t="shared" si="0"/>
        <v>43941</v>
      </c>
      <c r="Y3" s="24">
        <f t="shared" ref="Y3" si="1">X3+1</f>
        <v>43942</v>
      </c>
      <c r="Z3" s="24">
        <f t="shared" ref="Z3" si="2">Y3+1</f>
        <v>43943</v>
      </c>
      <c r="AA3" s="24">
        <f t="shared" ref="AA3" si="3">Z3+1</f>
        <v>43944</v>
      </c>
      <c r="AB3" s="24">
        <f t="shared" ref="AB3" si="4">AA3+1</f>
        <v>43945</v>
      </c>
      <c r="AC3" s="24">
        <f t="shared" ref="AC3" si="5">AB3+1</f>
        <v>43946</v>
      </c>
      <c r="AD3" s="24">
        <f t="shared" ref="AD3" si="6">AC3+1</f>
        <v>43947</v>
      </c>
      <c r="AE3" s="24">
        <f t="shared" ref="AE3" si="7">AD3+1</f>
        <v>43948</v>
      </c>
      <c r="AF3" s="24">
        <f t="shared" ref="AF3" si="8">AE3+1</f>
        <v>43949</v>
      </c>
      <c r="AG3" s="24">
        <f t="shared" ref="AG3" si="9">AF3+1</f>
        <v>43950</v>
      </c>
      <c r="AH3" s="24">
        <f t="shared" ref="AH3" si="10">AG3+1</f>
        <v>43951</v>
      </c>
      <c r="AI3" s="24">
        <f t="shared" ref="AI3" si="11">AH3+1</f>
        <v>43952</v>
      </c>
      <c r="AJ3" s="24">
        <f t="shared" ref="AJ3" si="12">AI3+1</f>
        <v>43953</v>
      </c>
      <c r="AK3" s="24">
        <f t="shared" ref="AK3" si="13">AJ3+1</f>
        <v>43954</v>
      </c>
      <c r="AL3" s="24">
        <f t="shared" ref="AL3" si="14">AK3+1</f>
        <v>43955</v>
      </c>
      <c r="AM3" s="24">
        <f t="shared" ref="AM3" si="15">AL3+1</f>
        <v>43956</v>
      </c>
      <c r="AN3" s="24">
        <f t="shared" ref="AN3" si="16">AM3+1</f>
        <v>43957</v>
      </c>
      <c r="AO3" s="24">
        <f t="shared" ref="AO3" si="17">AN3+1</f>
        <v>43958</v>
      </c>
      <c r="AP3" s="24">
        <f t="shared" ref="AP3" si="18">AO3+1</f>
        <v>43959</v>
      </c>
      <c r="AQ3" s="24">
        <f t="shared" ref="AQ3" si="19">AP3+1</f>
        <v>43960</v>
      </c>
      <c r="AR3" s="24">
        <f t="shared" ref="AR3" si="20">AQ3+1</f>
        <v>43961</v>
      </c>
      <c r="AS3" s="24">
        <f t="shared" ref="AS3" si="21">AR3+1</f>
        <v>43962</v>
      </c>
      <c r="AT3" s="24">
        <f t="shared" ref="AT3" si="22">AS3+1</f>
        <v>43963</v>
      </c>
      <c r="AU3" s="24">
        <f t="shared" ref="AU3" si="23">AT3+1</f>
        <v>43964</v>
      </c>
      <c r="AV3" s="24">
        <f t="shared" ref="AV3" si="24">AU3+1</f>
        <v>43965</v>
      </c>
      <c r="AW3" s="24">
        <f t="shared" ref="AW3" si="25">AV3+1</f>
        <v>43966</v>
      </c>
      <c r="AX3" s="24">
        <f t="shared" ref="AX3" si="26">AW3+1</f>
        <v>43967</v>
      </c>
      <c r="AY3" s="24">
        <f t="shared" ref="AY3" si="27">AX3+1</f>
        <v>43968</v>
      </c>
      <c r="AZ3" s="24">
        <f t="shared" ref="AZ3" si="28">AY3+1</f>
        <v>43969</v>
      </c>
      <c r="BA3" s="24">
        <f t="shared" ref="BA3" si="29">AZ3+1</f>
        <v>43970</v>
      </c>
      <c r="BB3" s="24">
        <f t="shared" ref="BB3" si="30">BA3+1</f>
        <v>43971</v>
      </c>
      <c r="BC3" s="24">
        <f t="shared" ref="BC3" si="31">BB3+1</f>
        <v>43972</v>
      </c>
      <c r="BD3" s="24">
        <f t="shared" ref="BD3" si="32">BC3+1</f>
        <v>43973</v>
      </c>
      <c r="BE3" s="24">
        <f t="shared" ref="BE3" si="33">BD3+1</f>
        <v>43974</v>
      </c>
      <c r="BF3" s="24">
        <f t="shared" ref="BF3" si="34">BE3+1</f>
        <v>43975</v>
      </c>
      <c r="BG3" s="24">
        <f t="shared" ref="BG3" si="35">BF3+1</f>
        <v>43976</v>
      </c>
      <c r="BH3" s="24">
        <f t="shared" ref="BH3" si="36">BG3+1</f>
        <v>43977</v>
      </c>
      <c r="BI3" s="24">
        <f t="shared" ref="BI3" si="37">BH3+1</f>
        <v>43978</v>
      </c>
      <c r="BJ3" s="24">
        <f t="shared" ref="BJ3" si="38">BI3+1</f>
        <v>43979</v>
      </c>
      <c r="BK3" s="24">
        <f t="shared" ref="BK3" si="39">BJ3+1</f>
        <v>43980</v>
      </c>
      <c r="BL3" s="24">
        <f t="shared" ref="BL3" si="40">BK3+1</f>
        <v>43981</v>
      </c>
      <c r="BM3" s="24">
        <f t="shared" ref="BM3" si="41">BL3+1</f>
        <v>43982</v>
      </c>
      <c r="BN3" s="24">
        <f t="shared" ref="BN3" si="42">BM3+1</f>
        <v>43983</v>
      </c>
      <c r="BO3" s="24">
        <f t="shared" ref="BO3" si="43">BN3+1</f>
        <v>43984</v>
      </c>
      <c r="BP3" s="24">
        <f t="shared" ref="BP3" si="44">BO3+1</f>
        <v>43985</v>
      </c>
      <c r="BQ3" s="24">
        <f t="shared" ref="BQ3" si="45">BP3+1</f>
        <v>43986</v>
      </c>
      <c r="BR3" s="24">
        <f t="shared" ref="BR3" si="46">BQ3+1</f>
        <v>43987</v>
      </c>
      <c r="BS3" s="24">
        <f t="shared" ref="BS3" si="47">BR3+1</f>
        <v>43988</v>
      </c>
      <c r="BT3" s="24">
        <f t="shared" ref="BT3" si="48">BS3+1</f>
        <v>43989</v>
      </c>
      <c r="BU3" s="24">
        <f t="shared" ref="BU3" si="49">BT3+1</f>
        <v>43990</v>
      </c>
      <c r="BV3" s="24">
        <f t="shared" ref="BV3" si="50">BU3+1</f>
        <v>43991</v>
      </c>
      <c r="BW3" s="24">
        <f t="shared" ref="BW3" si="51">BV3+1</f>
        <v>43992</v>
      </c>
    </row>
    <row r="4" spans="1:75" x14ac:dyDescent="0.25">
      <c r="A4" s="16" t="s">
        <v>38</v>
      </c>
      <c r="C4" s="2" t="s">
        <v>8</v>
      </c>
      <c r="D4" s="4" t="s">
        <v>13</v>
      </c>
      <c r="E4" s="15" t="s">
        <v>22</v>
      </c>
      <c r="F4" t="s">
        <v>17</v>
      </c>
      <c r="G4"/>
      <c r="H4" s="12"/>
    </row>
    <row r="5" spans="1:75" x14ac:dyDescent="0.25">
      <c r="A5" s="15"/>
      <c r="H5" s="15" t="s">
        <v>8</v>
      </c>
      <c r="L5" s="2">
        <v>4</v>
      </c>
      <c r="M5" s="18">
        <v>24</v>
      </c>
      <c r="N5" s="18">
        <f>(P5-O5)+1</f>
        <v>7</v>
      </c>
      <c r="O5" s="14">
        <v>43935</v>
      </c>
      <c r="P5" s="14">
        <v>43941</v>
      </c>
      <c r="Q5" s="14"/>
      <c r="R5" s="2">
        <v>24</v>
      </c>
    </row>
    <row r="6" spans="1:75" x14ac:dyDescent="0.25">
      <c r="A6" s="16" t="s">
        <v>38</v>
      </c>
      <c r="C6" s="15" t="s">
        <v>21</v>
      </c>
      <c r="D6" s="4" t="s">
        <v>27</v>
      </c>
      <c r="E6" s="15" t="s">
        <v>23</v>
      </c>
      <c r="F6" t="s">
        <v>18</v>
      </c>
      <c r="N6" s="18"/>
    </row>
    <row r="7" spans="1:75" x14ac:dyDescent="0.25">
      <c r="A7" s="15"/>
      <c r="F7"/>
      <c r="H7" s="15" t="s">
        <v>21</v>
      </c>
      <c r="L7" s="2">
        <v>3</v>
      </c>
      <c r="M7" s="18">
        <v>24</v>
      </c>
      <c r="N7" s="18">
        <f>(P7-O7)+1</f>
        <v>7</v>
      </c>
      <c r="O7" s="14">
        <v>43935</v>
      </c>
      <c r="P7" s="14">
        <v>43941</v>
      </c>
      <c r="Q7" s="14"/>
      <c r="R7" s="13">
        <v>3.4285714285714284</v>
      </c>
      <c r="S7" s="13">
        <v>3.4285714285714284</v>
      </c>
      <c r="T7" s="13">
        <v>3.4285714285714284</v>
      </c>
      <c r="U7" s="13">
        <v>3.4285714285714284</v>
      </c>
      <c r="V7" s="13">
        <v>3.4285714285714284</v>
      </c>
      <c r="W7" s="13">
        <v>3.4285714285714284</v>
      </c>
      <c r="X7" s="13">
        <v>3.4285714285714284</v>
      </c>
    </row>
    <row r="8" spans="1:75" x14ac:dyDescent="0.25">
      <c r="A8" s="16" t="s">
        <v>38</v>
      </c>
      <c r="C8" s="15" t="s">
        <v>21</v>
      </c>
      <c r="D8" s="4" t="s">
        <v>27</v>
      </c>
      <c r="E8" s="15" t="s">
        <v>24</v>
      </c>
      <c r="F8" t="s">
        <v>19</v>
      </c>
      <c r="N8" s="17"/>
    </row>
    <row r="9" spans="1:75" x14ac:dyDescent="0.25">
      <c r="A9" s="15"/>
      <c r="F9"/>
      <c r="H9" s="15" t="s">
        <v>21</v>
      </c>
      <c r="L9" s="2">
        <v>3</v>
      </c>
      <c r="M9" s="18">
        <v>120</v>
      </c>
      <c r="N9" s="18">
        <f>(P9-O9)+1</f>
        <v>15</v>
      </c>
      <c r="O9" s="14">
        <v>43942</v>
      </c>
      <c r="P9" s="14">
        <v>43956</v>
      </c>
      <c r="Q9" s="28">
        <f>M9/N9</f>
        <v>8</v>
      </c>
      <c r="R9" s="1"/>
      <c r="Y9" s="1">
        <v>8</v>
      </c>
      <c r="Z9" s="1">
        <v>8</v>
      </c>
      <c r="AA9" s="1">
        <v>8</v>
      </c>
      <c r="AB9" s="1">
        <v>8</v>
      </c>
      <c r="AC9" s="1">
        <v>8</v>
      </c>
      <c r="AD9" s="1">
        <v>8</v>
      </c>
      <c r="AE9" s="1">
        <v>8</v>
      </c>
      <c r="AF9" s="1">
        <v>8</v>
      </c>
      <c r="AG9" s="1">
        <v>8</v>
      </c>
      <c r="AH9" s="1">
        <v>8</v>
      </c>
      <c r="AI9" s="1">
        <v>8</v>
      </c>
      <c r="AJ9" s="1">
        <v>8</v>
      </c>
      <c r="AK9" s="1">
        <v>8</v>
      </c>
      <c r="AL9" s="1">
        <v>8</v>
      </c>
      <c r="AM9" s="1">
        <v>8</v>
      </c>
    </row>
    <row r="10" spans="1:75" x14ac:dyDescent="0.25">
      <c r="A10" s="16" t="s">
        <v>38</v>
      </c>
      <c r="C10" s="15" t="s">
        <v>21</v>
      </c>
      <c r="D10" s="4" t="s">
        <v>27</v>
      </c>
      <c r="E10" s="15" t="s">
        <v>25</v>
      </c>
      <c r="F10" t="s">
        <v>20</v>
      </c>
      <c r="N10" s="17"/>
    </row>
    <row r="11" spans="1:75" x14ac:dyDescent="0.25">
      <c r="H11" s="15" t="s">
        <v>21</v>
      </c>
      <c r="L11" s="2">
        <v>3</v>
      </c>
      <c r="M11" s="18">
        <v>120</v>
      </c>
      <c r="N11" s="18">
        <f>(P11-O11)+1</f>
        <v>8</v>
      </c>
      <c r="O11" s="14">
        <v>43957</v>
      </c>
      <c r="P11" s="14">
        <v>43964</v>
      </c>
      <c r="Q11" s="28">
        <f>M11/N11</f>
        <v>15</v>
      </c>
      <c r="AN11" s="28">
        <v>15</v>
      </c>
      <c r="AO11" s="28">
        <v>15</v>
      </c>
      <c r="AP11" s="28">
        <v>15</v>
      </c>
      <c r="AQ11" s="28">
        <v>15</v>
      </c>
      <c r="AR11" s="28">
        <v>15</v>
      </c>
      <c r="AS11" s="28">
        <v>15</v>
      </c>
      <c r="AT11" s="28">
        <v>15</v>
      </c>
      <c r="AU11" s="28">
        <v>15</v>
      </c>
    </row>
    <row r="12" spans="1:75" x14ac:dyDescent="0.25">
      <c r="A12" s="16" t="s">
        <v>26</v>
      </c>
      <c r="C12" s="2" t="s">
        <v>8</v>
      </c>
      <c r="D12" s="4" t="s">
        <v>13</v>
      </c>
      <c r="E12" s="15" t="s">
        <v>22</v>
      </c>
      <c r="F12" t="s">
        <v>17</v>
      </c>
      <c r="G12"/>
      <c r="H12" s="12"/>
    </row>
    <row r="13" spans="1:75" x14ac:dyDescent="0.25">
      <c r="A13" s="15"/>
      <c r="H13" s="15" t="s">
        <v>8</v>
      </c>
      <c r="L13" s="2">
        <v>4</v>
      </c>
      <c r="M13" s="18">
        <v>24</v>
      </c>
      <c r="N13" s="18">
        <f>(P13-O13)+1</f>
        <v>1</v>
      </c>
      <c r="O13" s="14">
        <v>43948</v>
      </c>
      <c r="P13" s="14">
        <v>43948</v>
      </c>
      <c r="Q13" s="28">
        <f>M13/N13</f>
        <v>24</v>
      </c>
      <c r="AE13" s="1">
        <v>24</v>
      </c>
    </row>
    <row r="14" spans="1:75" x14ac:dyDescent="0.25">
      <c r="A14" s="16" t="s">
        <v>26</v>
      </c>
      <c r="C14" s="15" t="s">
        <v>21</v>
      </c>
      <c r="D14" s="4" t="s">
        <v>27</v>
      </c>
      <c r="E14" s="15" t="s">
        <v>23</v>
      </c>
      <c r="F14" t="s">
        <v>18</v>
      </c>
      <c r="N14" s="18"/>
    </row>
    <row r="15" spans="1:75" x14ac:dyDescent="0.25">
      <c r="A15" s="15"/>
      <c r="F15"/>
      <c r="H15" s="15" t="s">
        <v>21</v>
      </c>
      <c r="L15" s="2">
        <v>3</v>
      </c>
      <c r="M15" s="18">
        <v>24</v>
      </c>
      <c r="N15" s="18">
        <f>(P15-O15)+1</f>
        <v>1</v>
      </c>
      <c r="O15" s="14">
        <v>43949</v>
      </c>
      <c r="P15" s="14">
        <v>43949</v>
      </c>
      <c r="Q15" s="28">
        <f>M15/N15</f>
        <v>24</v>
      </c>
      <c r="AF15" s="1">
        <v>24</v>
      </c>
    </row>
    <row r="16" spans="1:75" x14ac:dyDescent="0.25">
      <c r="A16" s="16" t="s">
        <v>26</v>
      </c>
      <c r="C16" s="15" t="s">
        <v>21</v>
      </c>
      <c r="D16" s="4" t="s">
        <v>27</v>
      </c>
      <c r="E16" s="15" t="s">
        <v>24</v>
      </c>
      <c r="F16" t="s">
        <v>19</v>
      </c>
      <c r="N16" s="17"/>
    </row>
    <row r="17" spans="1:61" x14ac:dyDescent="0.25">
      <c r="A17" s="15"/>
      <c r="F17"/>
      <c r="H17" s="15" t="s">
        <v>21</v>
      </c>
      <c r="L17" s="2">
        <v>3</v>
      </c>
      <c r="M17" s="18">
        <v>120</v>
      </c>
      <c r="N17" s="18">
        <f>(P17-O17)+1</f>
        <v>15</v>
      </c>
      <c r="O17" s="14">
        <v>43949</v>
      </c>
      <c r="P17" s="14">
        <v>43963</v>
      </c>
      <c r="Q17" s="28">
        <f>M17/N17</f>
        <v>8</v>
      </c>
      <c r="AF17" s="28">
        <v>8</v>
      </c>
      <c r="AG17" s="28">
        <v>8</v>
      </c>
      <c r="AH17" s="28">
        <v>8</v>
      </c>
      <c r="AI17" s="28">
        <v>8</v>
      </c>
      <c r="AJ17" s="28">
        <v>8</v>
      </c>
      <c r="AK17" s="28">
        <v>8</v>
      </c>
      <c r="AL17" s="28">
        <v>8</v>
      </c>
      <c r="AM17" s="28">
        <v>8</v>
      </c>
      <c r="AN17" s="28">
        <v>8</v>
      </c>
      <c r="AO17" s="28">
        <v>8</v>
      </c>
      <c r="AP17" s="28">
        <v>8</v>
      </c>
      <c r="AQ17" s="28">
        <v>8</v>
      </c>
      <c r="AR17" s="28">
        <v>8</v>
      </c>
      <c r="AS17" s="28">
        <v>8</v>
      </c>
      <c r="AT17" s="28">
        <v>8</v>
      </c>
    </row>
    <row r="18" spans="1:61" x14ac:dyDescent="0.25">
      <c r="A18" s="16" t="s">
        <v>26</v>
      </c>
      <c r="C18" s="15" t="s">
        <v>21</v>
      </c>
      <c r="D18" s="4" t="s">
        <v>27</v>
      </c>
      <c r="E18" s="15" t="s">
        <v>25</v>
      </c>
      <c r="F18" t="s">
        <v>20</v>
      </c>
      <c r="N18" s="17"/>
    </row>
    <row r="19" spans="1:61" x14ac:dyDescent="0.25">
      <c r="H19" s="15" t="s">
        <v>21</v>
      </c>
      <c r="L19" s="2">
        <v>3</v>
      </c>
      <c r="M19" s="18">
        <v>120</v>
      </c>
      <c r="N19" s="18">
        <f>(P19-O19)+1</f>
        <v>8</v>
      </c>
      <c r="O19" s="14">
        <v>43964</v>
      </c>
      <c r="P19" s="14">
        <v>43971</v>
      </c>
      <c r="Q19" s="28">
        <f>M19/N19</f>
        <v>15</v>
      </c>
      <c r="AU19" s="28">
        <v>15</v>
      </c>
      <c r="AV19" s="28">
        <v>15</v>
      </c>
      <c r="AW19" s="28">
        <v>15</v>
      </c>
      <c r="AX19" s="28">
        <v>15</v>
      </c>
      <c r="AY19" s="28">
        <v>15</v>
      </c>
      <c r="AZ19" s="28">
        <v>15</v>
      </c>
      <c r="BA19" s="28">
        <v>15</v>
      </c>
      <c r="BB19" s="28">
        <v>15</v>
      </c>
    </row>
    <row r="20" spans="1:61" x14ac:dyDescent="0.25">
      <c r="A20" s="16" t="s">
        <v>30</v>
      </c>
      <c r="C20" s="2" t="s">
        <v>8</v>
      </c>
      <c r="D20" s="4" t="s">
        <v>13</v>
      </c>
      <c r="E20" s="15" t="s">
        <v>22</v>
      </c>
      <c r="F20" t="s">
        <v>28</v>
      </c>
      <c r="G20"/>
      <c r="H20" s="12"/>
    </row>
    <row r="21" spans="1:61" x14ac:dyDescent="0.25">
      <c r="A21" s="15"/>
      <c r="H21" s="15" t="s">
        <v>8</v>
      </c>
      <c r="L21" s="2">
        <v>4</v>
      </c>
      <c r="M21" s="18">
        <v>24</v>
      </c>
      <c r="N21" s="18">
        <f>(P21-O21)+1</f>
        <v>1</v>
      </c>
      <c r="O21" s="14">
        <v>43950</v>
      </c>
      <c r="P21" s="14">
        <v>43950</v>
      </c>
      <c r="Q21" s="28">
        <f>M21/N21</f>
        <v>24</v>
      </c>
      <c r="AG21" s="1">
        <v>24</v>
      </c>
    </row>
    <row r="22" spans="1:61" x14ac:dyDescent="0.25">
      <c r="A22" s="16" t="s">
        <v>30</v>
      </c>
      <c r="C22" s="15" t="s">
        <v>21</v>
      </c>
      <c r="D22" s="4" t="s">
        <v>27</v>
      </c>
      <c r="E22" s="15" t="s">
        <v>23</v>
      </c>
      <c r="F22" t="s">
        <v>29</v>
      </c>
      <c r="N22" s="18"/>
    </row>
    <row r="23" spans="1:61" x14ac:dyDescent="0.25">
      <c r="A23" s="15"/>
      <c r="F23"/>
      <c r="H23" s="15" t="s">
        <v>21</v>
      </c>
      <c r="L23" s="2">
        <v>3</v>
      </c>
      <c r="M23" s="18">
        <v>24</v>
      </c>
      <c r="N23" s="18">
        <f>(P23-O23)+1</f>
        <v>1</v>
      </c>
      <c r="O23" s="14">
        <v>43951</v>
      </c>
      <c r="P23" s="14">
        <v>43951</v>
      </c>
      <c r="Q23" s="28">
        <f>M23/N23</f>
        <v>24</v>
      </c>
      <c r="AH23" s="1">
        <v>24</v>
      </c>
    </row>
    <row r="24" spans="1:61" x14ac:dyDescent="0.25">
      <c r="A24" s="16" t="s">
        <v>30</v>
      </c>
      <c r="C24" s="15" t="s">
        <v>21</v>
      </c>
      <c r="D24" s="4" t="s">
        <v>27</v>
      </c>
      <c r="E24" s="15" t="s">
        <v>24</v>
      </c>
      <c r="F24" t="s">
        <v>19</v>
      </c>
      <c r="N24" s="17"/>
    </row>
    <row r="25" spans="1:61" x14ac:dyDescent="0.25">
      <c r="A25" s="16"/>
      <c r="F25"/>
      <c r="H25" s="15" t="s">
        <v>21</v>
      </c>
      <c r="L25" s="2">
        <v>3</v>
      </c>
      <c r="M25" s="18">
        <v>120</v>
      </c>
      <c r="N25" s="18">
        <f>(P25-O25)+1</f>
        <v>13</v>
      </c>
      <c r="O25" s="14">
        <v>43951</v>
      </c>
      <c r="P25" s="14">
        <v>43963</v>
      </c>
      <c r="Q25" s="28">
        <f>M25/N25</f>
        <v>9.2307692307692299</v>
      </c>
      <c r="AH25" s="30">
        <v>9.2307692307692299</v>
      </c>
      <c r="AI25" s="30">
        <v>9.2307692307692299</v>
      </c>
      <c r="AJ25" s="30">
        <v>9.2307692307692299</v>
      </c>
      <c r="AK25" s="30">
        <v>9.2307692307692299</v>
      </c>
      <c r="AL25" s="30">
        <v>9.2307692307692299</v>
      </c>
      <c r="AM25" s="30">
        <v>9.2307692307692299</v>
      </c>
      <c r="AN25" s="30">
        <v>9.2307692307692299</v>
      </c>
      <c r="AO25" s="30">
        <v>9.2307692307692299</v>
      </c>
      <c r="AP25" s="30">
        <v>9.2307692307692299</v>
      </c>
      <c r="AQ25" s="30">
        <v>9.2307692307692299</v>
      </c>
      <c r="AR25" s="30">
        <v>9.2307692307692299</v>
      </c>
      <c r="AS25" s="30">
        <v>9.2307692307692299</v>
      </c>
      <c r="AT25" s="30">
        <v>9.2307692307692299</v>
      </c>
    </row>
    <row r="26" spans="1:61" x14ac:dyDescent="0.25">
      <c r="A26" s="16" t="s">
        <v>30</v>
      </c>
      <c r="C26" s="15" t="s">
        <v>21</v>
      </c>
      <c r="D26" s="4" t="s">
        <v>27</v>
      </c>
      <c r="E26" s="15" t="s">
        <v>25</v>
      </c>
      <c r="F26" t="s">
        <v>20</v>
      </c>
      <c r="N26" s="17"/>
    </row>
    <row r="27" spans="1:61" x14ac:dyDescent="0.25">
      <c r="H27" s="15" t="s">
        <v>21</v>
      </c>
      <c r="L27" s="2">
        <v>3</v>
      </c>
      <c r="M27" s="18">
        <v>120</v>
      </c>
      <c r="N27" s="18">
        <f>(P27-O27)+1</f>
        <v>8</v>
      </c>
      <c r="O27" s="14">
        <v>43971</v>
      </c>
      <c r="P27" s="14">
        <v>43978</v>
      </c>
      <c r="Q27" s="28">
        <f>M27/N27</f>
        <v>15</v>
      </c>
      <c r="BB27" s="28">
        <v>15</v>
      </c>
      <c r="BC27" s="28">
        <v>15</v>
      </c>
      <c r="BD27" s="28">
        <v>15</v>
      </c>
      <c r="BE27" s="28">
        <v>15</v>
      </c>
      <c r="BF27" s="28">
        <v>15</v>
      </c>
      <c r="BG27" s="28">
        <v>15</v>
      </c>
      <c r="BH27" s="28">
        <v>15</v>
      </c>
      <c r="BI27" s="28">
        <v>15</v>
      </c>
    </row>
    <row r="28" spans="1:61" x14ac:dyDescent="0.25">
      <c r="A28" s="16" t="s">
        <v>33</v>
      </c>
      <c r="C28" s="2" t="s">
        <v>8</v>
      </c>
      <c r="D28" s="4" t="s">
        <v>13</v>
      </c>
      <c r="E28" s="15" t="s">
        <v>22</v>
      </c>
      <c r="F28" t="s">
        <v>31</v>
      </c>
      <c r="G28"/>
      <c r="H28" s="12"/>
    </row>
    <row r="29" spans="1:61" x14ac:dyDescent="0.25">
      <c r="A29" s="15"/>
      <c r="H29" s="15" t="s">
        <v>8</v>
      </c>
      <c r="L29" s="2">
        <v>4</v>
      </c>
      <c r="M29" s="18">
        <v>24</v>
      </c>
      <c r="N29" s="18">
        <f>(P29-O29)+1</f>
        <v>13</v>
      </c>
      <c r="O29" s="14">
        <v>43951</v>
      </c>
      <c r="P29" s="14">
        <v>43963</v>
      </c>
      <c r="Q29" s="28">
        <f>M29/N29</f>
        <v>1.8461538461538463</v>
      </c>
      <c r="AH29" s="30">
        <v>1.8461538461538463</v>
      </c>
      <c r="AI29" s="30">
        <v>1.8461538461538463</v>
      </c>
      <c r="AJ29" s="30">
        <v>1.8461538461538463</v>
      </c>
      <c r="AK29" s="30">
        <v>1.8461538461538463</v>
      </c>
      <c r="AL29" s="30">
        <v>1.8461538461538463</v>
      </c>
      <c r="AM29" s="30">
        <v>1.8461538461538463</v>
      </c>
      <c r="AN29" s="30">
        <v>1.8461538461538463</v>
      </c>
      <c r="AO29" s="30">
        <v>1.8461538461538463</v>
      </c>
      <c r="AP29" s="30">
        <v>1.8461538461538463</v>
      </c>
      <c r="AQ29" s="30">
        <v>1.8461538461538463</v>
      </c>
      <c r="AR29" s="30">
        <v>1.8461538461538463</v>
      </c>
      <c r="AS29" s="30">
        <v>1.8461538461538463</v>
      </c>
      <c r="AT29" s="30">
        <v>1.8461538461538463</v>
      </c>
    </row>
    <row r="30" spans="1:61" x14ac:dyDescent="0.25">
      <c r="A30" s="16" t="s">
        <v>33</v>
      </c>
      <c r="C30" s="15" t="s">
        <v>21</v>
      </c>
      <c r="D30" s="4" t="s">
        <v>27</v>
      </c>
      <c r="E30" s="15" t="s">
        <v>23</v>
      </c>
      <c r="F30" t="s">
        <v>32</v>
      </c>
      <c r="N30" s="18"/>
    </row>
    <row r="31" spans="1:61" x14ac:dyDescent="0.25">
      <c r="A31" s="15"/>
      <c r="F31"/>
      <c r="H31" s="15" t="s">
        <v>21</v>
      </c>
      <c r="L31" s="2">
        <v>3</v>
      </c>
      <c r="M31" s="18">
        <v>24</v>
      </c>
      <c r="N31" s="18">
        <f>(P31-O31)+1</f>
        <v>23</v>
      </c>
      <c r="O31" s="14">
        <v>43935</v>
      </c>
      <c r="P31" s="14">
        <v>43957</v>
      </c>
      <c r="Q31" s="28">
        <f>M31/N31</f>
        <v>1.0434782608695652</v>
      </c>
      <c r="R31" s="28">
        <v>1.0434782608695652</v>
      </c>
      <c r="S31" s="28">
        <v>1.0434782608695652</v>
      </c>
      <c r="T31" s="28">
        <v>1.0434782608695652</v>
      </c>
      <c r="U31" s="28">
        <v>1.0434782608695652</v>
      </c>
      <c r="V31" s="28">
        <v>1.0434782608695652</v>
      </c>
      <c r="W31" s="28">
        <v>1.0434782608695652</v>
      </c>
      <c r="X31" s="28">
        <v>1.0434782608695652</v>
      </c>
      <c r="Y31" s="28">
        <v>1.0434782608695652</v>
      </c>
      <c r="Z31" s="28">
        <v>1.0434782608695652</v>
      </c>
      <c r="AA31" s="28">
        <v>1.0434782608695652</v>
      </c>
      <c r="AB31" s="28">
        <v>1.0434782608695652</v>
      </c>
      <c r="AC31" s="28">
        <v>1.0434782608695652</v>
      </c>
      <c r="AD31" s="28">
        <v>1.0434782608695652</v>
      </c>
      <c r="AE31" s="28">
        <v>1.0434782608695652</v>
      </c>
      <c r="AF31" s="28">
        <v>1.0434782608695652</v>
      </c>
      <c r="AG31" s="28">
        <v>1.0434782608695652</v>
      </c>
      <c r="AH31" s="28">
        <v>1.0434782608695652</v>
      </c>
      <c r="AI31" s="28">
        <v>1.0434782608695652</v>
      </c>
      <c r="AJ31" s="28">
        <v>1.0434782608695652</v>
      </c>
      <c r="AK31" s="28">
        <v>1.0434782608695652</v>
      </c>
      <c r="AL31" s="28">
        <v>1.0434782608695652</v>
      </c>
      <c r="AM31" s="28">
        <v>1.0434782608695652</v>
      </c>
      <c r="AN31" s="28">
        <v>1.0434782608695652</v>
      </c>
    </row>
    <row r="32" spans="1:61" x14ac:dyDescent="0.25">
      <c r="A32" s="16" t="s">
        <v>33</v>
      </c>
      <c r="C32" s="15" t="s">
        <v>21</v>
      </c>
      <c r="D32" s="4" t="s">
        <v>27</v>
      </c>
      <c r="E32" s="15" t="s">
        <v>24</v>
      </c>
      <c r="F32" t="s">
        <v>19</v>
      </c>
      <c r="N32" s="17"/>
    </row>
    <row r="33" spans="1:75" x14ac:dyDescent="0.25">
      <c r="A33" s="16"/>
      <c r="F33"/>
      <c r="H33" s="15" t="s">
        <v>21</v>
      </c>
      <c r="L33" s="2">
        <v>3</v>
      </c>
      <c r="M33" s="18">
        <v>120</v>
      </c>
      <c r="N33" s="18">
        <f>(P33-O33)+1</f>
        <v>9</v>
      </c>
      <c r="O33" s="14">
        <v>43958</v>
      </c>
      <c r="P33" s="14">
        <v>43966</v>
      </c>
      <c r="Q33" s="28">
        <f>M33/N33</f>
        <v>13.333333333333334</v>
      </c>
      <c r="AO33" s="30">
        <v>13.333333333333334</v>
      </c>
      <c r="AP33" s="30">
        <v>13.333333333333334</v>
      </c>
      <c r="AQ33" s="30">
        <v>13.333333333333334</v>
      </c>
      <c r="AR33" s="30">
        <v>13.333333333333334</v>
      </c>
      <c r="AS33" s="30">
        <v>13.333333333333334</v>
      </c>
      <c r="AT33" s="30">
        <v>13.333333333333334</v>
      </c>
      <c r="AU33" s="30">
        <v>13.333333333333334</v>
      </c>
      <c r="AV33" s="30">
        <v>13.333333333333334</v>
      </c>
      <c r="AW33" s="30">
        <v>13.333333333333334</v>
      </c>
    </row>
    <row r="34" spans="1:75" x14ac:dyDescent="0.25">
      <c r="A34" s="16" t="s">
        <v>33</v>
      </c>
      <c r="C34" s="15" t="s">
        <v>21</v>
      </c>
      <c r="D34" s="4" t="s">
        <v>27</v>
      </c>
      <c r="E34" s="15" t="s">
        <v>25</v>
      </c>
      <c r="F34" t="s">
        <v>20</v>
      </c>
      <c r="N34" s="17"/>
    </row>
    <row r="35" spans="1:75" x14ac:dyDescent="0.25">
      <c r="H35" s="15" t="s">
        <v>21</v>
      </c>
      <c r="L35" s="2">
        <v>3</v>
      </c>
      <c r="M35" s="18">
        <v>120</v>
      </c>
      <c r="N35" s="18">
        <f>(P35-O35)+1</f>
        <v>8</v>
      </c>
      <c r="O35" s="14">
        <v>43964</v>
      </c>
      <c r="P35" s="14">
        <v>43971</v>
      </c>
      <c r="Q35" s="28">
        <f>M35/N35</f>
        <v>15</v>
      </c>
      <c r="AU35" s="1">
        <v>15</v>
      </c>
      <c r="AV35" s="1">
        <v>15</v>
      </c>
      <c r="AW35" s="1">
        <v>15</v>
      </c>
      <c r="AX35" s="1">
        <v>15</v>
      </c>
      <c r="AY35" s="1">
        <v>15</v>
      </c>
      <c r="AZ35" s="1">
        <v>15</v>
      </c>
      <c r="BA35" s="1">
        <v>15</v>
      </c>
      <c r="BB35" s="1">
        <v>15</v>
      </c>
    </row>
    <row r="36" spans="1:75" x14ac:dyDescent="0.25">
      <c r="A36" s="16" t="s">
        <v>34</v>
      </c>
      <c r="C36" s="2" t="s">
        <v>8</v>
      </c>
      <c r="D36" s="4" t="s">
        <v>13</v>
      </c>
      <c r="E36" s="15" t="s">
        <v>22</v>
      </c>
      <c r="F36" t="s">
        <v>35</v>
      </c>
      <c r="G36"/>
      <c r="H36" s="12"/>
    </row>
    <row r="37" spans="1:75" x14ac:dyDescent="0.25">
      <c r="A37" s="15"/>
      <c r="H37" s="15" t="s">
        <v>8</v>
      </c>
      <c r="L37" s="2">
        <v>4</v>
      </c>
      <c r="M37" s="18">
        <v>24</v>
      </c>
      <c r="N37" s="18">
        <f>(P37-O37)+1</f>
        <v>3</v>
      </c>
      <c r="O37" s="14">
        <v>43963</v>
      </c>
      <c r="P37" s="14">
        <v>43965</v>
      </c>
      <c r="Q37" s="28">
        <f>M37/N37</f>
        <v>8</v>
      </c>
      <c r="AT37" s="28">
        <v>8</v>
      </c>
      <c r="AU37" s="28">
        <v>8</v>
      </c>
      <c r="AV37" s="28">
        <v>8</v>
      </c>
    </row>
    <row r="38" spans="1:75" x14ac:dyDescent="0.25">
      <c r="A38" s="16" t="s">
        <v>34</v>
      </c>
      <c r="C38" s="15" t="s">
        <v>21</v>
      </c>
      <c r="D38" s="4" t="s">
        <v>27</v>
      </c>
      <c r="E38" s="15" t="s">
        <v>23</v>
      </c>
      <c r="F38" t="s">
        <v>36</v>
      </c>
      <c r="N38" s="18"/>
    </row>
    <row r="39" spans="1:75" x14ac:dyDescent="0.25">
      <c r="A39" s="15"/>
      <c r="F39"/>
      <c r="H39" s="15" t="s">
        <v>21</v>
      </c>
      <c r="L39" s="2">
        <v>3</v>
      </c>
      <c r="M39" s="18">
        <v>24</v>
      </c>
      <c r="N39" s="18">
        <f>(P39-O39)+1</f>
        <v>25</v>
      </c>
      <c r="O39" s="14">
        <v>43935</v>
      </c>
      <c r="P39" s="14">
        <v>43959</v>
      </c>
      <c r="Q39" s="28">
        <f>M39/N39</f>
        <v>0.96</v>
      </c>
      <c r="R39" s="28">
        <v>0.96</v>
      </c>
      <c r="S39" s="28">
        <v>0.96</v>
      </c>
      <c r="T39" s="28">
        <v>0.96</v>
      </c>
      <c r="U39" s="28">
        <v>0.96</v>
      </c>
      <c r="V39" s="28">
        <v>0.96</v>
      </c>
      <c r="W39" s="28">
        <v>0.96</v>
      </c>
      <c r="X39" s="28">
        <v>0.96</v>
      </c>
      <c r="Y39" s="28">
        <v>0.96</v>
      </c>
      <c r="Z39" s="28">
        <v>0.96</v>
      </c>
      <c r="AA39" s="28">
        <v>0.96</v>
      </c>
      <c r="AB39" s="28">
        <v>0.96</v>
      </c>
      <c r="AC39" s="28">
        <v>0.96</v>
      </c>
      <c r="AD39" s="28">
        <v>0.96</v>
      </c>
      <c r="AE39" s="28">
        <v>0.96</v>
      </c>
      <c r="AF39" s="28">
        <v>0.96</v>
      </c>
      <c r="AG39" s="28">
        <v>0.96</v>
      </c>
      <c r="AH39" s="28">
        <v>0.96</v>
      </c>
      <c r="AI39" s="28">
        <v>0.96</v>
      </c>
      <c r="AJ39" s="28">
        <v>0.96</v>
      </c>
      <c r="AK39" s="28">
        <v>0.96</v>
      </c>
      <c r="AL39" s="28">
        <v>0.96</v>
      </c>
      <c r="AM39" s="28">
        <v>0.96</v>
      </c>
      <c r="AN39" s="28">
        <v>0.96</v>
      </c>
      <c r="AO39" s="28">
        <v>0.96</v>
      </c>
      <c r="AP39" s="28">
        <v>0.96</v>
      </c>
    </row>
    <row r="40" spans="1:75" x14ac:dyDescent="0.25">
      <c r="A40" s="16" t="s">
        <v>34</v>
      </c>
      <c r="C40" s="15" t="s">
        <v>21</v>
      </c>
      <c r="D40" s="4" t="s">
        <v>27</v>
      </c>
      <c r="E40" s="15" t="s">
        <v>24</v>
      </c>
      <c r="F40" t="s">
        <v>19</v>
      </c>
      <c r="N40" s="17"/>
    </row>
    <row r="41" spans="1:75" x14ac:dyDescent="0.25">
      <c r="A41" s="16"/>
      <c r="F41"/>
      <c r="H41" s="15" t="s">
        <v>21</v>
      </c>
      <c r="L41" s="2">
        <v>3</v>
      </c>
      <c r="M41" s="18">
        <v>120</v>
      </c>
      <c r="N41" s="18">
        <f>(P41-O41)+1</f>
        <v>13</v>
      </c>
      <c r="O41" s="14">
        <v>43965</v>
      </c>
      <c r="P41" s="14">
        <v>43977</v>
      </c>
      <c r="Q41" s="28">
        <f>M41/N41</f>
        <v>9.2307692307692299</v>
      </c>
    </row>
    <row r="42" spans="1:75" x14ac:dyDescent="0.25">
      <c r="A42" s="16" t="s">
        <v>34</v>
      </c>
      <c r="C42" s="15" t="s">
        <v>21</v>
      </c>
      <c r="D42" s="4" t="s">
        <v>27</v>
      </c>
      <c r="E42" s="15" t="s">
        <v>25</v>
      </c>
      <c r="F42" t="s">
        <v>20</v>
      </c>
      <c r="N42" s="17"/>
    </row>
    <row r="43" spans="1:75" x14ac:dyDescent="0.25">
      <c r="H43" s="15" t="s">
        <v>21</v>
      </c>
      <c r="L43" s="2">
        <v>3</v>
      </c>
      <c r="M43" s="18">
        <v>120</v>
      </c>
      <c r="N43" s="18">
        <f>(P43-O43)+1</f>
        <v>8</v>
      </c>
      <c r="O43" s="14">
        <v>43985</v>
      </c>
      <c r="P43" s="14">
        <v>43992</v>
      </c>
      <c r="Q43" s="28">
        <f>M43/N43</f>
        <v>15</v>
      </c>
      <c r="BP43" s="28">
        <v>15</v>
      </c>
      <c r="BQ43" s="28">
        <v>15</v>
      </c>
      <c r="BR43" s="28">
        <v>15</v>
      </c>
      <c r="BS43" s="28">
        <v>15</v>
      </c>
      <c r="BT43" s="28">
        <v>15</v>
      </c>
      <c r="BU43" s="28">
        <v>15</v>
      </c>
      <c r="BV43" s="28">
        <v>15</v>
      </c>
      <c r="BW43" s="28">
        <v>15</v>
      </c>
    </row>
    <row r="44" spans="1:75" x14ac:dyDescent="0.25">
      <c r="A44" s="16" t="s">
        <v>37</v>
      </c>
    </row>
    <row r="45" spans="1:75" x14ac:dyDescent="0.25">
      <c r="F45" s="16" t="s">
        <v>37</v>
      </c>
      <c r="O45" s="14">
        <v>43935</v>
      </c>
      <c r="P45" s="14">
        <v>43963</v>
      </c>
      <c r="Q45" s="14"/>
    </row>
  </sheetData>
  <autoFilter ref="A3:P47"/>
  <hyperlinks>
    <hyperlink ref="D14" r:id="rId1"/>
    <hyperlink ref="D16" r:id="rId2"/>
    <hyperlink ref="D18" r:id="rId3"/>
    <hyperlink ref="D12" r:id="rId4"/>
    <hyperlink ref="D22" r:id="rId5"/>
    <hyperlink ref="D24" r:id="rId6"/>
    <hyperlink ref="D26" r:id="rId7"/>
    <hyperlink ref="D20" r:id="rId8"/>
    <hyperlink ref="D30" r:id="rId9"/>
    <hyperlink ref="D32" r:id="rId10"/>
    <hyperlink ref="D34" r:id="rId11"/>
    <hyperlink ref="D28" r:id="rId12"/>
    <hyperlink ref="D38" r:id="rId13"/>
    <hyperlink ref="D40" r:id="rId14"/>
    <hyperlink ref="D42" r:id="rId15"/>
    <hyperlink ref="D36" r:id="rId16"/>
    <hyperlink ref="D6" r:id="rId17"/>
    <hyperlink ref="D8" r:id="rId18"/>
    <hyperlink ref="D10" r:id="rId19"/>
    <hyperlink ref="D4" r:id="rId20"/>
  </hyperlinks>
  <pageMargins left="0.7" right="0.7" top="0.75" bottom="0.75" header="0.3" footer="0.3"/>
  <pageSetup orientation="portrait" horizontalDpi="1200" verticalDpi="120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Henriquez Guiñez Alejandro (Contratista-VP)</cp:lastModifiedBy>
  <dcterms:created xsi:type="dcterms:W3CDTF">2016-05-05T17:47:52Z</dcterms:created>
  <dcterms:modified xsi:type="dcterms:W3CDTF">2020-05-07T04:36:10Z</dcterms:modified>
</cp:coreProperties>
</file>