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CyD\Downloads\"/>
    </mc:Choice>
  </mc:AlternateContent>
  <xr:revisionPtr revIDLastSave="0" documentId="13_ncr:1_{7E29631C-A720-463C-B388-7DA56508609D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5" r:id="rId1"/>
  </sheets>
  <definedNames>
    <definedName name="_xlnm._FilterDatabase" localSheetId="0" hidden="1">'LINEA BASE'!$A$3:$P$45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15" l="1"/>
  <c r="N47" i="15"/>
  <c r="N45" i="15"/>
  <c r="N43" i="15"/>
  <c r="N39" i="15"/>
  <c r="N37" i="15"/>
  <c r="N35" i="15"/>
  <c r="N33" i="15"/>
  <c r="N31" i="15"/>
  <c r="N29" i="15"/>
  <c r="N27" i="15"/>
  <c r="N25" i="15"/>
  <c r="N23" i="15"/>
  <c r="N21" i="15"/>
  <c r="N19" i="15"/>
  <c r="N17" i="15"/>
  <c r="N15" i="15"/>
  <c r="N13" i="15"/>
  <c r="N11" i="15"/>
  <c r="N9" i="15"/>
  <c r="N7" i="15"/>
  <c r="N5" i="15"/>
  <c r="Q3" i="15"/>
  <c r="R3" i="15"/>
  <c r="S3" i="15"/>
  <c r="U3" i="15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CZ3" i="15" s="1"/>
  <c r="DA3" i="15" s="1"/>
  <c r="DB3" i="15" s="1"/>
  <c r="DC3" i="15" s="1"/>
  <c r="DD3" i="15" s="1"/>
  <c r="DE3" i="15" s="1"/>
  <c r="DF3" i="15" s="1"/>
  <c r="DG3" i="15" s="1"/>
  <c r="DH3" i="15" s="1"/>
  <c r="DI3" i="15" s="1"/>
  <c r="DJ3" i="15" s="1"/>
  <c r="DK3" i="15" s="1"/>
  <c r="DL3" i="15" s="1"/>
  <c r="DM3" i="15" s="1"/>
  <c r="DN3" i="15" s="1"/>
  <c r="DO3" i="15" s="1"/>
  <c r="DP3" i="15" s="1"/>
</calcChain>
</file>

<file path=xl/sharedStrings.xml><?xml version="1.0" encoding="utf-8"?>
<sst xmlns="http://schemas.openxmlformats.org/spreadsheetml/2006/main" count="226" uniqueCount="97">
  <si>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</si>
  <si>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</si>
  <si>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</si>
  <si>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</si>
  <si>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</si>
  <si>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</si>
  <si>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</si>
  <si>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</si>
  <si>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</si>
  <si>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</si>
  <si>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</si>
  <si>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</si>
  <si>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</si>
  <si>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</si>
  <si>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</si>
  <si>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</si>
  <si>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</si>
  <si>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</si>
  <si>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</si>
  <si>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</si>
  <si>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</si>
  <si>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</si>
  <si>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</si>
  <si>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</si>
  <si>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</si>
  <si>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</si>
  <si>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</si>
  <si>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</si>
  <si>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</si>
  <si>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</si>
  <si>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</si>
  <si>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</si>
  <si>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</si>
  <si>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</si>
  <si>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</si>
  <si>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</si>
  <si>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</si>
  <si>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</si>
  <si>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</si>
  <si>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</si>
  <si>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Zona</t>
  </si>
  <si>
    <t xml:space="preserve">      Pozos N°1 PBB21-03</t>
  </si>
  <si>
    <t xml:space="preserve">        OO.CC</t>
  </si>
  <si>
    <t xml:space="preserve">          A1950</t>
  </si>
  <si>
    <t>Relleno camellon salida manifult HDP 3"</t>
  </si>
  <si>
    <t xml:space="preserve">          A1951</t>
  </si>
  <si>
    <t>Retiro de moldaje sobrecimiento base gabinete</t>
  </si>
  <si>
    <t xml:space="preserve">          A1961</t>
  </si>
  <si>
    <t>Señalizacion seguridad e identificacion de pozos</t>
  </si>
  <si>
    <t xml:space="preserve">        Mecanica-Piping</t>
  </si>
  <si>
    <t xml:space="preserve">          A1960</t>
  </si>
  <si>
    <t>Torque y relleno de golilla de presión manifold</t>
  </si>
  <si>
    <t xml:space="preserve">          A2060</t>
  </si>
  <si>
    <t>Regularizar corte de pernos manifold (aristas vivas)</t>
  </si>
  <si>
    <t xml:space="preserve">        Electricidad</t>
  </si>
  <si>
    <t xml:space="preserve">          A1970</t>
  </si>
  <si>
    <t>Fijacion de flexibles electricos (Abrazaderas)</t>
  </si>
  <si>
    <t xml:space="preserve">          A2070</t>
  </si>
  <si>
    <t>Alumbrado</t>
  </si>
  <si>
    <t xml:space="preserve">          A2080</t>
  </si>
  <si>
    <t>Sellado de canalizacion SPARE gabinete.</t>
  </si>
  <si>
    <t xml:space="preserve">          A2090</t>
  </si>
  <si>
    <t>Movilizar generador de alimentacion y soterrar cable alimentación</t>
  </si>
  <si>
    <t xml:space="preserve">          A2100</t>
  </si>
  <si>
    <t>Limpieza int - ext gabinete</t>
  </si>
  <si>
    <t xml:space="preserve">          A2110</t>
  </si>
  <si>
    <t>Termocontraer cable neutro bolnera principal</t>
  </si>
  <si>
    <t xml:space="preserve">          A2120</t>
  </si>
  <si>
    <t>Cambio de luz piloto F(S)</t>
  </si>
  <si>
    <t xml:space="preserve">          A2130</t>
  </si>
  <si>
    <t>Conexionado de parada emergencia externa</t>
  </si>
  <si>
    <t xml:space="preserve">        Estructura</t>
  </si>
  <si>
    <t xml:space="preserve">          A1940</t>
  </si>
  <si>
    <t>Pintura y Touch up de soporte manifold inox</t>
  </si>
  <si>
    <t xml:space="preserve">          A1980</t>
  </si>
  <si>
    <t>Corte cantos vivos de soporte</t>
  </si>
  <si>
    <t xml:space="preserve">          A1990</t>
  </si>
  <si>
    <t>Corte oreja fundacion manifold</t>
  </si>
  <si>
    <t xml:space="preserve">          A2000</t>
  </si>
  <si>
    <t>Corte perno anclaje techumbre</t>
  </si>
  <si>
    <t xml:space="preserve">          A2010</t>
  </si>
  <si>
    <t>Soldadura de pomeles y montaje puerta acceso cierre perimetral</t>
  </si>
  <si>
    <t xml:space="preserve">          A2020</t>
  </si>
  <si>
    <t>Touch up y soldadura soporte de techo (Pilares)</t>
  </si>
  <si>
    <t xml:space="preserve">          A2030</t>
  </si>
  <si>
    <t>Normalizacion anclaje gabinetes</t>
  </si>
  <si>
    <t xml:space="preserve">          A2040</t>
  </si>
  <si>
    <t>Touch up soporte estructura e instrumentación</t>
  </si>
  <si>
    <t xml:space="preserve">          A2050</t>
  </si>
  <si>
    <t>Fijar piola de seguridad soporte bomba</t>
  </si>
  <si>
    <t>FUGRO</t>
  </si>
  <si>
    <t>Salim Silveira</t>
  </si>
  <si>
    <t xml:space="preserve">Administrador </t>
  </si>
  <si>
    <t>Sebastian Quiroz</t>
  </si>
  <si>
    <t>l.cuq@fugro.cl</t>
  </si>
  <si>
    <t>t.guzman@fugro.com</t>
  </si>
  <si>
    <t>Punch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</si>
</sst>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3" fillId="0" borderId="0"/>
  </cellStyleXfs>
  <cellXfs count="75">
    <xf numFmtId="0" fontId="0" fillId="0" borderId="0" xfId="0"/>
    <xf numFmtId="0" fontId="9" fillId="0" borderId="0" xfId="0" applyFont="1" applyAlignment="1">
      <alignment horizontal="left" vertical="center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vertical="center" wrapText="1"/>
    </xf>
    <xf numFmtId="3" fontId="10" fillId="4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4" fillId="5" borderId="8" xfId="3" applyFill="1" applyBorder="1" applyAlignment="1">
      <alignment horizontal="center" vertical="center" wrapText="1"/>
    </xf>
    <xf numFmtId="0" fontId="0" fillId="5" borderId="0" xfId="0" applyFill="1"/>
    <xf numFmtId="0" fontId="5" fillId="3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left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8" fillId="0" borderId="1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14" fontId="5" fillId="3" borderId="8" xfId="0" applyNumberFormat="1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5" borderId="8" xfId="0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/>
    </xf>
    <xf numFmtId="14" fontId="5" fillId="5" borderId="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11" fillId="0" borderId="0" xfId="0" applyFont="1"/>
    <xf numFmtId="0" fontId="11" fillId="5" borderId="0" xfId="0" applyFont="1" applyFill="1"/>
    <xf numFmtId="3" fontId="10" fillId="4" borderId="15" xfId="4" applyNumberFormat="1" applyFont="1" applyFill="1" applyBorder="1" applyAlignment="1" applyProtection="1">
      <alignment horizontal="left" vertical="center" wrapText="1"/>
      <protection locked="0"/>
    </xf>
    <xf numFmtId="0" fontId="7" fillId="4" borderId="10" xfId="0" applyFont="1" applyFill="1" applyBorder="1" applyAlignment="1">
      <alignment horizontal="center" vertical="center" wrapText="1"/>
    </xf>
    <xf numFmtId="164" fontId="17" fillId="2" borderId="8" xfId="1" applyNumberFormat="1" applyFont="1" applyFill="1" applyBorder="1" applyAlignment="1">
      <alignment horizontal="center" vertical="center" wrapText="1"/>
    </xf>
    <xf numFmtId="164" fontId="17" fillId="2" borderId="14" xfId="1" applyNumberFormat="1" applyFont="1" applyFill="1" applyBorder="1" applyAlignment="1">
      <alignment horizontal="center" vertical="center" wrapText="1"/>
    </xf>
    <xf numFmtId="164" fontId="18" fillId="2" borderId="14" xfId="1" applyNumberFormat="1" applyFont="1" applyFill="1" applyBorder="1" applyAlignment="1">
      <alignment horizontal="center" vertical="center" wrapText="1"/>
    </xf>
    <xf numFmtId="0" fontId="18" fillId="2" borderId="16" xfId="2" applyFont="1" applyFill="1" applyBorder="1" applyAlignment="1">
      <alignment horizontal="center" vertical="center" wrapText="1"/>
    </xf>
    <xf numFmtId="0" fontId="18" fillId="2" borderId="14" xfId="2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left" vertical="top" textRotation="90"/>
    </xf>
    <xf numFmtId="0" fontId="20" fillId="3" borderId="8" xfId="0" applyFont="1" applyFill="1" applyBorder="1" applyAlignment="1">
      <alignment horizontal="left" vertical="center" wrapText="1"/>
    </xf>
    <xf numFmtId="0" fontId="21" fillId="0" borderId="8" xfId="0" applyFont="1" applyBorder="1" applyAlignment="1">
      <alignment horizontal="left"/>
    </xf>
    <xf numFmtId="0" fontId="20" fillId="0" borderId="8" xfId="0" applyFont="1" applyBorder="1" applyAlignment="1">
      <alignment horizontal="center" vertical="center"/>
    </xf>
    <xf numFmtId="1" fontId="20" fillId="0" borderId="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6" fillId="5" borderId="8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21" fillId="0" borderId="13" xfId="0" applyFont="1" applyBorder="1" applyAlignment="1">
      <alignment horizontal="center"/>
    </xf>
    <xf numFmtId="0" fontId="20" fillId="3" borderId="8" xfId="0" applyFont="1" applyFill="1" applyBorder="1" applyAlignment="1">
      <alignment horizontal="center" vertical="center" wrapText="1"/>
    </xf>
    <xf numFmtId="0" fontId="21" fillId="5" borderId="8" xfId="0" applyFont="1" applyFill="1" applyBorder="1"/>
    <xf numFmtId="0" fontId="21" fillId="5" borderId="8" xfId="0" applyFont="1" applyFill="1" applyBorder="1" applyAlignment="1">
      <alignment horizontal="center"/>
    </xf>
    <xf numFmtId="0" fontId="21" fillId="5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14" fontId="8" fillId="3" borderId="8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2" fontId="20" fillId="5" borderId="12" xfId="0" applyNumberFormat="1" applyFont="1" applyFill="1" applyBorder="1" applyAlignment="1">
      <alignment horizontal="center" vertical="center" wrapText="1"/>
    </xf>
    <xf numFmtId="2" fontId="20" fillId="3" borderId="12" xfId="0" applyNumberFormat="1" applyFont="1" applyFill="1" applyBorder="1" applyAlignment="1">
      <alignment horizontal="center" vertical="center" wrapText="1"/>
    </xf>
    <xf numFmtId="2" fontId="5" fillId="3" borderId="12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1" fillId="0" borderId="12" xfId="0" applyNumberFormat="1" applyFont="1" applyBorder="1" applyAlignment="1">
      <alignment horizont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.cuq@fugro.cl" TargetMode="External"/><Relationship Id="rId13" Type="http://schemas.openxmlformats.org/officeDocument/2006/relationships/hyperlink" Target="mailto:t.guzman@fugro.com" TargetMode="External"/><Relationship Id="rId18" Type="http://schemas.openxmlformats.org/officeDocument/2006/relationships/hyperlink" Target="mailto:t.guzman@fugro.com" TargetMode="External"/><Relationship Id="rId3" Type="http://schemas.openxmlformats.org/officeDocument/2006/relationships/hyperlink" Target="mailto:l.cuq@fugro.cl" TargetMode="External"/><Relationship Id="rId21" Type="http://schemas.openxmlformats.org/officeDocument/2006/relationships/hyperlink" Target="mailto:t.guzman@fugro.com" TargetMode="External"/><Relationship Id="rId7" Type="http://schemas.openxmlformats.org/officeDocument/2006/relationships/hyperlink" Target="mailto:l.cuq@fugro.cl" TargetMode="External"/><Relationship Id="rId12" Type="http://schemas.openxmlformats.org/officeDocument/2006/relationships/hyperlink" Target="mailto:l.cuq@fugro.cl" TargetMode="External"/><Relationship Id="rId17" Type="http://schemas.openxmlformats.org/officeDocument/2006/relationships/hyperlink" Target="mailto:t.guzman@fugro.com" TargetMode="External"/><Relationship Id="rId2" Type="http://schemas.openxmlformats.org/officeDocument/2006/relationships/hyperlink" Target="mailto:l.cuq@fugro.cl" TargetMode="External"/><Relationship Id="rId16" Type="http://schemas.openxmlformats.org/officeDocument/2006/relationships/hyperlink" Target="mailto:t.guzman@fugro.com" TargetMode="External"/><Relationship Id="rId20" Type="http://schemas.openxmlformats.org/officeDocument/2006/relationships/hyperlink" Target="mailto:t.guzman@fugro.com" TargetMode="External"/><Relationship Id="rId1" Type="http://schemas.openxmlformats.org/officeDocument/2006/relationships/hyperlink" Target="mailto:l.cuq@fugro.cl" TargetMode="External"/><Relationship Id="rId6" Type="http://schemas.openxmlformats.org/officeDocument/2006/relationships/hyperlink" Target="mailto:l.cuq@fugro.cl" TargetMode="External"/><Relationship Id="rId11" Type="http://schemas.openxmlformats.org/officeDocument/2006/relationships/hyperlink" Target="mailto:l.cuq@fugro.cl" TargetMode="External"/><Relationship Id="rId5" Type="http://schemas.openxmlformats.org/officeDocument/2006/relationships/hyperlink" Target="mailto:l.cuq@fugro.cl" TargetMode="External"/><Relationship Id="rId15" Type="http://schemas.openxmlformats.org/officeDocument/2006/relationships/hyperlink" Target="mailto:t.guzman@fugro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l.cuq@fugro.cl" TargetMode="External"/><Relationship Id="rId19" Type="http://schemas.openxmlformats.org/officeDocument/2006/relationships/hyperlink" Target="mailto:t.guzman@fugro.com" TargetMode="External"/><Relationship Id="rId4" Type="http://schemas.openxmlformats.org/officeDocument/2006/relationships/hyperlink" Target="mailto:l.cuq@fugro.cl" TargetMode="External"/><Relationship Id="rId9" Type="http://schemas.openxmlformats.org/officeDocument/2006/relationships/hyperlink" Target="mailto:l.cuq@fugro.cl" TargetMode="External"/><Relationship Id="rId14" Type="http://schemas.openxmlformats.org/officeDocument/2006/relationships/hyperlink" Target="mailto:t.guzman@fugro.com" TargetMode="External"/><Relationship Id="rId22" Type="http://schemas.openxmlformats.org/officeDocument/2006/relationships/hyperlink" Target="mailto:l.cuq@fugro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1F8-D150-46E0-A338-72E43684DA7A}">
  <dimension ref="A1:DP47"/>
  <sheetViews>
    <sheetView tabSelected="1" topLeftCell="A3" zoomScale="60" zoomScaleNormal="60" workbookViewId="0">
      <selection activeCell="J14" sqref="J14"/>
    </sheetView>
  </sheetViews>
  <sheetFormatPr baseColWidth="10" defaultColWidth="11" defaultRowHeight="15.75" x14ac:dyDescent="0.25"/>
  <cols>
    <col min="1" max="1" width="28.375" style="66" customWidth="1"/>
    <col min="2" max="2" width="32.375" style="66" customWidth="1"/>
    <col min="3" max="3" width="22.75" style="66" customWidth="1"/>
    <col min="4" max="4" width="21.25" style="66" customWidth="1"/>
    <col min="5" max="5" width="11.375" style="66" customWidth="1"/>
    <col min="6" max="6" width="49.125" style="66" bestFit="1" customWidth="1"/>
    <col min="7" max="7" width="15.625" style="66" customWidth="1"/>
    <col min="8" max="8" width="17.75" style="66" customWidth="1"/>
    <col min="9" max="10" width="10.5" style="66" customWidth="1"/>
    <col min="11" max="14" width="11.5" style="66" customWidth="1"/>
    <col min="15" max="16" width="14.5" style="66" customWidth="1"/>
    <col min="17" max="33" width="3.875" style="11" customWidth="1"/>
    <col min="34" max="120" width="3.875" customWidth="1"/>
  </cols>
  <sheetData>
    <row r="1" spans="1:120" s="1" customFormat="1" ht="51" hidden="1" customHeight="1" thickBot="1" x14ac:dyDescent="0.3">
      <c r="A1" s="2" t="s">
        <v>90</v>
      </c>
      <c r="B1" s="3" t="s">
        <v>91</v>
      </c>
      <c r="C1" s="4" t="s">
        <v>92</v>
      </c>
      <c r="D1" s="2" t="s">
        <v>90</v>
      </c>
      <c r="E1" s="3" t="s">
        <v>93</v>
      </c>
      <c r="F1" s="5" t="s">
        <v>14</v>
      </c>
      <c r="G1" s="2" t="s">
        <v>90</v>
      </c>
      <c r="H1" s="3"/>
      <c r="I1" s="5" t="s">
        <v>39</v>
      </c>
      <c r="J1" s="2"/>
      <c r="K1" s="22" t="s">
        <v>37</v>
      </c>
      <c r="L1" s="23" t="s">
        <v>38</v>
      </c>
      <c r="M1" s="24" t="s">
        <v>21</v>
      </c>
      <c r="N1" s="19" t="s">
        <v>22</v>
      </c>
      <c r="O1" s="19" t="s">
        <v>23</v>
      </c>
      <c r="P1" s="19" t="s">
        <v>24</v>
      </c>
      <c r="Q1" s="8" t="s">
        <v>15</v>
      </c>
      <c r="R1" s="8" t="s">
        <v>25</v>
      </c>
      <c r="S1" s="8" t="s">
        <v>26</v>
      </c>
      <c r="T1" s="8" t="s">
        <v>27</v>
      </c>
      <c r="U1" s="8" t="s">
        <v>28</v>
      </c>
      <c r="V1" s="8" t="s">
        <v>29</v>
      </c>
      <c r="W1" s="8" t="s">
        <v>30</v>
      </c>
      <c r="X1" s="8" t="s">
        <v>31</v>
      </c>
      <c r="Y1" s="8" t="s">
        <v>32</v>
      </c>
      <c r="Z1" s="8" t="s">
        <v>33</v>
      </c>
      <c r="AA1" s="8" t="s">
        <v>34</v>
      </c>
      <c r="AB1" s="8" t="s">
        <v>35</v>
      </c>
      <c r="AC1" s="8"/>
      <c r="AD1" s="8"/>
      <c r="AE1" s="8"/>
      <c r="AF1" s="8"/>
      <c r="AG1" s="8"/>
    </row>
    <row r="2" spans="1:120" s="1" customFormat="1" ht="48.75" hidden="1" customHeight="1" thickBot="1" x14ac:dyDescent="0.3">
      <c r="A2" s="6" t="s">
        <v>16</v>
      </c>
      <c r="B2" s="3" t="s">
        <v>91</v>
      </c>
      <c r="C2" s="32" t="s">
        <v>14</v>
      </c>
      <c r="D2" s="3" t="s">
        <v>93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33" t="s">
        <v>20</v>
      </c>
      <c r="L2" s="20"/>
      <c r="M2" s="20"/>
      <c r="N2" s="20"/>
      <c r="O2" s="27"/>
      <c r="P2" s="27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0"/>
      <c r="AD2" s="9"/>
      <c r="AE2" s="10"/>
      <c r="AF2" s="9"/>
      <c r="AG2" s="10"/>
    </row>
    <row r="3" spans="1:120" s="29" customFormat="1" ht="128.25" customHeight="1" x14ac:dyDescent="0.25">
      <c r="A3" s="34" t="s">
        <v>0</v>
      </c>
      <c r="B3" s="34" t="s">
        <v>40</v>
      </c>
      <c r="C3" s="35" t="s">
        <v>1</v>
      </c>
      <c r="D3" s="36" t="s">
        <v>36</v>
      </c>
      <c r="E3" s="37" t="s">
        <v>2</v>
      </c>
      <c r="F3" s="38" t="s">
        <v>3</v>
      </c>
      <c r="G3" s="38" t="s">
        <v>8</v>
      </c>
      <c r="H3" s="39" t="s">
        <v>7</v>
      </c>
      <c r="I3" s="39" t="s">
        <v>9</v>
      </c>
      <c r="J3" s="39" t="s">
        <v>10</v>
      </c>
      <c r="K3" s="40" t="s">
        <v>11</v>
      </c>
      <c r="L3" s="40" t="s">
        <v>6</v>
      </c>
      <c r="M3" s="40" t="s">
        <v>4</v>
      </c>
      <c r="N3" s="40" t="s">
        <v>5</v>
      </c>
      <c r="O3" s="40" t="s">
        <v>12</v>
      </c>
      <c r="P3" s="40" t="s">
        <v>13</v>
      </c>
      <c r="Q3" s="41">
        <f>+R3-1</f>
        <v>44822</v>
      </c>
      <c r="R3" s="41">
        <f>+S3-1</f>
        <v>44823</v>
      </c>
      <c r="S3" s="41">
        <f>+T3-1</f>
        <v>44824</v>
      </c>
      <c r="T3" s="41">
        <v>44825</v>
      </c>
      <c r="U3" s="41">
        <f t="shared" ref="U3:CC3" si="0">T3+1</f>
        <v>44826</v>
      </c>
      <c r="V3" s="41">
        <f t="shared" si="0"/>
        <v>44827</v>
      </c>
      <c r="W3" s="41">
        <f t="shared" si="0"/>
        <v>44828</v>
      </c>
      <c r="X3" s="41">
        <f t="shared" si="0"/>
        <v>44829</v>
      </c>
      <c r="Y3" s="41">
        <f t="shared" si="0"/>
        <v>44830</v>
      </c>
      <c r="Z3" s="41">
        <f t="shared" si="0"/>
        <v>44831</v>
      </c>
      <c r="AA3" s="41">
        <f t="shared" si="0"/>
        <v>44832</v>
      </c>
      <c r="AB3" s="41">
        <f t="shared" si="0"/>
        <v>44833</v>
      </c>
      <c r="AC3" s="41">
        <f t="shared" si="0"/>
        <v>44834</v>
      </c>
      <c r="AD3" s="41">
        <f t="shared" si="0"/>
        <v>44835</v>
      </c>
      <c r="AE3" s="41">
        <f t="shared" si="0"/>
        <v>44836</v>
      </c>
      <c r="AF3" s="41">
        <f t="shared" si="0"/>
        <v>44837</v>
      </c>
      <c r="AG3" s="41">
        <f t="shared" si="0"/>
        <v>44838</v>
      </c>
      <c r="AH3" s="41">
        <f t="shared" si="0"/>
        <v>44839</v>
      </c>
      <c r="AI3" s="41">
        <f t="shared" si="0"/>
        <v>44840</v>
      </c>
      <c r="AJ3" s="41">
        <f t="shared" si="0"/>
        <v>44841</v>
      </c>
      <c r="AK3" s="41">
        <f t="shared" si="0"/>
        <v>44842</v>
      </c>
      <c r="AL3" s="41">
        <f t="shared" si="0"/>
        <v>44843</v>
      </c>
      <c r="AM3" s="41">
        <f t="shared" si="0"/>
        <v>44844</v>
      </c>
      <c r="AN3" s="41">
        <f t="shared" si="0"/>
        <v>44845</v>
      </c>
      <c r="AO3" s="41">
        <f t="shared" si="0"/>
        <v>44846</v>
      </c>
      <c r="AP3" s="41">
        <f t="shared" si="0"/>
        <v>44847</v>
      </c>
      <c r="AQ3" s="41">
        <f t="shared" si="0"/>
        <v>44848</v>
      </c>
      <c r="AR3" s="41">
        <f t="shared" si="0"/>
        <v>44849</v>
      </c>
      <c r="AS3" s="41">
        <f t="shared" si="0"/>
        <v>44850</v>
      </c>
      <c r="AT3" s="41">
        <f t="shared" si="0"/>
        <v>44851</v>
      </c>
      <c r="AU3" s="41">
        <f t="shared" si="0"/>
        <v>44852</v>
      </c>
      <c r="AV3" s="41">
        <f t="shared" si="0"/>
        <v>44853</v>
      </c>
      <c r="AW3" s="41">
        <f t="shared" si="0"/>
        <v>44854</v>
      </c>
      <c r="AX3" s="41">
        <f t="shared" si="0"/>
        <v>44855</v>
      </c>
      <c r="AY3" s="41">
        <f t="shared" si="0"/>
        <v>44856</v>
      </c>
      <c r="AZ3" s="41">
        <f t="shared" si="0"/>
        <v>44857</v>
      </c>
      <c r="BA3" s="41">
        <f t="shared" si="0"/>
        <v>44858</v>
      </c>
      <c r="BB3" s="41">
        <f t="shared" si="0"/>
        <v>44859</v>
      </c>
      <c r="BC3" s="41">
        <f t="shared" si="0"/>
        <v>44860</v>
      </c>
      <c r="BD3" s="41">
        <f t="shared" si="0"/>
        <v>44861</v>
      </c>
      <c r="BE3" s="41">
        <f t="shared" si="0"/>
        <v>44862</v>
      </c>
      <c r="BF3" s="41">
        <f t="shared" si="0"/>
        <v>44863</v>
      </c>
      <c r="BG3" s="41">
        <f t="shared" si="0"/>
        <v>44864</v>
      </c>
      <c r="BH3" s="41">
        <f t="shared" si="0"/>
        <v>44865</v>
      </c>
      <c r="BI3" s="41">
        <f t="shared" si="0"/>
        <v>44866</v>
      </c>
      <c r="BJ3" s="41">
        <f t="shared" si="0"/>
        <v>44867</v>
      </c>
      <c r="BK3" s="41">
        <f t="shared" si="0"/>
        <v>44868</v>
      </c>
      <c r="BL3" s="41">
        <f t="shared" si="0"/>
        <v>44869</v>
      </c>
      <c r="BM3" s="41">
        <f t="shared" si="0"/>
        <v>44870</v>
      </c>
      <c r="BN3" s="41">
        <f t="shared" si="0"/>
        <v>44871</v>
      </c>
      <c r="BO3" s="41">
        <f t="shared" si="0"/>
        <v>44872</v>
      </c>
      <c r="BP3" s="41">
        <f t="shared" si="0"/>
        <v>44873</v>
      </c>
      <c r="BQ3" s="41">
        <f t="shared" si="0"/>
        <v>44874</v>
      </c>
      <c r="BR3" s="41">
        <f t="shared" si="0"/>
        <v>44875</v>
      </c>
      <c r="BS3" s="41">
        <f t="shared" si="0"/>
        <v>44876</v>
      </c>
      <c r="BT3" s="41">
        <f t="shared" si="0"/>
        <v>44877</v>
      </c>
      <c r="BU3" s="41">
        <f t="shared" si="0"/>
        <v>44878</v>
      </c>
      <c r="BV3" s="41">
        <f t="shared" si="0"/>
        <v>44879</v>
      </c>
      <c r="BW3" s="41">
        <f t="shared" si="0"/>
        <v>44880</v>
      </c>
      <c r="BX3" s="41">
        <f t="shared" si="0"/>
        <v>44881</v>
      </c>
      <c r="BY3" s="41">
        <f t="shared" si="0"/>
        <v>44882</v>
      </c>
      <c r="BZ3" s="41">
        <f t="shared" si="0"/>
        <v>44883</v>
      </c>
      <c r="CA3" s="41">
        <f t="shared" si="0"/>
        <v>44884</v>
      </c>
      <c r="CB3" s="41">
        <f t="shared" si="0"/>
        <v>44885</v>
      </c>
      <c r="CC3" s="41">
        <f t="shared" si="0"/>
        <v>44886</v>
      </c>
      <c r="CD3" s="41">
        <f t="shared" ref="CD3:DP3" si="1">CC3+1</f>
        <v>44887</v>
      </c>
      <c r="CE3" s="41">
        <f t="shared" si="1"/>
        <v>44888</v>
      </c>
      <c r="CF3" s="41">
        <f t="shared" si="1"/>
        <v>44889</v>
      </c>
      <c r="CG3" s="41">
        <f t="shared" si="1"/>
        <v>44890</v>
      </c>
      <c r="CH3" s="41">
        <f t="shared" si="1"/>
        <v>44891</v>
      </c>
      <c r="CI3" s="41">
        <f t="shared" si="1"/>
        <v>44892</v>
      </c>
      <c r="CJ3" s="41">
        <f t="shared" si="1"/>
        <v>44893</v>
      </c>
      <c r="CK3" s="41">
        <f t="shared" si="1"/>
        <v>44894</v>
      </c>
      <c r="CL3" s="41">
        <f t="shared" si="1"/>
        <v>44895</v>
      </c>
      <c r="CM3" s="41">
        <f t="shared" si="1"/>
        <v>44896</v>
      </c>
      <c r="CN3" s="41">
        <f t="shared" si="1"/>
        <v>44897</v>
      </c>
      <c r="CO3" s="41">
        <f t="shared" si="1"/>
        <v>44898</v>
      </c>
      <c r="CP3" s="41">
        <f t="shared" si="1"/>
        <v>44899</v>
      </c>
      <c r="CQ3" s="41">
        <f t="shared" si="1"/>
        <v>44900</v>
      </c>
      <c r="CR3" s="41">
        <f t="shared" si="1"/>
        <v>44901</v>
      </c>
      <c r="CS3" s="41">
        <f t="shared" si="1"/>
        <v>44902</v>
      </c>
      <c r="CT3" s="41">
        <f t="shared" si="1"/>
        <v>44903</v>
      </c>
      <c r="CU3" s="41">
        <f t="shared" si="1"/>
        <v>44904</v>
      </c>
      <c r="CV3" s="41">
        <f t="shared" si="1"/>
        <v>44905</v>
      </c>
      <c r="CW3" s="41">
        <f t="shared" si="1"/>
        <v>44906</v>
      </c>
      <c r="CX3" s="41">
        <f t="shared" si="1"/>
        <v>44907</v>
      </c>
      <c r="CY3" s="41">
        <f t="shared" si="1"/>
        <v>44908</v>
      </c>
      <c r="CZ3" s="41">
        <f t="shared" si="1"/>
        <v>44909</v>
      </c>
      <c r="DA3" s="41">
        <f t="shared" si="1"/>
        <v>44910</v>
      </c>
      <c r="DB3" s="41">
        <f t="shared" si="1"/>
        <v>44911</v>
      </c>
      <c r="DC3" s="41">
        <f t="shared" si="1"/>
        <v>44912</v>
      </c>
      <c r="DD3" s="41">
        <f t="shared" si="1"/>
        <v>44913</v>
      </c>
      <c r="DE3" s="41">
        <f t="shared" si="1"/>
        <v>44914</v>
      </c>
      <c r="DF3" s="41">
        <f t="shared" si="1"/>
        <v>44915</v>
      </c>
      <c r="DG3" s="41">
        <f t="shared" si="1"/>
        <v>44916</v>
      </c>
      <c r="DH3" s="41">
        <f t="shared" si="1"/>
        <v>44917</v>
      </c>
      <c r="DI3" s="41">
        <f t="shared" si="1"/>
        <v>44918</v>
      </c>
      <c r="DJ3" s="41">
        <f t="shared" si="1"/>
        <v>44919</v>
      </c>
      <c r="DK3" s="41">
        <f t="shared" si="1"/>
        <v>44920</v>
      </c>
      <c r="DL3" s="41">
        <f t="shared" si="1"/>
        <v>44921</v>
      </c>
      <c r="DM3" s="41">
        <f t="shared" si="1"/>
        <v>44922</v>
      </c>
      <c r="DN3" s="41">
        <f t="shared" si="1"/>
        <v>44923</v>
      </c>
      <c r="DO3" s="41">
        <f t="shared" si="1"/>
        <v>44924</v>
      </c>
      <c r="DP3" s="41">
        <f t="shared" si="1"/>
        <v>44925</v>
      </c>
    </row>
    <row r="4" spans="1:120" ht="16.5" customHeight="1" x14ac:dyDescent="0.25">
      <c r="A4" s="14" t="s">
        <v>96</v>
      </c>
      <c r="B4" s="42" t="s">
        <v>41</v>
      </c>
      <c r="C4" s="14" t="s">
        <v>42</v>
      </c>
      <c r="D4" s="7" t="s">
        <v>94</v>
      </c>
      <c r="E4" s="26" t="s">
        <v>43</v>
      </c>
      <c r="F4" s="43" t="s">
        <v>44</v>
      </c>
      <c r="G4" s="43" t="s">
        <v>44</v>
      </c>
      <c r="H4" s="14"/>
      <c r="I4" s="44"/>
      <c r="J4" s="45"/>
      <c r="K4" s="45"/>
      <c r="L4" s="46"/>
      <c r="M4" s="44"/>
      <c r="N4" s="47"/>
      <c r="O4" s="21"/>
      <c r="P4" s="21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</row>
    <row r="5" spans="1:120" s="55" customFormat="1" ht="16.5" customHeight="1" x14ac:dyDescent="0.25">
      <c r="A5" s="16"/>
      <c r="B5" s="48"/>
      <c r="C5" s="16"/>
      <c r="D5" s="12"/>
      <c r="E5" s="49"/>
      <c r="F5" s="50"/>
      <c r="G5" s="50"/>
      <c r="H5" s="16" t="s">
        <v>42</v>
      </c>
      <c r="I5" s="51"/>
      <c r="J5" s="51"/>
      <c r="K5" s="51"/>
      <c r="L5" s="52"/>
      <c r="M5" s="53">
        <v>27</v>
      </c>
      <c r="N5" s="70">
        <f>(P5-O5)+1</f>
        <v>1</v>
      </c>
      <c r="O5" s="28">
        <v>44825</v>
      </c>
      <c r="P5" s="28">
        <v>44825</v>
      </c>
      <c r="Q5" s="54"/>
      <c r="R5" s="54"/>
      <c r="S5" s="54"/>
      <c r="T5" s="54">
        <v>27</v>
      </c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</row>
    <row r="6" spans="1:120" ht="16.5" customHeight="1" x14ac:dyDescent="0.25">
      <c r="A6" s="14" t="s">
        <v>96</v>
      </c>
      <c r="B6" s="42" t="s">
        <v>41</v>
      </c>
      <c r="C6" s="14" t="s">
        <v>42</v>
      </c>
      <c r="D6" s="7" t="s">
        <v>94</v>
      </c>
      <c r="E6" s="26" t="s">
        <v>45</v>
      </c>
      <c r="F6" s="43" t="s">
        <v>46</v>
      </c>
      <c r="G6" s="43" t="s">
        <v>46</v>
      </c>
      <c r="H6" s="14"/>
      <c r="I6" s="44"/>
      <c r="J6" s="45"/>
      <c r="K6" s="45"/>
      <c r="L6" s="56"/>
      <c r="M6" s="57"/>
      <c r="N6" s="71"/>
      <c r="O6" s="21"/>
      <c r="P6" s="21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</row>
    <row r="7" spans="1:120" s="13" customFormat="1" ht="16.5" customHeight="1" x14ac:dyDescent="0.25">
      <c r="A7" s="16"/>
      <c r="B7" s="48"/>
      <c r="C7" s="16"/>
      <c r="D7" s="12"/>
      <c r="E7" s="49"/>
      <c r="F7" s="50"/>
      <c r="G7" s="50"/>
      <c r="H7" s="16" t="s">
        <v>42</v>
      </c>
      <c r="I7" s="58"/>
      <c r="J7" s="58"/>
      <c r="K7" s="59"/>
      <c r="L7" s="60"/>
      <c r="M7" s="53">
        <v>27</v>
      </c>
      <c r="N7" s="70">
        <f>(P7-O7)+1</f>
        <v>1</v>
      </c>
      <c r="O7" s="28">
        <v>44825</v>
      </c>
      <c r="P7" s="28">
        <v>44825</v>
      </c>
      <c r="Q7" s="31"/>
      <c r="R7" s="54"/>
      <c r="S7" s="54"/>
      <c r="T7" s="54">
        <v>27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</row>
    <row r="8" spans="1:120" ht="16.5" customHeight="1" x14ac:dyDescent="0.25">
      <c r="A8" s="14" t="s">
        <v>96</v>
      </c>
      <c r="B8" s="42" t="s">
        <v>41</v>
      </c>
      <c r="C8" s="14" t="s">
        <v>42</v>
      </c>
      <c r="D8" s="7" t="s">
        <v>94</v>
      </c>
      <c r="E8" s="26" t="s">
        <v>47</v>
      </c>
      <c r="F8" s="43" t="s">
        <v>48</v>
      </c>
      <c r="G8" s="43" t="s">
        <v>48</v>
      </c>
      <c r="H8" s="14"/>
      <c r="I8" s="44"/>
      <c r="J8" s="45"/>
      <c r="K8" s="45"/>
      <c r="L8" s="56"/>
      <c r="M8" s="57"/>
      <c r="N8" s="71"/>
      <c r="O8" s="21"/>
      <c r="P8" s="21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</row>
    <row r="9" spans="1:120" s="13" customFormat="1" ht="16.5" customHeight="1" x14ac:dyDescent="0.25">
      <c r="A9" s="16"/>
      <c r="B9" s="48"/>
      <c r="C9" s="16"/>
      <c r="D9" s="12"/>
      <c r="E9" s="49"/>
      <c r="F9" s="50"/>
      <c r="G9" s="50"/>
      <c r="H9" s="16" t="s">
        <v>42</v>
      </c>
      <c r="I9" s="58"/>
      <c r="J9" s="58"/>
      <c r="K9" s="59"/>
      <c r="L9" s="60"/>
      <c r="M9" s="53">
        <v>54</v>
      </c>
      <c r="N9" s="70">
        <f>(P9-O9)+1</f>
        <v>3</v>
      </c>
      <c r="O9" s="28">
        <v>44825</v>
      </c>
      <c r="P9" s="28">
        <v>44827</v>
      </c>
      <c r="Q9" s="31"/>
      <c r="R9" s="54"/>
      <c r="S9" s="54"/>
      <c r="T9" s="54">
        <v>24</v>
      </c>
      <c r="U9" s="54">
        <v>27</v>
      </c>
      <c r="V9" s="54">
        <v>3</v>
      </c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</row>
    <row r="10" spans="1:120" ht="16.5" customHeight="1" x14ac:dyDescent="0.25">
      <c r="A10" s="14" t="s">
        <v>96</v>
      </c>
      <c r="B10" s="42" t="s">
        <v>41</v>
      </c>
      <c r="C10" s="14" t="s">
        <v>49</v>
      </c>
      <c r="D10" s="7" t="s">
        <v>94</v>
      </c>
      <c r="E10" s="26" t="s">
        <v>50</v>
      </c>
      <c r="F10" s="43" t="s">
        <v>51</v>
      </c>
      <c r="G10" s="43" t="s">
        <v>51</v>
      </c>
      <c r="H10" s="14"/>
      <c r="I10" s="44"/>
      <c r="J10" s="45"/>
      <c r="K10" s="45"/>
      <c r="L10" s="56"/>
      <c r="M10" s="57"/>
      <c r="N10" s="71"/>
      <c r="O10" s="21"/>
      <c r="P10" s="21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spans="1:120" s="13" customFormat="1" ht="16.5" customHeight="1" x14ac:dyDescent="0.25">
      <c r="A11" s="16"/>
      <c r="B11" s="48"/>
      <c r="C11" s="16"/>
      <c r="D11" s="12"/>
      <c r="E11" s="49"/>
      <c r="F11" s="50"/>
      <c r="G11" s="50"/>
      <c r="H11" s="16" t="s">
        <v>49</v>
      </c>
      <c r="I11" s="58"/>
      <c r="J11" s="58"/>
      <c r="K11" s="59"/>
      <c r="L11" s="60"/>
      <c r="M11" s="53">
        <v>0</v>
      </c>
      <c r="N11" s="70">
        <f>(P11-O11)+1</f>
        <v>1</v>
      </c>
      <c r="O11" s="28">
        <v>44826</v>
      </c>
      <c r="P11" s="28">
        <v>44826</v>
      </c>
      <c r="Q11" s="31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</row>
    <row r="12" spans="1:120" ht="16.5" customHeight="1" x14ac:dyDescent="0.25">
      <c r="A12" s="14" t="s">
        <v>96</v>
      </c>
      <c r="B12" s="42" t="s">
        <v>41</v>
      </c>
      <c r="C12" s="14" t="s">
        <v>49</v>
      </c>
      <c r="D12" s="7" t="s">
        <v>94</v>
      </c>
      <c r="E12" s="26" t="s">
        <v>52</v>
      </c>
      <c r="F12" s="43" t="s">
        <v>53</v>
      </c>
      <c r="G12" s="43" t="s">
        <v>53</v>
      </c>
      <c r="H12" s="14"/>
      <c r="I12" s="44"/>
      <c r="J12" s="45"/>
      <c r="K12" s="45"/>
      <c r="L12" s="56"/>
      <c r="M12" s="57"/>
      <c r="N12" s="71"/>
      <c r="O12" s="21"/>
      <c r="P12" s="21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</row>
    <row r="13" spans="1:120" s="13" customFormat="1" ht="16.5" customHeight="1" x14ac:dyDescent="0.25">
      <c r="A13" s="16"/>
      <c r="B13" s="48"/>
      <c r="C13" s="16"/>
      <c r="D13" s="12"/>
      <c r="E13" s="49"/>
      <c r="F13" s="50"/>
      <c r="G13" s="50"/>
      <c r="H13" s="16" t="s">
        <v>49</v>
      </c>
      <c r="I13" s="58"/>
      <c r="J13" s="58"/>
      <c r="K13" s="59"/>
      <c r="L13" s="60"/>
      <c r="M13" s="53">
        <v>18</v>
      </c>
      <c r="N13" s="70">
        <f>(P13-O13)+1</f>
        <v>2</v>
      </c>
      <c r="O13" s="28">
        <v>44826</v>
      </c>
      <c r="P13" s="28">
        <v>44827</v>
      </c>
      <c r="Q13" s="31"/>
      <c r="R13" s="54"/>
      <c r="S13" s="54"/>
      <c r="T13" s="54"/>
      <c r="U13" s="54">
        <v>16</v>
      </c>
      <c r="V13" s="54">
        <v>2</v>
      </c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</row>
    <row r="14" spans="1:120" ht="16.5" customHeight="1" x14ac:dyDescent="0.25">
      <c r="A14" s="14" t="s">
        <v>96</v>
      </c>
      <c r="B14" s="42" t="s">
        <v>41</v>
      </c>
      <c r="C14" s="14" t="s">
        <v>54</v>
      </c>
      <c r="D14" s="7" t="s">
        <v>94</v>
      </c>
      <c r="E14" s="26" t="s">
        <v>55</v>
      </c>
      <c r="F14" s="43" t="s">
        <v>56</v>
      </c>
      <c r="G14" s="43" t="s">
        <v>56</v>
      </c>
      <c r="H14" s="14"/>
      <c r="I14" s="61"/>
      <c r="J14" s="62"/>
      <c r="K14" s="62"/>
      <c r="L14" s="63"/>
      <c r="M14" s="15"/>
      <c r="N14" s="72"/>
      <c r="O14" s="21"/>
      <c r="P14" s="21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</row>
    <row r="15" spans="1:120" s="13" customFormat="1" ht="16.5" customHeight="1" x14ac:dyDescent="0.25">
      <c r="A15" s="16"/>
      <c r="B15" s="48"/>
      <c r="C15" s="16"/>
      <c r="D15" s="12"/>
      <c r="E15" s="49"/>
      <c r="F15" s="50"/>
      <c r="G15" s="50"/>
      <c r="H15" s="16" t="s">
        <v>54</v>
      </c>
      <c r="I15" s="18"/>
      <c r="J15" s="18"/>
      <c r="K15" s="25"/>
      <c r="L15" s="64"/>
      <c r="M15" s="65">
        <v>18</v>
      </c>
      <c r="N15" s="70">
        <f>(P15-O15)+1</f>
        <v>1</v>
      </c>
      <c r="O15" s="28">
        <v>44826</v>
      </c>
      <c r="P15" s="28">
        <v>44826</v>
      </c>
      <c r="Q15" s="31"/>
      <c r="R15" s="54"/>
      <c r="S15" s="54"/>
      <c r="T15" s="54"/>
      <c r="U15" s="54">
        <v>18</v>
      </c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</row>
    <row r="16" spans="1:120" ht="16.5" customHeight="1" x14ac:dyDescent="0.25">
      <c r="A16" s="14" t="s">
        <v>96</v>
      </c>
      <c r="B16" s="42" t="s">
        <v>41</v>
      </c>
      <c r="C16" s="14" t="s">
        <v>54</v>
      </c>
      <c r="D16" s="7" t="s">
        <v>95</v>
      </c>
      <c r="E16" s="26" t="s">
        <v>57</v>
      </c>
      <c r="F16" s="43" t="s">
        <v>58</v>
      </c>
      <c r="G16" s="43" t="s">
        <v>58</v>
      </c>
      <c r="H16" s="14"/>
      <c r="I16" s="61"/>
      <c r="J16" s="62"/>
      <c r="K16" s="62"/>
      <c r="L16" s="63"/>
      <c r="M16" s="15"/>
      <c r="N16" s="72"/>
      <c r="O16" s="21"/>
      <c r="P16" s="21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</row>
    <row r="17" spans="1:120" s="13" customFormat="1" ht="16.5" customHeight="1" x14ac:dyDescent="0.25">
      <c r="A17" s="16"/>
      <c r="B17" s="48"/>
      <c r="C17" s="16"/>
      <c r="D17" s="12"/>
      <c r="E17" s="49"/>
      <c r="F17" s="50"/>
      <c r="G17" s="50"/>
      <c r="H17" s="16" t="s">
        <v>54</v>
      </c>
      <c r="I17" s="18"/>
      <c r="J17" s="18"/>
      <c r="K17" s="25"/>
      <c r="L17" s="64"/>
      <c r="M17" s="65">
        <v>105</v>
      </c>
      <c r="N17" s="70">
        <f>(P17-O17)+1</f>
        <v>6</v>
      </c>
      <c r="O17" s="28">
        <v>44826</v>
      </c>
      <c r="P17" s="28">
        <v>44831</v>
      </c>
      <c r="Q17" s="31"/>
      <c r="R17" s="54"/>
      <c r="S17" s="54"/>
      <c r="T17" s="54"/>
      <c r="U17" s="54">
        <v>24</v>
      </c>
      <c r="V17" s="54">
        <v>27</v>
      </c>
      <c r="W17" s="54"/>
      <c r="X17" s="54"/>
      <c r="Y17" s="54">
        <v>27</v>
      </c>
      <c r="Z17" s="54">
        <v>27</v>
      </c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</row>
    <row r="18" spans="1:120" ht="16.5" customHeight="1" x14ac:dyDescent="0.25">
      <c r="A18" s="14" t="s">
        <v>96</v>
      </c>
      <c r="B18" s="42" t="s">
        <v>41</v>
      </c>
      <c r="C18" s="14" t="s">
        <v>54</v>
      </c>
      <c r="D18" s="7" t="s">
        <v>95</v>
      </c>
      <c r="E18" s="26" t="s">
        <v>59</v>
      </c>
      <c r="F18" s="43" t="s">
        <v>60</v>
      </c>
      <c r="G18" s="43" t="s">
        <v>60</v>
      </c>
      <c r="H18" s="14"/>
      <c r="I18" s="61"/>
      <c r="J18" s="62"/>
      <c r="K18" s="62"/>
      <c r="L18" s="63"/>
      <c r="M18" s="15"/>
      <c r="N18" s="72"/>
      <c r="O18" s="21"/>
      <c r="P18" s="21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</row>
    <row r="19" spans="1:120" s="13" customFormat="1" ht="16.5" customHeight="1" x14ac:dyDescent="0.25">
      <c r="A19" s="16"/>
      <c r="B19" s="48"/>
      <c r="C19" s="16"/>
      <c r="D19" s="12"/>
      <c r="E19" s="49"/>
      <c r="F19" s="50"/>
      <c r="G19" s="50"/>
      <c r="H19" s="16" t="s">
        <v>54</v>
      </c>
      <c r="I19" s="18"/>
      <c r="J19" s="18"/>
      <c r="K19" s="25"/>
      <c r="L19" s="64"/>
      <c r="M19" s="65">
        <v>18</v>
      </c>
      <c r="N19" s="70">
        <f>(P19-O19)+1</f>
        <v>1</v>
      </c>
      <c r="O19" s="28">
        <v>44826</v>
      </c>
      <c r="P19" s="28">
        <v>44826</v>
      </c>
      <c r="Q19" s="31"/>
      <c r="R19" s="54"/>
      <c r="S19" s="54"/>
      <c r="T19" s="54"/>
      <c r="U19" s="54">
        <v>18</v>
      </c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</row>
    <row r="20" spans="1:120" ht="16.5" customHeight="1" x14ac:dyDescent="0.25">
      <c r="A20" s="14" t="s">
        <v>96</v>
      </c>
      <c r="B20" s="42" t="s">
        <v>41</v>
      </c>
      <c r="C20" s="14" t="s">
        <v>54</v>
      </c>
      <c r="D20" s="7" t="s">
        <v>95</v>
      </c>
      <c r="E20" s="26" t="s">
        <v>61</v>
      </c>
      <c r="F20" s="43" t="s">
        <v>62</v>
      </c>
      <c r="G20" s="43" t="s">
        <v>62</v>
      </c>
      <c r="H20" s="14"/>
      <c r="I20" s="61"/>
      <c r="J20" s="62"/>
      <c r="K20" s="62"/>
      <c r="L20" s="63"/>
      <c r="M20" s="15"/>
      <c r="N20" s="72"/>
      <c r="O20" s="21"/>
      <c r="P20" s="21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</row>
    <row r="21" spans="1:120" s="13" customFormat="1" ht="16.5" customHeight="1" x14ac:dyDescent="0.25">
      <c r="A21" s="16"/>
      <c r="B21" s="48"/>
      <c r="C21" s="16"/>
      <c r="D21" s="12"/>
      <c r="E21" s="49"/>
      <c r="F21" s="50"/>
      <c r="G21" s="50"/>
      <c r="H21" s="16" t="s">
        <v>54</v>
      </c>
      <c r="I21" s="18"/>
      <c r="J21" s="18"/>
      <c r="K21" s="25"/>
      <c r="L21" s="64"/>
      <c r="M21" s="65">
        <v>18</v>
      </c>
      <c r="N21" s="70">
        <f>(P21-O21)+1</f>
        <v>1</v>
      </c>
      <c r="O21" s="28">
        <v>44826</v>
      </c>
      <c r="P21" s="28">
        <v>44826</v>
      </c>
      <c r="Q21" s="31"/>
      <c r="R21" s="54"/>
      <c r="S21" s="54"/>
      <c r="T21" s="54"/>
      <c r="U21" s="54">
        <v>18</v>
      </c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</row>
    <row r="22" spans="1:120" ht="16.5" customHeight="1" x14ac:dyDescent="0.25">
      <c r="A22" s="14" t="s">
        <v>96</v>
      </c>
      <c r="B22" s="42" t="s">
        <v>41</v>
      </c>
      <c r="C22" s="14" t="s">
        <v>54</v>
      </c>
      <c r="D22" s="7" t="s">
        <v>95</v>
      </c>
      <c r="E22" s="26" t="s">
        <v>63</v>
      </c>
      <c r="F22" s="43" t="s">
        <v>64</v>
      </c>
      <c r="G22" s="43" t="s">
        <v>64</v>
      </c>
      <c r="H22" s="14"/>
      <c r="I22" s="61"/>
      <c r="J22" s="62"/>
      <c r="K22" s="62"/>
      <c r="L22" s="63"/>
      <c r="M22" s="15"/>
      <c r="N22" s="72"/>
      <c r="O22" s="21"/>
      <c r="P22" s="21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</row>
    <row r="23" spans="1:120" s="13" customFormat="1" ht="16.5" customHeight="1" x14ac:dyDescent="0.25">
      <c r="A23" s="16"/>
      <c r="B23" s="48"/>
      <c r="C23" s="16"/>
      <c r="D23" s="12"/>
      <c r="E23" s="49"/>
      <c r="F23" s="50"/>
      <c r="G23" s="50"/>
      <c r="H23" s="16" t="s">
        <v>54</v>
      </c>
      <c r="I23" s="18"/>
      <c r="J23" s="18"/>
      <c r="K23" s="25"/>
      <c r="L23" s="64"/>
      <c r="M23" s="65">
        <v>18</v>
      </c>
      <c r="N23" s="70">
        <f>(P23-O23)+1</f>
        <v>1</v>
      </c>
      <c r="O23" s="28">
        <v>44826</v>
      </c>
      <c r="P23" s="28">
        <v>44826</v>
      </c>
      <c r="Q23" s="31"/>
      <c r="R23" s="54"/>
      <c r="S23" s="54"/>
      <c r="T23" s="54"/>
      <c r="U23" s="54">
        <v>18</v>
      </c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</row>
    <row r="24" spans="1:120" ht="16.5" customHeight="1" x14ac:dyDescent="0.25">
      <c r="A24" s="14" t="s">
        <v>96</v>
      </c>
      <c r="B24" s="42" t="s">
        <v>41</v>
      </c>
      <c r="C24" s="14" t="s">
        <v>54</v>
      </c>
      <c r="D24" s="7" t="s">
        <v>95</v>
      </c>
      <c r="E24" s="26" t="s">
        <v>65</v>
      </c>
      <c r="F24" s="43" t="s">
        <v>66</v>
      </c>
      <c r="G24" s="43" t="s">
        <v>66</v>
      </c>
      <c r="H24" s="14"/>
      <c r="I24" s="61"/>
      <c r="J24" s="62"/>
      <c r="K24" s="62"/>
      <c r="L24" s="63"/>
      <c r="M24" s="15"/>
      <c r="N24" s="72"/>
      <c r="O24" s="21"/>
      <c r="P24" s="21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</row>
    <row r="25" spans="1:120" s="13" customFormat="1" ht="16.5" customHeight="1" x14ac:dyDescent="0.25">
      <c r="A25" s="16"/>
      <c r="B25" s="48"/>
      <c r="C25" s="16"/>
      <c r="D25" s="12"/>
      <c r="E25" s="49"/>
      <c r="F25" s="50"/>
      <c r="G25" s="50"/>
      <c r="H25" s="16" t="s">
        <v>54</v>
      </c>
      <c r="I25" s="18"/>
      <c r="J25" s="18"/>
      <c r="K25" s="25"/>
      <c r="L25" s="64"/>
      <c r="M25" s="65">
        <v>18</v>
      </c>
      <c r="N25" s="70">
        <f>(P25-O25)+1</f>
        <v>1</v>
      </c>
      <c r="O25" s="28">
        <v>44826</v>
      </c>
      <c r="P25" s="28">
        <v>44826</v>
      </c>
      <c r="Q25" s="31"/>
      <c r="R25" s="54"/>
      <c r="S25" s="54"/>
      <c r="T25" s="54"/>
      <c r="U25" s="54">
        <v>18</v>
      </c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</row>
    <row r="26" spans="1:120" ht="16.5" customHeight="1" x14ac:dyDescent="0.25">
      <c r="A26" s="14" t="s">
        <v>96</v>
      </c>
      <c r="B26" s="42" t="s">
        <v>41</v>
      </c>
      <c r="C26" s="14" t="s">
        <v>54</v>
      </c>
      <c r="D26" s="7" t="s">
        <v>95</v>
      </c>
      <c r="E26" s="26" t="s">
        <v>67</v>
      </c>
      <c r="F26" s="43" t="s">
        <v>68</v>
      </c>
      <c r="G26" s="43" t="s">
        <v>68</v>
      </c>
      <c r="H26" s="14"/>
      <c r="I26" s="61"/>
      <c r="J26" s="62"/>
      <c r="K26" s="62"/>
      <c r="L26" s="63"/>
      <c r="M26" s="15"/>
      <c r="N26" s="72"/>
      <c r="O26" s="21"/>
      <c r="P26" s="21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</row>
    <row r="27" spans="1:120" s="13" customFormat="1" ht="16.5" customHeight="1" x14ac:dyDescent="0.25">
      <c r="A27" s="16"/>
      <c r="B27" s="48"/>
      <c r="C27" s="16"/>
      <c r="D27" s="12"/>
      <c r="E27" s="49"/>
      <c r="F27" s="50"/>
      <c r="G27" s="50"/>
      <c r="H27" s="16" t="s">
        <v>54</v>
      </c>
      <c r="I27" s="18"/>
      <c r="J27" s="18"/>
      <c r="K27" s="25"/>
      <c r="L27" s="64"/>
      <c r="M27" s="65">
        <v>18</v>
      </c>
      <c r="N27" s="70">
        <f>(P27-O27)+1</f>
        <v>1</v>
      </c>
      <c r="O27" s="28">
        <v>44826</v>
      </c>
      <c r="P27" s="28">
        <v>44826</v>
      </c>
      <c r="Q27" s="31"/>
      <c r="R27" s="54"/>
      <c r="S27" s="54"/>
      <c r="T27" s="54"/>
      <c r="U27" s="54">
        <v>18</v>
      </c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</row>
    <row r="28" spans="1:120" ht="16.5" customHeight="1" x14ac:dyDescent="0.25">
      <c r="A28" s="14" t="s">
        <v>96</v>
      </c>
      <c r="B28" s="42" t="s">
        <v>41</v>
      </c>
      <c r="C28" s="14" t="s">
        <v>54</v>
      </c>
      <c r="D28" s="7" t="s">
        <v>95</v>
      </c>
      <c r="E28" s="26" t="s">
        <v>69</v>
      </c>
      <c r="F28" s="43" t="s">
        <v>70</v>
      </c>
      <c r="G28" s="43" t="s">
        <v>70</v>
      </c>
      <c r="H28" s="14"/>
      <c r="I28" s="61"/>
      <c r="J28" s="62"/>
      <c r="K28" s="62"/>
      <c r="L28" s="63"/>
      <c r="M28" s="15"/>
      <c r="N28" s="72"/>
      <c r="O28" s="21"/>
      <c r="P28" s="21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</row>
    <row r="29" spans="1:120" s="13" customFormat="1" ht="16.5" customHeight="1" x14ac:dyDescent="0.25">
      <c r="A29" s="16"/>
      <c r="B29" s="48"/>
      <c r="C29" s="16"/>
      <c r="D29" s="12"/>
      <c r="E29" s="49"/>
      <c r="F29" s="50"/>
      <c r="G29" s="50"/>
      <c r="H29" s="16" t="s">
        <v>54</v>
      </c>
      <c r="I29" s="18"/>
      <c r="J29" s="18"/>
      <c r="K29" s="25"/>
      <c r="L29" s="64"/>
      <c r="M29" s="65">
        <v>18</v>
      </c>
      <c r="N29" s="70">
        <f>(P29-O29)+1</f>
        <v>1</v>
      </c>
      <c r="O29" s="28">
        <v>44826</v>
      </c>
      <c r="P29" s="28">
        <v>44826</v>
      </c>
      <c r="Q29" s="31"/>
      <c r="R29" s="54"/>
      <c r="S29" s="54"/>
      <c r="T29" s="54"/>
      <c r="U29" s="54">
        <v>18</v>
      </c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</row>
    <row r="30" spans="1:120" ht="16.5" customHeight="1" x14ac:dyDescent="0.25">
      <c r="A30" s="14" t="s">
        <v>96</v>
      </c>
      <c r="B30" s="42" t="s">
        <v>41</v>
      </c>
      <c r="C30" s="14" t="s">
        <v>71</v>
      </c>
      <c r="D30" s="7" t="s">
        <v>95</v>
      </c>
      <c r="E30" s="26" t="s">
        <v>72</v>
      </c>
      <c r="F30" s="43" t="s">
        <v>73</v>
      </c>
      <c r="G30" s="43" t="s">
        <v>73</v>
      </c>
      <c r="H30" s="14"/>
      <c r="I30" s="61"/>
      <c r="J30" s="62"/>
      <c r="K30" s="62"/>
      <c r="L30" s="63"/>
      <c r="M30" s="15"/>
      <c r="N30" s="72"/>
      <c r="O30" s="21"/>
      <c r="P30" s="21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</row>
    <row r="31" spans="1:120" s="13" customFormat="1" ht="16.5" customHeight="1" x14ac:dyDescent="0.25">
      <c r="A31" s="16"/>
      <c r="B31" s="48"/>
      <c r="C31" s="16"/>
      <c r="D31" s="12"/>
      <c r="E31" s="49"/>
      <c r="F31" s="50"/>
      <c r="G31" s="50"/>
      <c r="H31" s="16" t="s">
        <v>71</v>
      </c>
      <c r="I31" s="18"/>
      <c r="J31" s="18"/>
      <c r="K31" s="25"/>
      <c r="L31" s="64"/>
      <c r="M31" s="65">
        <v>18</v>
      </c>
      <c r="N31" s="70">
        <f>(P31-O31)+1</f>
        <v>1</v>
      </c>
      <c r="O31" s="28">
        <v>44825</v>
      </c>
      <c r="P31" s="28">
        <v>44825</v>
      </c>
      <c r="Q31" s="31"/>
      <c r="R31" s="54"/>
      <c r="S31" s="54"/>
      <c r="T31" s="54">
        <v>18</v>
      </c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</row>
    <row r="32" spans="1:120" ht="16.5" customHeight="1" x14ac:dyDescent="0.25">
      <c r="A32" s="14" t="s">
        <v>96</v>
      </c>
      <c r="B32" s="42" t="s">
        <v>41</v>
      </c>
      <c r="C32" s="14" t="s">
        <v>71</v>
      </c>
      <c r="D32" s="7" t="s">
        <v>95</v>
      </c>
      <c r="E32" s="26" t="s">
        <v>74</v>
      </c>
      <c r="F32" s="43" t="s">
        <v>75</v>
      </c>
      <c r="G32" s="43" t="s">
        <v>75</v>
      </c>
      <c r="H32" s="14"/>
      <c r="I32" s="61"/>
      <c r="J32" s="62"/>
      <c r="M32" s="67"/>
      <c r="N32" s="73"/>
      <c r="O32" s="21"/>
      <c r="P32" s="21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</row>
    <row r="33" spans="1:120" s="13" customFormat="1" ht="16.5" customHeight="1" x14ac:dyDescent="0.25">
      <c r="A33" s="16"/>
      <c r="B33" s="48"/>
      <c r="C33" s="16"/>
      <c r="D33" s="12"/>
      <c r="E33" s="49"/>
      <c r="F33" s="50"/>
      <c r="G33" s="50"/>
      <c r="H33" s="16" t="s">
        <v>71</v>
      </c>
      <c r="I33" s="18"/>
      <c r="J33" s="18"/>
      <c r="K33" s="25"/>
      <c r="L33" s="64"/>
      <c r="M33" s="65">
        <v>18</v>
      </c>
      <c r="N33" s="70">
        <f>(P33-O33)+1</f>
        <v>1</v>
      </c>
      <c r="O33" s="28">
        <v>44825</v>
      </c>
      <c r="P33" s="28">
        <v>44825</v>
      </c>
      <c r="Q33" s="31"/>
      <c r="R33" s="54"/>
      <c r="S33" s="54"/>
      <c r="T33" s="54">
        <v>18</v>
      </c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</row>
    <row r="34" spans="1:120" ht="16.5" customHeight="1" x14ac:dyDescent="0.25">
      <c r="A34" s="14" t="s">
        <v>96</v>
      </c>
      <c r="B34" s="42" t="s">
        <v>41</v>
      </c>
      <c r="C34" s="14" t="s">
        <v>71</v>
      </c>
      <c r="D34" s="7" t="s">
        <v>94</v>
      </c>
      <c r="E34" s="26" t="s">
        <v>76</v>
      </c>
      <c r="F34" s="43" t="s">
        <v>77</v>
      </c>
      <c r="G34" s="43" t="s">
        <v>77</v>
      </c>
      <c r="H34" s="14"/>
      <c r="I34" s="61"/>
      <c r="J34" s="62"/>
      <c r="M34" s="67"/>
      <c r="N34" s="73"/>
      <c r="O34" s="21"/>
      <c r="P34" s="21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</row>
    <row r="35" spans="1:120" s="13" customFormat="1" ht="16.5" customHeight="1" x14ac:dyDescent="0.25">
      <c r="A35" s="16"/>
      <c r="B35" s="48"/>
      <c r="C35" s="16"/>
      <c r="D35" s="12"/>
      <c r="E35" s="49"/>
      <c r="F35" s="50"/>
      <c r="G35" s="50"/>
      <c r="H35" s="16" t="s">
        <v>71</v>
      </c>
      <c r="I35" s="18"/>
      <c r="J35" s="18"/>
      <c r="K35" s="25"/>
      <c r="L35" s="64"/>
      <c r="M35" s="65">
        <v>18</v>
      </c>
      <c r="N35" s="70">
        <f>(P35-O35)+1</f>
        <v>1</v>
      </c>
      <c r="O35" s="28">
        <v>44825</v>
      </c>
      <c r="P35" s="28">
        <v>44825</v>
      </c>
      <c r="Q35" s="31"/>
      <c r="R35" s="54"/>
      <c r="S35" s="54"/>
      <c r="T35" s="54">
        <v>18</v>
      </c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</row>
    <row r="36" spans="1:120" ht="16.5" customHeight="1" x14ac:dyDescent="0.25">
      <c r="A36" s="14" t="s">
        <v>96</v>
      </c>
      <c r="B36" s="42" t="s">
        <v>41</v>
      </c>
      <c r="C36" s="14" t="s">
        <v>71</v>
      </c>
      <c r="D36" s="7" t="s">
        <v>94</v>
      </c>
      <c r="E36" s="26" t="s">
        <v>78</v>
      </c>
      <c r="F36" s="43" t="s">
        <v>79</v>
      </c>
      <c r="G36" s="43" t="s">
        <v>79</v>
      </c>
      <c r="H36" s="14"/>
      <c r="I36" s="61"/>
      <c r="J36" s="62"/>
      <c r="M36" s="67"/>
      <c r="N36" s="73"/>
      <c r="O36" s="21"/>
      <c r="P36" s="21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</row>
    <row r="37" spans="1:120" s="13" customFormat="1" ht="16.5" customHeight="1" x14ac:dyDescent="0.25">
      <c r="A37" s="16"/>
      <c r="B37" s="48"/>
      <c r="C37" s="16"/>
      <c r="D37" s="12"/>
      <c r="E37" s="49"/>
      <c r="F37" s="50"/>
      <c r="G37" s="50"/>
      <c r="H37" s="16" t="s">
        <v>71</v>
      </c>
      <c r="I37" s="18"/>
      <c r="J37" s="18"/>
      <c r="K37" s="25"/>
      <c r="L37" s="64"/>
      <c r="M37" s="65">
        <v>18</v>
      </c>
      <c r="N37" s="70">
        <f>(P37-O37)+1</f>
        <v>1</v>
      </c>
      <c r="O37" s="28">
        <v>44825</v>
      </c>
      <c r="P37" s="28">
        <v>44825</v>
      </c>
      <c r="Q37" s="31"/>
      <c r="R37" s="54"/>
      <c r="S37" s="54"/>
      <c r="T37" s="54">
        <v>18</v>
      </c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</row>
    <row r="38" spans="1:120" ht="16.5" customHeight="1" x14ac:dyDescent="0.25">
      <c r="A38" s="14" t="s">
        <v>96</v>
      </c>
      <c r="B38" s="42" t="s">
        <v>41</v>
      </c>
      <c r="C38" s="14" t="s">
        <v>71</v>
      </c>
      <c r="D38" s="7" t="s">
        <v>94</v>
      </c>
      <c r="E38" s="26" t="s">
        <v>80</v>
      </c>
      <c r="F38" s="43" t="s">
        <v>81</v>
      </c>
      <c r="G38" s="43" t="s">
        <v>81</v>
      </c>
      <c r="H38" s="14"/>
      <c r="I38" s="61"/>
      <c r="J38" s="62"/>
      <c r="M38" s="67"/>
      <c r="N38" s="73"/>
      <c r="O38" s="21"/>
      <c r="P38" s="21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</row>
    <row r="39" spans="1:120" s="13" customFormat="1" ht="16.5" customHeight="1" x14ac:dyDescent="0.25">
      <c r="A39" s="16"/>
      <c r="B39" s="48"/>
      <c r="C39" s="16"/>
      <c r="D39" s="12"/>
      <c r="E39" s="49"/>
      <c r="F39" s="50"/>
      <c r="G39" s="50"/>
      <c r="H39" s="16" t="s">
        <v>71</v>
      </c>
      <c r="I39" s="18"/>
      <c r="J39" s="18"/>
      <c r="K39" s="25"/>
      <c r="L39" s="64"/>
      <c r="M39" s="65">
        <v>18</v>
      </c>
      <c r="N39" s="70">
        <f>(P39-O39)+1</f>
        <v>1</v>
      </c>
      <c r="O39" s="28">
        <v>44825</v>
      </c>
      <c r="P39" s="28">
        <v>44825</v>
      </c>
      <c r="Q39" s="31"/>
      <c r="R39" s="54"/>
      <c r="S39" s="54"/>
      <c r="T39" s="54">
        <v>18</v>
      </c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</row>
    <row r="40" spans="1:120" ht="16.5" customHeight="1" x14ac:dyDescent="0.25">
      <c r="A40" s="14" t="s">
        <v>96</v>
      </c>
      <c r="B40" s="42" t="s">
        <v>41</v>
      </c>
      <c r="C40" s="14" t="s">
        <v>71</v>
      </c>
      <c r="D40" s="7" t="s">
        <v>94</v>
      </c>
      <c r="E40" s="26" t="s">
        <v>82</v>
      </c>
      <c r="F40" s="43" t="s">
        <v>83</v>
      </c>
      <c r="G40" s="43" t="s">
        <v>83</v>
      </c>
      <c r="H40" s="14"/>
      <c r="I40" s="61"/>
      <c r="J40" s="62"/>
      <c r="M40" s="67"/>
      <c r="N40" s="73"/>
      <c r="O40" s="68"/>
      <c r="P40" s="68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</row>
    <row r="41" spans="1:120" s="13" customFormat="1" ht="16.5" customHeight="1" x14ac:dyDescent="0.25">
      <c r="A41" s="16"/>
      <c r="B41" s="48"/>
      <c r="C41" s="16"/>
      <c r="D41" s="12"/>
      <c r="E41" s="49"/>
      <c r="F41" s="50"/>
      <c r="G41" s="50"/>
      <c r="H41" s="16" t="s">
        <v>71</v>
      </c>
      <c r="I41" s="18"/>
      <c r="J41" s="18"/>
      <c r="K41" s="25"/>
      <c r="L41" s="64"/>
      <c r="M41" s="65">
        <v>36</v>
      </c>
      <c r="N41" s="70">
        <f>(P41-O41)+1</f>
        <v>3</v>
      </c>
      <c r="O41" s="28">
        <v>44825</v>
      </c>
      <c r="P41" s="28">
        <v>44827</v>
      </c>
      <c r="Q41" s="31"/>
      <c r="R41" s="54"/>
      <c r="S41" s="54"/>
      <c r="T41" s="54">
        <v>16</v>
      </c>
      <c r="U41" s="54">
        <v>18</v>
      </c>
      <c r="V41" s="54">
        <v>2</v>
      </c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</row>
    <row r="42" spans="1:120" ht="16.5" customHeight="1" x14ac:dyDescent="0.25">
      <c r="A42" s="14" t="s">
        <v>96</v>
      </c>
      <c r="B42" s="42" t="s">
        <v>41</v>
      </c>
      <c r="C42" s="14" t="s">
        <v>71</v>
      </c>
      <c r="D42" s="7" t="s">
        <v>94</v>
      </c>
      <c r="E42" s="26" t="s">
        <v>84</v>
      </c>
      <c r="F42" s="43" t="s">
        <v>85</v>
      </c>
      <c r="G42" s="43" t="s">
        <v>85</v>
      </c>
      <c r="H42" s="14"/>
      <c r="I42" s="61"/>
      <c r="J42" s="62"/>
      <c r="M42" s="67"/>
      <c r="N42" s="73"/>
      <c r="O42" s="21"/>
      <c r="P42" s="21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</row>
    <row r="43" spans="1:120" s="13" customFormat="1" ht="16.5" customHeight="1" x14ac:dyDescent="0.25">
      <c r="A43" s="16"/>
      <c r="B43" s="48"/>
      <c r="C43" s="16"/>
      <c r="D43" s="12"/>
      <c r="E43" s="49"/>
      <c r="F43" s="50"/>
      <c r="G43" s="50"/>
      <c r="H43" s="16" t="s">
        <v>71</v>
      </c>
      <c r="I43" s="18"/>
      <c r="J43" s="18"/>
      <c r="K43" s="25"/>
      <c r="L43" s="64"/>
      <c r="M43" s="17">
        <v>18</v>
      </c>
      <c r="N43" s="70">
        <f>(P43-O43)+1</f>
        <v>1</v>
      </c>
      <c r="O43" s="28">
        <v>44825</v>
      </c>
      <c r="P43" s="28">
        <v>44825</v>
      </c>
      <c r="Q43" s="31"/>
      <c r="R43" s="54"/>
      <c r="S43" s="54"/>
      <c r="T43" s="54">
        <v>18</v>
      </c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</row>
    <row r="44" spans="1:120" ht="16.5" customHeight="1" x14ac:dyDescent="0.25">
      <c r="A44" s="14" t="s">
        <v>96</v>
      </c>
      <c r="B44" s="42" t="s">
        <v>41</v>
      </c>
      <c r="C44" s="14" t="s">
        <v>71</v>
      </c>
      <c r="D44" s="7" t="s">
        <v>94</v>
      </c>
      <c r="E44" s="26" t="s">
        <v>86</v>
      </c>
      <c r="F44" s="43" t="s">
        <v>87</v>
      </c>
      <c r="G44" s="43" t="s">
        <v>87</v>
      </c>
      <c r="H44" s="14"/>
      <c r="I44" s="61"/>
      <c r="J44" s="62"/>
      <c r="K44" s="67"/>
      <c r="L44" s="69"/>
      <c r="M44" s="67"/>
      <c r="N44" s="74"/>
      <c r="O44" s="21"/>
      <c r="P44" s="21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</row>
    <row r="45" spans="1:120" s="13" customFormat="1" ht="16.5" customHeight="1" x14ac:dyDescent="0.25">
      <c r="A45" s="16"/>
      <c r="B45" s="48"/>
      <c r="C45" s="16"/>
      <c r="D45" s="12"/>
      <c r="E45" s="49"/>
      <c r="F45" s="50"/>
      <c r="G45" s="50"/>
      <c r="H45" s="16" t="s">
        <v>71</v>
      </c>
      <c r="I45" s="18"/>
      <c r="J45" s="18"/>
      <c r="K45" s="25"/>
      <c r="L45" s="64"/>
      <c r="M45" s="17">
        <v>18</v>
      </c>
      <c r="N45" s="70">
        <f>(P45-O45)+1</f>
        <v>1</v>
      </c>
      <c r="O45" s="28">
        <v>44825</v>
      </c>
      <c r="P45" s="28">
        <v>44825</v>
      </c>
      <c r="Q45" s="31"/>
      <c r="R45" s="54"/>
      <c r="S45" s="54"/>
      <c r="T45" s="54">
        <v>18</v>
      </c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</row>
    <row r="46" spans="1:120" ht="16.5" customHeight="1" x14ac:dyDescent="0.25">
      <c r="A46" s="14" t="s">
        <v>96</v>
      </c>
      <c r="B46" s="42" t="s">
        <v>41</v>
      </c>
      <c r="C46" s="14" t="s">
        <v>71</v>
      </c>
      <c r="D46" s="7" t="s">
        <v>94</v>
      </c>
      <c r="E46" s="26" t="s">
        <v>88</v>
      </c>
      <c r="F46" s="43" t="s">
        <v>89</v>
      </c>
      <c r="G46" s="43" t="s">
        <v>89</v>
      </c>
      <c r="H46" s="14"/>
      <c r="I46" s="61"/>
      <c r="J46" s="62"/>
      <c r="K46" s="67"/>
      <c r="L46" s="69"/>
      <c r="M46" s="67"/>
      <c r="N46" s="74"/>
      <c r="O46" s="21"/>
      <c r="P46" s="2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spans="1:120" s="13" customFormat="1" ht="16.5" customHeight="1" x14ac:dyDescent="0.25">
      <c r="A47" s="16"/>
      <c r="B47" s="48"/>
      <c r="C47" s="16"/>
      <c r="D47" s="12"/>
      <c r="E47" s="49"/>
      <c r="F47" s="50"/>
      <c r="G47" s="50"/>
      <c r="H47" s="16" t="s">
        <v>71</v>
      </c>
      <c r="I47" s="18"/>
      <c r="J47" s="18"/>
      <c r="K47" s="25"/>
      <c r="L47" s="64"/>
      <c r="M47" s="17">
        <v>18</v>
      </c>
      <c r="N47" s="70">
        <f>(P47-O47)+1</f>
        <v>1</v>
      </c>
      <c r="O47" s="28">
        <v>44825</v>
      </c>
      <c r="P47" s="28">
        <v>44825</v>
      </c>
      <c r="Q47" s="31"/>
      <c r="R47" s="54"/>
      <c r="S47" s="54"/>
      <c r="T47" s="54">
        <v>18</v>
      </c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</row>
  </sheetData>
  <autoFilter ref="A3:P45" xr:uid="{5E131710-2FB9-4974-9BA0-95D32700C8B9}"/>
  <hyperlinks>
    <hyperlink ref="D4" r:id="rId1" xr:uid="{864CF57C-75AF-4791-82DF-9ECD90AAD3D2}"/>
    <hyperlink ref="D6" r:id="rId2" xr:uid="{5BD1A884-1867-4ABE-A4D0-BBF6DC84E4A5}"/>
    <hyperlink ref="D8" r:id="rId3" xr:uid="{02A22D1C-5646-47EE-BA05-F65BDFC0EF77}"/>
    <hyperlink ref="D10" r:id="rId4" xr:uid="{8953479E-7200-4348-B585-9DFA4672D26F}"/>
    <hyperlink ref="D12" r:id="rId5" xr:uid="{DB91680E-1E85-44A3-9288-CC4388FBF691}"/>
    <hyperlink ref="D14" r:id="rId6" xr:uid="{894A665C-2221-47F3-8DC1-F341E224C26B}"/>
    <hyperlink ref="D34" r:id="rId7" xr:uid="{25D272D1-83A5-4AB6-BB6E-6D86439C0A4C}"/>
    <hyperlink ref="D36" r:id="rId8" xr:uid="{03060EE4-4059-49D4-9688-4D3674BD0C39}"/>
    <hyperlink ref="D38" r:id="rId9" xr:uid="{896DF19F-8520-4018-AE54-BE160BC1AE24}"/>
    <hyperlink ref="D40" r:id="rId10" xr:uid="{3850BAC8-9A7E-4CB9-8BC0-AA5E99262311}"/>
    <hyperlink ref="D42" r:id="rId11" xr:uid="{5E37C5C2-53C8-4909-97FB-838E927C8D8A}"/>
    <hyperlink ref="D44" r:id="rId12" xr:uid="{15FD11C0-0E35-4364-A877-1A24319275C9}"/>
    <hyperlink ref="D16" r:id="rId13" xr:uid="{77595033-5CCE-40FD-A76E-39C8210920FF}"/>
    <hyperlink ref="D18" r:id="rId14" xr:uid="{A164FBCE-2A6B-41B4-B7BA-321B5FDCE330}"/>
    <hyperlink ref="D20" r:id="rId15" xr:uid="{E8CC6836-6FF8-4F79-816A-13038A6A22C2}"/>
    <hyperlink ref="D22" r:id="rId16" xr:uid="{9E6CF6E4-8BB7-4AA8-9C2F-58B8936D27F0}"/>
    <hyperlink ref="D24" r:id="rId17" xr:uid="{02372990-AC5E-4C5B-9BDE-9D82A6EC27A7}"/>
    <hyperlink ref="D26" r:id="rId18" xr:uid="{295C08E2-1F53-4101-AAE3-F193B7824E1A}"/>
    <hyperlink ref="D28" r:id="rId19" xr:uid="{570D473B-5425-406F-9B37-2C32798A11BD}"/>
    <hyperlink ref="D30" r:id="rId20" xr:uid="{E9C072B6-ABAF-4A10-9137-8F350BA77B53}"/>
    <hyperlink ref="D32" r:id="rId21" xr:uid="{D0346770-B0CC-465C-B976-FC90A5078D07}"/>
    <hyperlink ref="D46" r:id="rId22" xr:uid="{00CC463C-69CF-4A00-BB48-59257867D88E}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CyD</cp:lastModifiedBy>
  <dcterms:created xsi:type="dcterms:W3CDTF">2016-05-05T17:47:52Z</dcterms:created>
  <dcterms:modified xsi:type="dcterms:W3CDTF">2022-11-07T18:06:22Z</dcterms:modified>
</cp:coreProperties>
</file>