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/>
  <mc:AlternateContent xmlns:mc="http://schemas.openxmlformats.org/markup-compatibility/2006">
    <mc:Choice Requires="x15">
      <x15ac:absPath xmlns:x15ac="http://schemas.microsoft.com/office/spreadsheetml/2010/11/ac" url="C:\Users\franc\Downloads\"/>
    </mc:Choice>
  </mc:AlternateContent>
  <xr:revisionPtr revIDLastSave="0" documentId="13_ncr:1_{B8A8B1F0-183E-4043-931C-D681433DE94A}" xr6:coauthVersionLast="47" xr6:coauthVersionMax="47" xr10:uidLastSave="{00000000-0000-0000-0000-000000000000}"/>
  <bookViews>
    <workbookView xWindow="40650" yWindow="2250" windowWidth="28800" windowHeight="15345" tabRatio="500" xr2:uid="{00000000-000D-0000-FFFF-FFFF00000000}"/>
  </bookViews>
  <sheets>
    <sheet name="LB " sheetId="12" r:id="rId1"/>
  </sheets>
  <definedNames>
    <definedName name="_xlnm._FilterDatabase" localSheetId="0" hidden="1">'LB '!$A$3:$P$11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7" i="12" l="1"/>
  <c r="K4" i="12"/>
  <c r="N6" i="12" l="1"/>
  <c r="N8" i="12"/>
  <c r="N9" i="12"/>
  <c r="N10" i="12"/>
  <c r="N11" i="12"/>
  <c r="N5" i="12"/>
  <c r="R3" i="12" l="1"/>
  <c r="S3" i="12" s="1"/>
  <c r="T3" i="12" s="1"/>
  <c r="U3" i="12" s="1"/>
  <c r="V3" i="12" s="1"/>
  <c r="W3" i="12" s="1"/>
</calcChain>
</file>

<file path=xl/sharedStrings.xml><?xml version="1.0" encoding="utf-8"?>
<sst xmlns="http://schemas.openxmlformats.org/spreadsheetml/2006/main" count="37" uniqueCount="34">
  <si>
    <t>Area</t>
  </si>
  <si>
    <t>Esp</t>
  </si>
  <si>
    <t> Item</t>
  </si>
  <si>
    <t>Descripción</t>
  </si>
  <si>
    <t>Trabajo</t>
  </si>
  <si>
    <t>Duración</t>
  </si>
  <si>
    <t>N° Trabajadores</t>
  </si>
  <si>
    <t>Rol de especialidad</t>
  </si>
  <si>
    <t>1.1.1.1.1.1</t>
  </si>
  <si>
    <t>1.1.1.1.1.3</t>
  </si>
  <si>
    <t>SOLDADOR MECANICO</t>
  </si>
  <si>
    <t>DUCTO 1800 ENTRE W23 Y K6</t>
  </si>
  <si>
    <t>MECANICO</t>
  </si>
  <si>
    <t>ANDAMIOS</t>
  </si>
  <si>
    <t>ANDAMIERO</t>
  </si>
  <si>
    <t>CAPATAZ ANDAMIO</t>
  </si>
  <si>
    <t>CAPATAZ MECANICO</t>
  </si>
  <si>
    <t>MECANICO 1°</t>
  </si>
  <si>
    <t>MECANICO 2°</t>
  </si>
  <si>
    <t>Retiroductogas/TramoN°1(ConexiónK6)</t>
  </si>
  <si>
    <t>Descripción2</t>
  </si>
  <si>
    <t>Montajedeandamio</t>
  </si>
  <si>
    <t>Cortedelducto</t>
  </si>
  <si>
    <t>Unid</t>
  </si>
  <si>
    <t>Cant</t>
  </si>
  <si>
    <t>Rend</t>
  </si>
  <si>
    <t>m2</t>
  </si>
  <si>
    <t>ml</t>
  </si>
  <si>
    <t>andamiero@lekapp.cl</t>
  </si>
  <si>
    <t>mecanico@lekapp.cl</t>
  </si>
  <si>
    <t>Comienzo Programado</t>
  </si>
  <si>
    <t>Fin Programado</t>
  </si>
  <si>
    <t>Sub-area</t>
  </si>
  <si>
    <t>W23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</si>
</sst>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* #,##0.00_ ;_ * \-#,##0.00_ ;_ * &quot;-&quot;??_ ;_ @_ "/>
    <numFmt numFmtId="165" formatCode="000"/>
    <numFmt numFmtId="166" formatCode="0.0"/>
  </numFmts>
  <fonts count="11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rgb="FF363636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rgb="FFB1BBCC"/>
      </left>
      <right style="thin">
        <color rgb="FFB1BBCC"/>
      </right>
      <top/>
      <bottom style="thin">
        <color rgb="FFB1BBCC"/>
      </bottom>
      <diagonal/>
    </border>
  </borders>
  <cellStyleXfs count="5">
    <xf numFmtId="0" fontId="0" fillId="0" borderId="0"/>
    <xf numFmtId="164" fontId="4" fillId="0" borderId="0" applyFont="0" applyFill="0" applyBorder="0" applyAlignment="0" applyProtection="0"/>
    <xf numFmtId="0" fontId="4" fillId="0" borderId="0"/>
    <xf numFmtId="0" fontId="9" fillId="0" borderId="0" applyNumberFormat="0" applyFill="0" applyBorder="0" applyAlignment="0" applyProtection="0"/>
    <xf numFmtId="0" fontId="4" fillId="0" borderId="0"/>
  </cellStyleXfs>
  <cellXfs count="24">
    <xf numFmtId="0" fontId="0" fillId="0" borderId="0" xfId="0"/>
    <xf numFmtId="0" fontId="5" fillId="2" borderId="1" xfId="0" applyFont="1" applyFill="1" applyBorder="1" applyAlignment="1">
      <alignment horizontal="left" vertical="center" wrapText="1"/>
    </xf>
    <xf numFmtId="0" fontId="6" fillId="2" borderId="1" xfId="0" applyFont="1" applyFill="1" applyBorder="1" applyAlignment="1">
      <alignment horizontal="left" vertical="center" wrapText="1"/>
    </xf>
    <xf numFmtId="14" fontId="5" fillId="2" borderId="1" xfId="0" applyNumberFormat="1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1" fontId="6" fillId="2" borderId="1" xfId="0" applyNumberFormat="1" applyFont="1" applyFill="1" applyBorder="1" applyAlignment="1">
      <alignment horizontal="left" vertical="center" wrapText="1"/>
    </xf>
    <xf numFmtId="14" fontId="6" fillId="2" borderId="1" xfId="0" applyNumberFormat="1" applyFont="1" applyFill="1" applyBorder="1" applyAlignment="1">
      <alignment horizontal="left" vertical="center" wrapText="1"/>
    </xf>
    <xf numFmtId="165" fontId="7" fillId="3" borderId="0" xfId="1" applyNumberFormat="1" applyFont="1" applyFill="1" applyBorder="1" applyAlignment="1">
      <alignment horizontal="left" vertical="center" wrapText="1"/>
    </xf>
    <xf numFmtId="0" fontId="7" fillId="3" borderId="0" xfId="2" applyFont="1" applyFill="1" applyAlignment="1">
      <alignment horizontal="left" vertical="center" wrapText="1"/>
    </xf>
    <xf numFmtId="0" fontId="3" fillId="0" borderId="0" xfId="0" applyFont="1" applyAlignment="1">
      <alignment horizontal="left"/>
    </xf>
    <xf numFmtId="166" fontId="5" fillId="2" borderId="1" xfId="0" applyNumberFormat="1" applyFont="1" applyFill="1" applyBorder="1" applyAlignment="1">
      <alignment horizontal="left" vertical="center" wrapText="1"/>
    </xf>
    <xf numFmtId="0" fontId="3" fillId="4" borderId="0" xfId="0" applyFont="1" applyFill="1" applyAlignment="1">
      <alignment horizontal="left"/>
    </xf>
    <xf numFmtId="165" fontId="7" fillId="4" borderId="0" xfId="1" applyNumberFormat="1" applyFont="1" applyFill="1" applyBorder="1" applyAlignment="1">
      <alignment horizontal="left" vertical="center" wrapText="1"/>
    </xf>
    <xf numFmtId="0" fontId="9" fillId="4" borderId="0" xfId="3" applyFill="1" applyAlignment="1">
      <alignment horizontal="left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8" fillId="3" borderId="2" xfId="0" applyFont="1" applyFill="1" applyBorder="1" applyAlignment="1">
      <alignment horizontal="left" vertical="center" wrapText="1"/>
    </xf>
    <xf numFmtId="3" fontId="10" fillId="0" borderId="0" xfId="4" applyNumberFormat="1" applyFont="1" applyAlignment="1" applyProtection="1">
      <alignment horizontal="left" vertical="center" wrapText="1"/>
      <protection locked="0"/>
    </xf>
    <xf numFmtId="165" fontId="7" fillId="5" borderId="0" xfId="1" applyNumberFormat="1" applyFont="1" applyFill="1" applyBorder="1" applyAlignment="1">
      <alignment horizontal="left" vertical="center" wrapText="1"/>
    </xf>
    <xf numFmtId="14" fontId="3" fillId="5" borderId="0" xfId="0" applyNumberFormat="1" applyFont="1" applyFill="1" applyAlignment="1">
      <alignment horizontal="left"/>
    </xf>
    <xf numFmtId="0" fontId="1" fillId="0" borderId="0" xfId="0" applyFont="1" applyAlignment="1">
      <alignment horizontal="center" vertical="center"/>
    </xf>
    <xf numFmtId="1" fontId="3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 vertical="center"/>
    </xf>
  </cellXfs>
  <cellStyles count="5">
    <cellStyle name="Hipervínculo" xfId="3" builtinId="8"/>
    <cellStyle name="Millares 18" xfId="1" xr:uid="{00000000-0005-0000-0000-000001000000}"/>
    <cellStyle name="Normal" xfId="0" builtinId="0"/>
    <cellStyle name="Normal 10" xfId="2" xr:uid="{00000000-0005-0000-0000-000003000000}"/>
    <cellStyle name="Normal 12 5" xfId="4" xr:uid="{00000000-0005-0000-0000-000004000000}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mecanico@lekapp.cl" TargetMode="External"/><Relationship Id="rId1" Type="http://schemas.openxmlformats.org/officeDocument/2006/relationships/hyperlink" Target="mailto:andamiero@lekapp.c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1"/>
  <sheetViews>
    <sheetView tabSelected="1" zoomScale="70" zoomScaleNormal="70" workbookViewId="0">
      <selection activeCell="H17" sqref="H17"/>
    </sheetView>
  </sheetViews>
  <sheetFormatPr baseColWidth="10" defaultColWidth="11" defaultRowHeight="15.75" x14ac:dyDescent="0.25"/>
  <cols>
    <col min="1" max="3" width="10.5" style="9" customWidth="1"/>
    <col min="4" max="4" width="10.5" style="11" customWidth="1"/>
    <col min="5" max="7" width="10.5" style="9" customWidth="1"/>
    <col min="8" max="8" width="22.125" style="9" customWidth="1"/>
    <col min="9" max="16" width="10.5" style="9" customWidth="1"/>
    <col min="17" max="23" width="12.625" style="9" customWidth="1"/>
  </cols>
  <sheetData>
    <row r="1" spans="1:23" s="16" customFormat="1" ht="32.25" customHeight="1" x14ac:dyDescent="0.25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5"/>
      <c r="O1" s="15"/>
      <c r="P1" s="15"/>
      <c r="Q1" s="15"/>
      <c r="R1" s="15"/>
      <c r="S1" s="15"/>
      <c r="T1" s="15"/>
      <c r="U1" s="15"/>
      <c r="V1" s="15"/>
      <c r="W1" s="15"/>
    </row>
    <row r="2" spans="1:23" s="16" customFormat="1" x14ac:dyDescent="0.25">
      <c r="A2" s="18"/>
      <c r="B2" s="18"/>
      <c r="C2" s="14"/>
      <c r="D2" s="18"/>
      <c r="E2" s="14"/>
      <c r="F2" s="18"/>
      <c r="G2" s="14"/>
      <c r="H2" s="18"/>
      <c r="I2" s="14"/>
      <c r="J2" s="18"/>
      <c r="K2" s="14"/>
      <c r="L2" s="18"/>
      <c r="M2" s="14"/>
      <c r="N2" s="18"/>
      <c r="O2" s="14"/>
      <c r="P2" s="18"/>
      <c r="Q2" s="14"/>
      <c r="R2" s="18"/>
      <c r="S2" s="14"/>
      <c r="T2" s="18"/>
      <c r="U2" s="14"/>
      <c r="V2" s="18"/>
      <c r="W2" s="14"/>
    </row>
    <row r="3" spans="1:23" ht="45" x14ac:dyDescent="0.25">
      <c r="A3" s="7" t="s">
        <v>0</v>
      </c>
      <c r="B3" s="19" t="s">
        <v>32</v>
      </c>
      <c r="C3" s="7" t="s">
        <v>1</v>
      </c>
      <c r="D3" s="12"/>
      <c r="E3" s="8" t="s">
        <v>2</v>
      </c>
      <c r="F3" s="8" t="s">
        <v>3</v>
      </c>
      <c r="G3" s="8" t="s">
        <v>20</v>
      </c>
      <c r="H3" s="17" t="s">
        <v>7</v>
      </c>
      <c r="I3" s="17" t="s">
        <v>23</v>
      </c>
      <c r="J3" s="17" t="s">
        <v>24</v>
      </c>
      <c r="K3" s="17" t="s">
        <v>25</v>
      </c>
      <c r="L3" s="17" t="s">
        <v>6</v>
      </c>
      <c r="M3" s="17" t="s">
        <v>4</v>
      </c>
      <c r="N3" s="17" t="s">
        <v>5</v>
      </c>
      <c r="O3" s="17" t="s">
        <v>30</v>
      </c>
      <c r="P3" s="17" t="s">
        <v>31</v>
      </c>
      <c r="Q3" s="20">
        <v>43287</v>
      </c>
      <c r="R3" s="20">
        <f>Q3+1</f>
        <v>43288</v>
      </c>
      <c r="S3" s="20">
        <f t="shared" ref="S3:W3" si="0">R3+1</f>
        <v>43289</v>
      </c>
      <c r="T3" s="20">
        <f t="shared" si="0"/>
        <v>43290</v>
      </c>
      <c r="U3" s="20">
        <f t="shared" si="0"/>
        <v>43291</v>
      </c>
      <c r="V3" s="20">
        <f t="shared" si="0"/>
        <v>43292</v>
      </c>
      <c r="W3" s="20">
        <f t="shared" si="0"/>
        <v>43293</v>
      </c>
    </row>
    <row r="4" spans="1:23" ht="27" customHeight="1" x14ac:dyDescent="0.25">
      <c r="A4" s="9" t="s">
        <v>11</v>
      </c>
      <c r="B4" s="21" t="s">
        <v>33</v>
      </c>
      <c r="C4" s="9" t="s">
        <v>13</v>
      </c>
      <c r="D4" s="13" t="s">
        <v>28</v>
      </c>
      <c r="E4" s="1" t="s">
        <v>8</v>
      </c>
      <c r="F4" s="1" t="s">
        <v>19</v>
      </c>
      <c r="G4" s="1" t="s">
        <v>21</v>
      </c>
      <c r="H4" s="1"/>
      <c r="I4" s="1" t="s">
        <v>26</v>
      </c>
      <c r="J4" s="1">
        <v>25</v>
      </c>
      <c r="K4" s="10">
        <f>SUM(M5:M6)/J4</f>
        <v>4.8600000000000003</v>
      </c>
      <c r="L4" s="1"/>
      <c r="M4" s="1"/>
      <c r="N4" s="1"/>
      <c r="O4" s="3"/>
      <c r="P4" s="3"/>
    </row>
    <row r="5" spans="1:23" x14ac:dyDescent="0.25">
      <c r="E5" s="4"/>
      <c r="F5" s="2"/>
      <c r="G5" s="2"/>
      <c r="H5" s="2" t="s">
        <v>14</v>
      </c>
      <c r="I5" s="2"/>
      <c r="J5" s="2"/>
      <c r="K5" s="2"/>
      <c r="L5" s="5">
        <v>2.25</v>
      </c>
      <c r="M5" s="2">
        <v>60.75</v>
      </c>
      <c r="N5" s="4">
        <f>P5-O5+1</f>
        <v>3</v>
      </c>
      <c r="O5" s="6">
        <v>43290</v>
      </c>
      <c r="P5" s="6">
        <v>43292</v>
      </c>
      <c r="T5" s="23">
        <v>20.25</v>
      </c>
      <c r="U5" s="23">
        <v>20.25</v>
      </c>
      <c r="V5" s="23">
        <v>20.25</v>
      </c>
    </row>
    <row r="6" spans="1:23" x14ac:dyDescent="0.25">
      <c r="E6" s="4"/>
      <c r="F6" s="2"/>
      <c r="G6" s="2"/>
      <c r="H6" s="2" t="s">
        <v>15</v>
      </c>
      <c r="I6" s="2"/>
      <c r="J6" s="2"/>
      <c r="K6" s="2"/>
      <c r="L6" s="5">
        <v>2.25</v>
      </c>
      <c r="M6" s="2">
        <v>60.75</v>
      </c>
      <c r="N6" s="4">
        <f t="shared" ref="N6:N11" si="1">P6-O6+1</f>
        <v>3</v>
      </c>
      <c r="O6" s="6">
        <v>43290</v>
      </c>
      <c r="P6" s="6">
        <v>43292</v>
      </c>
      <c r="T6" s="23">
        <v>20.25</v>
      </c>
      <c r="U6" s="23">
        <v>20.25</v>
      </c>
      <c r="V6" s="23">
        <v>20.25</v>
      </c>
    </row>
    <row r="7" spans="1:23" ht="60" x14ac:dyDescent="0.25">
      <c r="A7" s="9" t="s">
        <v>11</v>
      </c>
      <c r="B7" s="21" t="s">
        <v>33</v>
      </c>
      <c r="C7" s="9" t="s">
        <v>12</v>
      </c>
      <c r="D7" s="13" t="s">
        <v>29</v>
      </c>
      <c r="E7" s="1" t="s">
        <v>9</v>
      </c>
      <c r="F7" s="1" t="s">
        <v>19</v>
      </c>
      <c r="G7" s="1" t="s">
        <v>22</v>
      </c>
      <c r="H7" s="1"/>
      <c r="I7" s="1" t="s">
        <v>27</v>
      </c>
      <c r="J7" s="1">
        <v>20</v>
      </c>
      <c r="K7" s="10">
        <f>SUM(M8:M11)/J7</f>
        <v>4.25</v>
      </c>
      <c r="L7" s="5"/>
      <c r="M7" s="1"/>
      <c r="N7" s="4"/>
      <c r="O7" s="3"/>
      <c r="P7" s="3"/>
    </row>
    <row r="8" spans="1:23" x14ac:dyDescent="0.25">
      <c r="E8" s="4"/>
      <c r="F8" s="2"/>
      <c r="G8" s="2"/>
      <c r="H8" s="2" t="s">
        <v>16</v>
      </c>
      <c r="I8" s="2"/>
      <c r="J8" s="2"/>
      <c r="K8" s="2"/>
      <c r="L8" s="5">
        <v>1.59127777777777</v>
      </c>
      <c r="M8" s="2">
        <v>21.25</v>
      </c>
      <c r="N8" s="4">
        <f t="shared" si="1"/>
        <v>4</v>
      </c>
      <c r="O8" s="6">
        <v>43294</v>
      </c>
      <c r="P8" s="6">
        <v>43297</v>
      </c>
      <c r="Q8" s="22">
        <v>7.083333333333333</v>
      </c>
      <c r="R8" s="22">
        <v>7.083333333333333</v>
      </c>
      <c r="S8" s="22">
        <v>7.083333333333333</v>
      </c>
    </row>
    <row r="9" spans="1:23" x14ac:dyDescent="0.25">
      <c r="E9" s="4"/>
      <c r="F9" s="2"/>
      <c r="G9" s="2"/>
      <c r="H9" s="2" t="s">
        <v>17</v>
      </c>
      <c r="I9" s="2"/>
      <c r="J9" s="2"/>
      <c r="K9" s="2"/>
      <c r="L9" s="5">
        <v>1.59127777777777</v>
      </c>
      <c r="M9" s="2">
        <v>21.25</v>
      </c>
      <c r="N9" s="4">
        <f t="shared" si="1"/>
        <v>4</v>
      </c>
      <c r="O9" s="6">
        <v>43294</v>
      </c>
      <c r="P9" s="6">
        <v>43297</v>
      </c>
      <c r="Q9" s="22">
        <v>7.083333333333333</v>
      </c>
      <c r="R9" s="22">
        <v>7.083333333333333</v>
      </c>
      <c r="S9" s="22">
        <v>7.083333333333333</v>
      </c>
    </row>
    <row r="10" spans="1:23" x14ac:dyDescent="0.25">
      <c r="E10" s="4"/>
      <c r="F10" s="2"/>
      <c r="G10" s="2"/>
      <c r="H10" s="2" t="s">
        <v>18</v>
      </c>
      <c r="I10" s="2"/>
      <c r="J10" s="2"/>
      <c r="K10" s="2"/>
      <c r="L10" s="5">
        <v>1.1815555555555599</v>
      </c>
      <c r="M10" s="2">
        <v>21.25</v>
      </c>
      <c r="N10" s="4">
        <f t="shared" si="1"/>
        <v>2</v>
      </c>
      <c r="O10" s="6">
        <v>43294</v>
      </c>
      <c r="P10" s="6">
        <v>43295</v>
      </c>
      <c r="Q10" s="22">
        <v>7.083333333333333</v>
      </c>
      <c r="R10" s="22">
        <v>7.083333333333333</v>
      </c>
      <c r="S10" s="22">
        <v>7.083333333333333</v>
      </c>
    </row>
    <row r="11" spans="1:23" x14ac:dyDescent="0.25">
      <c r="E11" s="4"/>
      <c r="F11" s="2"/>
      <c r="G11" s="2"/>
      <c r="H11" s="2" t="s">
        <v>10</v>
      </c>
      <c r="I11" s="2"/>
      <c r="J11" s="2"/>
      <c r="K11" s="2"/>
      <c r="L11" s="5">
        <v>1.1815555555555599</v>
      </c>
      <c r="M11" s="2">
        <v>21.25</v>
      </c>
      <c r="N11" s="4">
        <f t="shared" si="1"/>
        <v>2</v>
      </c>
      <c r="O11" s="6">
        <v>43294</v>
      </c>
      <c r="P11" s="6">
        <v>43295</v>
      </c>
      <c r="Q11" s="22">
        <v>7.083333333333333</v>
      </c>
      <c r="R11" s="22">
        <v>7.083333333333333</v>
      </c>
      <c r="S11" s="22">
        <v>7.083333333333333</v>
      </c>
    </row>
  </sheetData>
  <autoFilter ref="A3:P11" xr:uid="{00000000-0009-0000-0000-000000000000}"/>
  <hyperlinks>
    <hyperlink ref="D4" r:id="rId1" xr:uid="{00000000-0004-0000-0000-000000000000}"/>
    <hyperlink ref="D7" r:id="rId2" xr:uid="{00000000-0004-0000-0000-000061000000}"/>
  </hyperlinks>
  <pageMargins left="0.7" right="0.7" top="0.75" bottom="0.75" header="0.3" footer="0.3"/>
  <pageSetup orientation="portrait" horizontalDpi="1200" verticalDpi="120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LB </vt:lpstr>
    </vt:vector>
  </TitlesOfParts>
  <Company>YoyoTECH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Silva</dc:creator>
  <cp:lastModifiedBy>Francisco Barrera</cp:lastModifiedBy>
  <dcterms:created xsi:type="dcterms:W3CDTF">2016-05-05T17:47:52Z</dcterms:created>
  <dcterms:modified xsi:type="dcterms:W3CDTF">2024-04-08T23:48:43Z</dcterms:modified>
</cp:coreProperties>
</file>