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ALTO Spa\MISCELANEOS\"/>
    </mc:Choice>
  </mc:AlternateContent>
  <xr:revisionPtr revIDLastSave="0" documentId="13_ncr:1_{3196A6B0-92D3-4609-A204-7F1A0578EE21}" xr6:coauthVersionLast="47" xr6:coauthVersionMax="47" xr10:uidLastSave="{00000000-0000-0000-0000-000000000000}"/>
  <bookViews>
    <workbookView xWindow="-96" yWindow="-96" windowWidth="23232" windowHeight="13872" tabRatio="577" xr2:uid="{00000000-000D-0000-FFFF-FFFF00000000}"/>
  </bookViews>
  <sheets>
    <sheet name="LB " sheetId="12" r:id="rId1"/>
  </sheets>
  <definedNames>
    <definedName name="_xlnm._FilterDatabase" localSheetId="0" hidden="1">'LB '!$A$3:$P$27</definedName>
    <definedName name="_xlnm.Print_Area" localSheetId="0">'LB '!$A$1:$AG$3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12" l="1"/>
  <c r="N25" i="12"/>
  <c r="N23" i="12"/>
  <c r="N21" i="12"/>
  <c r="N19" i="12"/>
  <c r="N17" i="12"/>
  <c r="N15" i="12"/>
  <c r="N13" i="12"/>
  <c r="N11" i="12"/>
  <c r="N9" i="12"/>
  <c r="N7" i="12"/>
  <c r="N5" i="12"/>
  <c r="P27" i="12"/>
  <c r="O27" i="12"/>
  <c r="P25" i="12"/>
  <c r="O25" i="12"/>
  <c r="P23" i="12"/>
  <c r="O23" i="12"/>
  <c r="P21" i="12"/>
  <c r="O21" i="12"/>
  <c r="P19" i="12"/>
  <c r="O19" i="12"/>
  <c r="P17" i="12"/>
  <c r="O17" i="12"/>
  <c r="P15" i="12"/>
  <c r="O15" i="12"/>
  <c r="P13" i="12"/>
  <c r="O13" i="12"/>
  <c r="P11" i="12"/>
  <c r="O11" i="12"/>
  <c r="P9" i="12"/>
  <c r="O9" i="12"/>
  <c r="P7" i="12"/>
  <c r="O7" i="12"/>
  <c r="P5" i="12"/>
  <c r="O5" i="12"/>
  <c r="M27" i="12"/>
  <c r="M25" i="12"/>
  <c r="M23" i="12"/>
  <c r="M21" i="12"/>
  <c r="M19" i="12"/>
  <c r="M17" i="12"/>
  <c r="M15" i="12"/>
  <c r="M13" i="12"/>
  <c r="M11" i="12"/>
  <c r="M9" i="12"/>
  <c r="M7" i="12"/>
  <c r="M5" i="12"/>
  <c r="R3" i="12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DN3" i="12" s="1"/>
  <c r="DO3" i="12" s="1"/>
  <c r="DP3" i="12" s="1"/>
  <c r="DQ3" i="12" s="1"/>
  <c r="DR3" i="12" s="1"/>
  <c r="DS3" i="12" s="1"/>
  <c r="DT3" i="12" s="1"/>
  <c r="DU3" i="12" s="1"/>
  <c r="DV3" i="12" s="1"/>
  <c r="DW3" i="12" s="1"/>
  <c r="DX3" i="12" s="1"/>
  <c r="DY3" i="12" s="1"/>
  <c r="DZ3" i="12" s="1"/>
  <c r="EA3" i="12" s="1"/>
  <c r="EB3" i="12" s="1"/>
  <c r="EC3" i="12" s="1"/>
  <c r="ED3" i="12" s="1"/>
  <c r="EE3" i="12" s="1"/>
  <c r="EF3" i="12" s="1"/>
  <c r="EG3" i="12" s="1"/>
  <c r="EH3" i="12" s="1"/>
  <c r="EI3" i="12" s="1"/>
  <c r="EJ3" i="12" s="1"/>
  <c r="EK3" i="12" s="1"/>
  <c r="EL3" i="12" s="1"/>
  <c r="EM3" i="12" s="1"/>
  <c r="EN3" i="12" s="1"/>
  <c r="EO3" i="12" s="1"/>
  <c r="EP3" i="12" s="1"/>
  <c r="EQ3" i="12" s="1"/>
  <c r="ER3" i="12" s="1"/>
  <c r="ES3" i="12" s="1"/>
  <c r="ET3" i="12" s="1"/>
  <c r="EU3" i="12" s="1"/>
  <c r="EV3" i="12" s="1"/>
  <c r="EW3" i="12" s="1"/>
  <c r="EX3" i="12" s="1"/>
  <c r="EY3" i="12" s="1"/>
  <c r="EZ3" i="12" s="1"/>
  <c r="FA3" i="12" s="1"/>
  <c r="FB3" i="12" s="1"/>
  <c r="FC3" i="12" s="1"/>
  <c r="FD3" i="12" s="1"/>
  <c r="FE3" i="12" s="1"/>
  <c r="FF3" i="12" s="1"/>
  <c r="FG3" i="12" s="1"/>
  <c r="FH3" i="12" s="1"/>
  <c r="FI3" i="12" s="1"/>
  <c r="FJ3" i="12" s="1"/>
  <c r="FK3" i="12" s="1"/>
  <c r="FL3" i="12" s="1"/>
  <c r="FM3" i="12" s="1"/>
  <c r="FN3" i="12" s="1"/>
  <c r="FO3" i="12" s="1"/>
  <c r="FP3" i="12" s="1"/>
  <c r="FQ3" i="12" s="1"/>
  <c r="FR3" i="12" s="1"/>
  <c r="FS3" i="12" s="1"/>
  <c r="FT3" i="12" s="1"/>
  <c r="FU3" i="12" s="1"/>
  <c r="FV3" i="12" s="1"/>
  <c r="FW3" i="12" s="1"/>
  <c r="FX3" i="12" s="1"/>
  <c r="FY3" i="12" s="1"/>
  <c r="FZ3" i="12" s="1"/>
  <c r="GA3" i="12" s="1"/>
  <c r="GB3" i="12" s="1"/>
  <c r="GC3" i="12" s="1"/>
  <c r="GD3" i="12" s="1"/>
  <c r="GE3" i="12" s="1"/>
  <c r="GF3" i="12" s="1"/>
  <c r="GG3" i="12" s="1"/>
  <c r="GH3" i="12" s="1"/>
  <c r="GI3" i="12" s="1"/>
  <c r="GJ3" i="12" s="1"/>
  <c r="GK3" i="12" s="1"/>
  <c r="GL3" i="12" s="1"/>
  <c r="GM3" i="12" s="1"/>
  <c r="GN3" i="12" s="1"/>
  <c r="GO3" i="12" s="1"/>
  <c r="GP3" i="12" s="1"/>
  <c r="GQ3" i="12" s="1"/>
  <c r="GR3" i="12" s="1"/>
  <c r="GS3" i="12" s="1"/>
  <c r="GT3" i="12" s="1"/>
  <c r="GU3" i="12" s="1"/>
  <c r="GV3" i="12" s="1"/>
  <c r="GW3" i="12" s="1"/>
</calcChain>
</file>

<file path=xl/sharedStrings.xml><?xml version="1.0" encoding="utf-8"?>
<sst xmlns="http://schemas.openxmlformats.org/spreadsheetml/2006/main" count="159" uniqueCount="73">
  <si>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</si>
  <si>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</si>
  <si>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</si>
  <si>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</si>
  <si>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</si>
  <si>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</si>
  <si>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</si>
  <si>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</si>
  <si>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</si>
  <si>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</si>
  <si>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</si>
  <si>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</si>
  <si>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</si>
  <si>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</si>
  <si>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</si>
  <si>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</si>
  <si>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</si>
  <si>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</si>
  <si>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</si>
  <si>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</si>
  <si>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</si>
  <si>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</si>
  <si>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</si>
  <si>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</si>
  <si>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</si>
  <si>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</si>
  <si>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</si>
  <si>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</si>
  <si>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</si>
  <si>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</si>
  <si>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</si>
  <si>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</si>
  <si>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</si>
  <si>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</si>
  <si>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</si>
  <si>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</si>
  <si>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</si>
  <si>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Administrador</t>
  </si>
  <si>
    <t>NOMBRE DEL ITO</t>
  </si>
  <si>
    <t>ITO APROBADOR</t>
  </si>
  <si>
    <t>Zona</t>
  </si>
  <si>
    <t>Deposito Relaves</t>
  </si>
  <si>
    <t>Mecánica</t>
  </si>
  <si>
    <t>Piping</t>
  </si>
  <si>
    <t>Estructuras</t>
  </si>
  <si>
    <t>Civil</t>
  </si>
  <si>
    <t>Planta</t>
  </si>
  <si>
    <t>Mina DR3</t>
  </si>
  <si>
    <t>mecanica@lekapp.cl</t>
  </si>
  <si>
    <t>piping@lekapp.cl</t>
  </si>
  <si>
    <t>estructura@lekapp.cl</t>
  </si>
  <si>
    <t>civil@lekapp.cl</t>
  </si>
  <si>
    <t>Montaje</t>
  </si>
  <si>
    <t>Armadura</t>
  </si>
  <si>
    <t>Soldadura</t>
  </si>
  <si>
    <t>Hormigon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</si>
  <si>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</si>
  <si>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</si>
  <si>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</si>
  <si>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</si>
  <si>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</si>
  <si>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</si>
  <si>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</si>
  <si>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</si>
  <si>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</si>
  <si>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</si>
  <si>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</si>
  <si>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</si>
  <si>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Proyecto Miscelaneos</t>
  </si>
  <si>
    <t>Juan Pablo Figueroa</t>
  </si>
  <si>
    <t>Ignacio Valencia</t>
  </si>
  <si>
    <t>Jefe de Terreno</t>
  </si>
  <si>
    <t>Marcelo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</si>
</sst>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4" fillId="0" borderId="0"/>
    <xf numFmtId="0" fontId="19" fillId="0" borderId="0"/>
  </cellStyleXfs>
  <cellXfs count="49">
    <xf numFmtId="0" fontId="0" fillId="0" borderId="0" xfId="0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13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1" fillId="4" borderId="3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7" fillId="0" borderId="8" xfId="3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17" fillId="0" borderId="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1" fontId="5" fillId="0" borderId="8" xfId="0" applyNumberFormat="1" applyFont="1" applyFill="1" applyBorder="1" applyAlignment="1">
      <alignment horizontal="center" vertical="center"/>
    </xf>
    <xf numFmtId="0" fontId="7" fillId="5" borderId="8" xfId="3" applyFill="1" applyBorder="1" applyAlignment="1">
      <alignment horizontal="center" vertical="center" wrapText="1"/>
    </xf>
    <xf numFmtId="0" fontId="0" fillId="5" borderId="0" xfId="0" applyFill="1"/>
    <xf numFmtId="0" fontId="2" fillId="0" borderId="8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14" fontId="9" fillId="3" borderId="8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2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10" fillId="0" borderId="0" xfId="0" applyFont="1" applyAlignment="1">
      <alignment horizontal="center" vertical="top"/>
    </xf>
    <xf numFmtId="0" fontId="16" fillId="0" borderId="0" xfId="0" applyFont="1"/>
    <xf numFmtId="0" fontId="16" fillId="5" borderId="0" xfId="0" applyFont="1" applyFill="1"/>
    <xf numFmtId="3" fontId="14" fillId="4" borderId="12" xfId="4" applyNumberFormat="1" applyFont="1" applyFill="1" applyBorder="1" applyAlignment="1" applyProtection="1">
      <alignment horizontal="left" vertical="center" wrapText="1"/>
      <protection locked="0"/>
    </xf>
    <xf numFmtId="0" fontId="11" fillId="4" borderId="3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14" fontId="21" fillId="5" borderId="8" xfId="0" applyNumberFormat="1" applyFont="1" applyFill="1" applyBorder="1" applyAlignment="1">
      <alignment horizontal="center" vertical="center" wrapText="1"/>
    </xf>
    <xf numFmtId="0" fontId="0" fillId="0" borderId="0" xfId="0" applyFill="1"/>
    <xf numFmtId="164" fontId="8" fillId="2" borderId="11" xfId="1" applyNumberFormat="1" applyFont="1" applyFill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14" fontId="15" fillId="2" borderId="10" xfId="0" applyNumberFormat="1" applyFont="1" applyFill="1" applyBorder="1" applyAlignment="1">
      <alignment horizontal="left" vertical="top" textRotation="90"/>
    </xf>
    <xf numFmtId="14" fontId="15" fillId="2" borderId="8" xfId="0" applyNumberFormat="1" applyFont="1" applyFill="1" applyBorder="1" applyAlignment="1">
      <alignment horizontal="left" vertical="top" textRotation="90"/>
    </xf>
    <xf numFmtId="0" fontId="9" fillId="3" borderId="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ping@lekapp.c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structura@lekapp.cl" TargetMode="External"/><Relationship Id="rId7" Type="http://schemas.openxmlformats.org/officeDocument/2006/relationships/hyperlink" Target="mailto:piping@lekapp.cl" TargetMode="External"/><Relationship Id="rId12" Type="http://schemas.openxmlformats.org/officeDocument/2006/relationships/hyperlink" Target="mailto:civil@lekapp.cl" TargetMode="External"/><Relationship Id="rId2" Type="http://schemas.openxmlformats.org/officeDocument/2006/relationships/hyperlink" Target="mailto:piping@lekapp.cl" TargetMode="External"/><Relationship Id="rId1" Type="http://schemas.openxmlformats.org/officeDocument/2006/relationships/hyperlink" Target="mailto:mecanica@lekapp.cl" TargetMode="External"/><Relationship Id="rId6" Type="http://schemas.openxmlformats.org/officeDocument/2006/relationships/hyperlink" Target="mailto:mecanica@lekapp.cl" TargetMode="External"/><Relationship Id="rId11" Type="http://schemas.openxmlformats.org/officeDocument/2006/relationships/hyperlink" Target="mailto:civil@lekapp.cl" TargetMode="External"/><Relationship Id="rId5" Type="http://schemas.openxmlformats.org/officeDocument/2006/relationships/hyperlink" Target="mailto:mecanica@lekapp.cl" TargetMode="External"/><Relationship Id="rId10" Type="http://schemas.openxmlformats.org/officeDocument/2006/relationships/hyperlink" Target="mailto:estructura@lekapp.cl" TargetMode="External"/><Relationship Id="rId4" Type="http://schemas.openxmlformats.org/officeDocument/2006/relationships/hyperlink" Target="mailto:civil@lekapp.cl" TargetMode="External"/><Relationship Id="rId9" Type="http://schemas.openxmlformats.org/officeDocument/2006/relationships/hyperlink" Target="mailto:estructura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7"/>
  <sheetViews>
    <sheetView tabSelected="1" zoomScale="60" zoomScaleNormal="60" workbookViewId="0">
      <selection activeCell="K35" sqref="K35"/>
    </sheetView>
  </sheetViews>
  <sheetFormatPr baseColWidth="10" defaultColWidth="11" defaultRowHeight="15.6" x14ac:dyDescent="0.6"/>
  <cols>
    <col min="1" max="1" width="32" style="2" customWidth="1"/>
    <col min="2" max="3" width="18.5" style="2" customWidth="1"/>
    <col min="4" max="4" width="24.09765625" style="3" customWidth="1"/>
    <col min="5" max="5" width="10.34765625" style="2" customWidth="1"/>
    <col min="6" max="6" width="22.84765625" style="2" customWidth="1"/>
    <col min="7" max="7" width="20.84765625" style="2" customWidth="1"/>
    <col min="8" max="8" width="14.546875" style="10" customWidth="1"/>
    <col min="9" max="10" width="10.5" style="2" customWidth="1"/>
    <col min="11" max="14" width="11.5" style="2" customWidth="1"/>
    <col min="15" max="16" width="12.5" style="31" customWidth="1"/>
    <col min="17" max="33" width="3.44921875" style="15" customWidth="1"/>
    <col min="34" max="208" width="3.44921875" style="1" customWidth="1"/>
    <col min="209" max="16384" width="11" style="1"/>
  </cols>
  <sheetData>
    <row r="1" spans="1:226" s="4" customFormat="1" ht="43.5" customHeight="1" thickBot="1" x14ac:dyDescent="0.65">
      <c r="A1" s="6" t="s">
        <v>68</v>
      </c>
      <c r="B1" s="7" t="s">
        <v>69</v>
      </c>
      <c r="C1" s="8" t="s">
        <v>37</v>
      </c>
      <c r="D1" s="6" t="s">
        <v>68</v>
      </c>
      <c r="E1" s="7" t="s">
        <v>70</v>
      </c>
      <c r="F1" s="9" t="s">
        <v>14</v>
      </c>
      <c r="G1" s="6" t="s">
        <v>68</v>
      </c>
      <c r="H1" s="7" t="s">
        <v>72</v>
      </c>
      <c r="I1" s="9" t="s">
        <v>71</v>
      </c>
      <c r="J1" s="6"/>
      <c r="K1" s="25" t="s">
        <v>38</v>
      </c>
      <c r="L1" s="26" t="s">
        <v>39</v>
      </c>
      <c r="M1" s="27" t="s">
        <v>21</v>
      </c>
      <c r="N1" s="22" t="s">
        <v>22</v>
      </c>
      <c r="O1" s="22" t="s">
        <v>23</v>
      </c>
      <c r="P1" s="22" t="s">
        <v>24</v>
      </c>
      <c r="Q1" s="12" t="s">
        <v>15</v>
      </c>
      <c r="R1" s="12" t="s">
        <v>25</v>
      </c>
      <c r="S1" s="12" t="s">
        <v>26</v>
      </c>
      <c r="T1" s="12" t="s">
        <v>27</v>
      </c>
      <c r="U1" s="12" t="s">
        <v>28</v>
      </c>
      <c r="V1" s="12" t="s">
        <v>29</v>
      </c>
      <c r="W1" s="12" t="s">
        <v>30</v>
      </c>
      <c r="X1" s="12" t="s">
        <v>31</v>
      </c>
      <c r="Y1" s="12" t="s">
        <v>32</v>
      </c>
      <c r="Z1" s="12" t="s">
        <v>33</v>
      </c>
      <c r="AA1" s="12" t="s">
        <v>34</v>
      </c>
      <c r="AB1" s="12" t="s">
        <v>35</v>
      </c>
      <c r="AC1" s="12"/>
      <c r="AD1" s="12"/>
      <c r="AE1" s="12"/>
      <c r="AF1" s="12"/>
      <c r="AG1" s="12"/>
    </row>
    <row r="2" spans="1:226" s="5" customFormat="1" ht="43.5" customHeight="1" thickBot="1" x14ac:dyDescent="0.65">
      <c r="A2" s="36" t="s">
        <v>16</v>
      </c>
      <c r="B2" s="7" t="s">
        <v>69</v>
      </c>
      <c r="C2" s="36" t="s">
        <v>14</v>
      </c>
      <c r="D2" s="7" t="s">
        <v>70</v>
      </c>
      <c r="E2" s="6" t="s">
        <v>17</v>
      </c>
      <c r="F2" s="8"/>
      <c r="G2" s="6" t="s">
        <v>18</v>
      </c>
      <c r="H2" s="8"/>
      <c r="I2" s="6" t="s">
        <v>19</v>
      </c>
      <c r="J2" s="8"/>
      <c r="K2" s="37" t="s">
        <v>20</v>
      </c>
      <c r="L2" s="38"/>
      <c r="M2" s="23"/>
      <c r="N2" s="23"/>
      <c r="O2" s="30"/>
      <c r="P2" s="30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4"/>
      <c r="AD2" s="13"/>
      <c r="AE2" s="14"/>
      <c r="AF2" s="13"/>
      <c r="AG2" s="14"/>
    </row>
    <row r="3" spans="1:226" s="33" customFormat="1" ht="54" customHeight="1" x14ac:dyDescent="0.6">
      <c r="A3" s="41" t="s">
        <v>0</v>
      </c>
      <c r="B3" s="41" t="s">
        <v>40</v>
      </c>
      <c r="C3" s="41" t="s">
        <v>1</v>
      </c>
      <c r="D3" s="41" t="s">
        <v>36</v>
      </c>
      <c r="E3" s="42" t="s">
        <v>2</v>
      </c>
      <c r="F3" s="43" t="s">
        <v>3</v>
      </c>
      <c r="G3" s="43" t="s">
        <v>8</v>
      </c>
      <c r="H3" s="47" t="s">
        <v>7</v>
      </c>
      <c r="I3" s="47" t="s">
        <v>9</v>
      </c>
      <c r="J3" s="47" t="s">
        <v>10</v>
      </c>
      <c r="K3" s="47" t="s">
        <v>11</v>
      </c>
      <c r="L3" s="47" t="s">
        <v>6</v>
      </c>
      <c r="M3" s="48" t="s">
        <v>4</v>
      </c>
      <c r="N3" s="48" t="s">
        <v>5</v>
      </c>
      <c r="O3" s="48" t="s">
        <v>12</v>
      </c>
      <c r="P3" s="48" t="s">
        <v>13</v>
      </c>
      <c r="Q3" s="44">
        <v>45287</v>
      </c>
      <c r="R3" s="45">
        <f t="shared" ref="R3:AW3" si="0">Q3+1</f>
        <v>45288</v>
      </c>
      <c r="S3" s="45">
        <f t="shared" si="0"/>
        <v>45289</v>
      </c>
      <c r="T3" s="45">
        <f t="shared" si="0"/>
        <v>45290</v>
      </c>
      <c r="U3" s="45">
        <f t="shared" si="0"/>
        <v>45291</v>
      </c>
      <c r="V3" s="45">
        <f t="shared" si="0"/>
        <v>45292</v>
      </c>
      <c r="W3" s="45">
        <f t="shared" si="0"/>
        <v>45293</v>
      </c>
      <c r="X3" s="45">
        <f t="shared" si="0"/>
        <v>45294</v>
      </c>
      <c r="Y3" s="45">
        <f t="shared" si="0"/>
        <v>45295</v>
      </c>
      <c r="Z3" s="45">
        <f t="shared" si="0"/>
        <v>45296</v>
      </c>
      <c r="AA3" s="45">
        <f t="shared" si="0"/>
        <v>45297</v>
      </c>
      <c r="AB3" s="45">
        <f t="shared" si="0"/>
        <v>45298</v>
      </c>
      <c r="AC3" s="45">
        <f t="shared" si="0"/>
        <v>45299</v>
      </c>
      <c r="AD3" s="45">
        <f t="shared" si="0"/>
        <v>45300</v>
      </c>
      <c r="AE3" s="45">
        <f t="shared" si="0"/>
        <v>45301</v>
      </c>
      <c r="AF3" s="45">
        <f t="shared" si="0"/>
        <v>45302</v>
      </c>
      <c r="AG3" s="45">
        <f t="shared" si="0"/>
        <v>45303</v>
      </c>
      <c r="AH3" s="45">
        <f t="shared" si="0"/>
        <v>45304</v>
      </c>
      <c r="AI3" s="45">
        <f t="shared" si="0"/>
        <v>45305</v>
      </c>
      <c r="AJ3" s="45">
        <f t="shared" si="0"/>
        <v>45306</v>
      </c>
      <c r="AK3" s="45">
        <f t="shared" si="0"/>
        <v>45307</v>
      </c>
      <c r="AL3" s="45">
        <f t="shared" si="0"/>
        <v>45308</v>
      </c>
      <c r="AM3" s="45">
        <f t="shared" si="0"/>
        <v>45309</v>
      </c>
      <c r="AN3" s="45">
        <f t="shared" si="0"/>
        <v>45310</v>
      </c>
      <c r="AO3" s="45">
        <f t="shared" si="0"/>
        <v>45311</v>
      </c>
      <c r="AP3" s="45">
        <f t="shared" si="0"/>
        <v>45312</v>
      </c>
      <c r="AQ3" s="45">
        <f t="shared" si="0"/>
        <v>45313</v>
      </c>
      <c r="AR3" s="45">
        <f t="shared" si="0"/>
        <v>45314</v>
      </c>
      <c r="AS3" s="45">
        <f t="shared" si="0"/>
        <v>45315</v>
      </c>
      <c r="AT3" s="45">
        <f t="shared" si="0"/>
        <v>45316</v>
      </c>
      <c r="AU3" s="45">
        <f t="shared" si="0"/>
        <v>45317</v>
      </c>
      <c r="AV3" s="45">
        <f t="shared" si="0"/>
        <v>45318</v>
      </c>
      <c r="AW3" s="45">
        <f t="shared" si="0"/>
        <v>45319</v>
      </c>
      <c r="AX3" s="45">
        <f t="shared" ref="AX3:CC3" si="1">AW3+1</f>
        <v>45320</v>
      </c>
      <c r="AY3" s="45">
        <f t="shared" si="1"/>
        <v>45321</v>
      </c>
      <c r="AZ3" s="45">
        <f t="shared" si="1"/>
        <v>45322</v>
      </c>
      <c r="BA3" s="45">
        <f t="shared" si="1"/>
        <v>45323</v>
      </c>
      <c r="BB3" s="45">
        <f t="shared" si="1"/>
        <v>45324</v>
      </c>
      <c r="BC3" s="45">
        <f t="shared" si="1"/>
        <v>45325</v>
      </c>
      <c r="BD3" s="45">
        <f t="shared" si="1"/>
        <v>45326</v>
      </c>
      <c r="BE3" s="45">
        <f t="shared" si="1"/>
        <v>45327</v>
      </c>
      <c r="BF3" s="45">
        <f t="shared" si="1"/>
        <v>45328</v>
      </c>
      <c r="BG3" s="45">
        <f t="shared" si="1"/>
        <v>45329</v>
      </c>
      <c r="BH3" s="45">
        <f t="shared" si="1"/>
        <v>45330</v>
      </c>
      <c r="BI3" s="45">
        <f t="shared" si="1"/>
        <v>45331</v>
      </c>
      <c r="BJ3" s="45">
        <f t="shared" si="1"/>
        <v>45332</v>
      </c>
      <c r="BK3" s="45">
        <f t="shared" si="1"/>
        <v>45333</v>
      </c>
      <c r="BL3" s="45">
        <f t="shared" si="1"/>
        <v>45334</v>
      </c>
      <c r="BM3" s="45">
        <f t="shared" si="1"/>
        <v>45335</v>
      </c>
      <c r="BN3" s="45">
        <f t="shared" si="1"/>
        <v>45336</v>
      </c>
      <c r="BO3" s="45">
        <f t="shared" si="1"/>
        <v>45337</v>
      </c>
      <c r="BP3" s="45">
        <f t="shared" si="1"/>
        <v>45338</v>
      </c>
      <c r="BQ3" s="45">
        <f t="shared" si="1"/>
        <v>45339</v>
      </c>
      <c r="BR3" s="45">
        <f t="shared" si="1"/>
        <v>45340</v>
      </c>
      <c r="BS3" s="45">
        <f t="shared" si="1"/>
        <v>45341</v>
      </c>
      <c r="BT3" s="45">
        <f t="shared" si="1"/>
        <v>45342</v>
      </c>
      <c r="BU3" s="45">
        <f t="shared" si="1"/>
        <v>45343</v>
      </c>
      <c r="BV3" s="45">
        <f t="shared" si="1"/>
        <v>45344</v>
      </c>
      <c r="BW3" s="45">
        <f t="shared" si="1"/>
        <v>45345</v>
      </c>
      <c r="BX3" s="45">
        <f t="shared" si="1"/>
        <v>45346</v>
      </c>
      <c r="BY3" s="45">
        <f t="shared" si="1"/>
        <v>45347</v>
      </c>
      <c r="BZ3" s="45">
        <f t="shared" si="1"/>
        <v>45348</v>
      </c>
      <c r="CA3" s="45">
        <f t="shared" si="1"/>
        <v>45349</v>
      </c>
      <c r="CB3" s="45">
        <f t="shared" si="1"/>
        <v>45350</v>
      </c>
      <c r="CC3" s="45">
        <f t="shared" si="1"/>
        <v>45351</v>
      </c>
      <c r="CD3" s="45">
        <f t="shared" ref="CD3:DI3" si="2">CC3+1</f>
        <v>45352</v>
      </c>
      <c r="CE3" s="45">
        <f t="shared" si="2"/>
        <v>45353</v>
      </c>
      <c r="CF3" s="45">
        <f t="shared" si="2"/>
        <v>45354</v>
      </c>
      <c r="CG3" s="45">
        <f t="shared" si="2"/>
        <v>45355</v>
      </c>
      <c r="CH3" s="45">
        <f t="shared" si="2"/>
        <v>45356</v>
      </c>
      <c r="CI3" s="45">
        <f t="shared" si="2"/>
        <v>45357</v>
      </c>
      <c r="CJ3" s="45">
        <f t="shared" si="2"/>
        <v>45358</v>
      </c>
      <c r="CK3" s="45">
        <f t="shared" si="2"/>
        <v>45359</v>
      </c>
      <c r="CL3" s="45">
        <f t="shared" si="2"/>
        <v>45360</v>
      </c>
      <c r="CM3" s="45">
        <f t="shared" si="2"/>
        <v>45361</v>
      </c>
      <c r="CN3" s="45">
        <f t="shared" si="2"/>
        <v>45362</v>
      </c>
      <c r="CO3" s="45">
        <f t="shared" si="2"/>
        <v>45363</v>
      </c>
      <c r="CP3" s="45">
        <f t="shared" si="2"/>
        <v>45364</v>
      </c>
      <c r="CQ3" s="45">
        <f t="shared" si="2"/>
        <v>45365</v>
      </c>
      <c r="CR3" s="45">
        <f t="shared" si="2"/>
        <v>45366</v>
      </c>
      <c r="CS3" s="45">
        <f t="shared" si="2"/>
        <v>45367</v>
      </c>
      <c r="CT3" s="45">
        <f t="shared" si="2"/>
        <v>45368</v>
      </c>
      <c r="CU3" s="45">
        <f t="shared" si="2"/>
        <v>45369</v>
      </c>
      <c r="CV3" s="45">
        <f t="shared" si="2"/>
        <v>45370</v>
      </c>
      <c r="CW3" s="45">
        <f t="shared" si="2"/>
        <v>45371</v>
      </c>
      <c r="CX3" s="45">
        <f t="shared" si="2"/>
        <v>45372</v>
      </c>
      <c r="CY3" s="45">
        <f t="shared" si="2"/>
        <v>45373</v>
      </c>
      <c r="CZ3" s="45">
        <f t="shared" si="2"/>
        <v>45374</v>
      </c>
      <c r="DA3" s="45">
        <f t="shared" si="2"/>
        <v>45375</v>
      </c>
      <c r="DB3" s="45">
        <f t="shared" si="2"/>
        <v>45376</v>
      </c>
      <c r="DC3" s="45">
        <f t="shared" si="2"/>
        <v>45377</v>
      </c>
      <c r="DD3" s="45">
        <f t="shared" si="2"/>
        <v>45378</v>
      </c>
      <c r="DE3" s="45">
        <f t="shared" si="2"/>
        <v>45379</v>
      </c>
      <c r="DF3" s="45">
        <f t="shared" si="2"/>
        <v>45380</v>
      </c>
      <c r="DG3" s="45">
        <f t="shared" si="2"/>
        <v>45381</v>
      </c>
      <c r="DH3" s="45">
        <f t="shared" si="2"/>
        <v>45382</v>
      </c>
      <c r="DI3" s="45">
        <f t="shared" si="2"/>
        <v>45383</v>
      </c>
      <c r="DJ3" s="45">
        <f t="shared" ref="DJ3:DP3" si="3">DI3+1</f>
        <v>45384</v>
      </c>
      <c r="DK3" s="45">
        <f t="shared" si="3"/>
        <v>45385</v>
      </c>
      <c r="DL3" s="45">
        <f t="shared" si="3"/>
        <v>45386</v>
      </c>
      <c r="DM3" s="45">
        <f t="shared" si="3"/>
        <v>45387</v>
      </c>
      <c r="DN3" s="45">
        <f t="shared" si="3"/>
        <v>45388</v>
      </c>
      <c r="DO3" s="45">
        <f t="shared" si="3"/>
        <v>45389</v>
      </c>
      <c r="DP3" s="45">
        <f t="shared" si="3"/>
        <v>45390</v>
      </c>
      <c r="DQ3" s="45">
        <f t="shared" ref="DQ3" si="4">DP3+1</f>
        <v>45391</v>
      </c>
      <c r="DR3" s="45">
        <f t="shared" ref="DR3" si="5">DQ3+1</f>
        <v>45392</v>
      </c>
      <c r="DS3" s="45">
        <f t="shared" ref="DS3" si="6">DR3+1</f>
        <v>45393</v>
      </c>
      <c r="DT3" s="45">
        <f t="shared" ref="DT3" si="7">DS3+1</f>
        <v>45394</v>
      </c>
      <c r="DU3" s="45">
        <f t="shared" ref="DU3" si="8">DT3+1</f>
        <v>45395</v>
      </c>
      <c r="DV3" s="45">
        <f t="shared" ref="DV3" si="9">DU3+1</f>
        <v>45396</v>
      </c>
      <c r="DW3" s="45">
        <f t="shared" ref="DW3" si="10">DV3+1</f>
        <v>45397</v>
      </c>
      <c r="DX3" s="45">
        <f t="shared" ref="DX3" si="11">DW3+1</f>
        <v>45398</v>
      </c>
      <c r="DY3" s="45">
        <f t="shared" ref="DY3" si="12">DX3+1</f>
        <v>45399</v>
      </c>
      <c r="DZ3" s="45">
        <f t="shared" ref="DZ3" si="13">DY3+1</f>
        <v>45400</v>
      </c>
      <c r="EA3" s="45">
        <f t="shared" ref="EA3" si="14">DZ3+1</f>
        <v>45401</v>
      </c>
      <c r="EB3" s="45">
        <f t="shared" ref="EB3" si="15">EA3+1</f>
        <v>45402</v>
      </c>
      <c r="EC3" s="45">
        <f t="shared" ref="EC3" si="16">EB3+1</f>
        <v>45403</v>
      </c>
      <c r="ED3" s="45">
        <f t="shared" ref="ED3" si="17">EC3+1</f>
        <v>45404</v>
      </c>
      <c r="EE3" s="45">
        <f t="shared" ref="EE3" si="18">ED3+1</f>
        <v>45405</v>
      </c>
      <c r="EF3" s="45">
        <f t="shared" ref="EF3" si="19">EE3+1</f>
        <v>45406</v>
      </c>
      <c r="EG3" s="45">
        <f t="shared" ref="EG3" si="20">EF3+1</f>
        <v>45407</v>
      </c>
      <c r="EH3" s="45">
        <f t="shared" ref="EH3" si="21">EG3+1</f>
        <v>45408</v>
      </c>
      <c r="EI3" s="45">
        <f t="shared" ref="EI3" si="22">EH3+1</f>
        <v>45409</v>
      </c>
      <c r="EJ3" s="45">
        <f t="shared" ref="EJ3" si="23">EI3+1</f>
        <v>45410</v>
      </c>
      <c r="EK3" s="45">
        <f t="shared" ref="EK3" si="24">EJ3+1</f>
        <v>45411</v>
      </c>
      <c r="EL3" s="45">
        <f t="shared" ref="EL3" si="25">EK3+1</f>
        <v>45412</v>
      </c>
      <c r="EM3" s="45">
        <f t="shared" ref="EM3" si="26">EL3+1</f>
        <v>45413</v>
      </c>
      <c r="EN3" s="45">
        <f t="shared" ref="EN3" si="27">EM3+1</f>
        <v>45414</v>
      </c>
      <c r="EO3" s="45">
        <f t="shared" ref="EO3" si="28">EN3+1</f>
        <v>45415</v>
      </c>
      <c r="EP3" s="45">
        <f t="shared" ref="EP3" si="29">EO3+1</f>
        <v>45416</v>
      </c>
      <c r="EQ3" s="45">
        <f t="shared" ref="EQ3" si="30">EP3+1</f>
        <v>45417</v>
      </c>
      <c r="ER3" s="45">
        <f t="shared" ref="ER3" si="31">EQ3+1</f>
        <v>45418</v>
      </c>
      <c r="ES3" s="45">
        <f t="shared" ref="ES3" si="32">ER3+1</f>
        <v>45419</v>
      </c>
      <c r="ET3" s="45">
        <f t="shared" ref="ET3" si="33">ES3+1</f>
        <v>45420</v>
      </c>
      <c r="EU3" s="45">
        <f t="shared" ref="EU3" si="34">ET3+1</f>
        <v>45421</v>
      </c>
      <c r="EV3" s="45">
        <f t="shared" ref="EV3" si="35">EU3+1</f>
        <v>45422</v>
      </c>
      <c r="EW3" s="45">
        <f t="shared" ref="EW3" si="36">EV3+1</f>
        <v>45423</v>
      </c>
      <c r="EX3" s="45">
        <f t="shared" ref="EX3" si="37">EW3+1</f>
        <v>45424</v>
      </c>
      <c r="EY3" s="45">
        <f t="shared" ref="EY3" si="38">EX3+1</f>
        <v>45425</v>
      </c>
      <c r="EZ3" s="45">
        <f t="shared" ref="EZ3" si="39">EY3+1</f>
        <v>45426</v>
      </c>
      <c r="FA3" s="45">
        <f t="shared" ref="FA3" si="40">EZ3+1</f>
        <v>45427</v>
      </c>
      <c r="FB3" s="45">
        <f t="shared" ref="FB3" si="41">FA3+1</f>
        <v>45428</v>
      </c>
      <c r="FC3" s="45">
        <f t="shared" ref="FC3" si="42">FB3+1</f>
        <v>45429</v>
      </c>
      <c r="FD3" s="45">
        <f t="shared" ref="FD3" si="43">FC3+1</f>
        <v>45430</v>
      </c>
      <c r="FE3" s="45">
        <f t="shared" ref="FE3" si="44">FD3+1</f>
        <v>45431</v>
      </c>
      <c r="FF3" s="45">
        <f t="shared" ref="FF3" si="45">FE3+1</f>
        <v>45432</v>
      </c>
      <c r="FG3" s="45">
        <f t="shared" ref="FG3" si="46">FF3+1</f>
        <v>45433</v>
      </c>
      <c r="FH3" s="45">
        <f t="shared" ref="FH3" si="47">FG3+1</f>
        <v>45434</v>
      </c>
      <c r="FI3" s="45">
        <f t="shared" ref="FI3" si="48">FH3+1</f>
        <v>45435</v>
      </c>
      <c r="FJ3" s="45">
        <f t="shared" ref="FJ3" si="49">FI3+1</f>
        <v>45436</v>
      </c>
      <c r="FK3" s="45">
        <f t="shared" ref="FK3" si="50">FJ3+1</f>
        <v>45437</v>
      </c>
      <c r="FL3" s="45">
        <f t="shared" ref="FL3" si="51">FK3+1</f>
        <v>45438</v>
      </c>
      <c r="FM3" s="45">
        <f t="shared" ref="FM3" si="52">FL3+1</f>
        <v>45439</v>
      </c>
      <c r="FN3" s="45">
        <f t="shared" ref="FN3" si="53">FM3+1</f>
        <v>45440</v>
      </c>
      <c r="FO3" s="45">
        <f t="shared" ref="FO3" si="54">FN3+1</f>
        <v>45441</v>
      </c>
      <c r="FP3" s="45">
        <f t="shared" ref="FP3" si="55">FO3+1</f>
        <v>45442</v>
      </c>
      <c r="FQ3" s="45">
        <f t="shared" ref="FQ3" si="56">FP3+1</f>
        <v>45443</v>
      </c>
      <c r="FR3" s="45">
        <f t="shared" ref="FR3" si="57">FQ3+1</f>
        <v>45444</v>
      </c>
      <c r="FS3" s="45">
        <f t="shared" ref="FS3" si="58">FR3+1</f>
        <v>45445</v>
      </c>
      <c r="FT3" s="45">
        <f t="shared" ref="FT3" si="59">FS3+1</f>
        <v>45446</v>
      </c>
      <c r="FU3" s="45">
        <f t="shared" ref="FU3" si="60">FT3+1</f>
        <v>45447</v>
      </c>
      <c r="FV3" s="45">
        <f t="shared" ref="FV3" si="61">FU3+1</f>
        <v>45448</v>
      </c>
      <c r="FW3" s="45">
        <f t="shared" ref="FW3" si="62">FV3+1</f>
        <v>45449</v>
      </c>
      <c r="FX3" s="45">
        <f t="shared" ref="FX3" si="63">FW3+1</f>
        <v>45450</v>
      </c>
      <c r="FY3" s="45">
        <f t="shared" ref="FY3" si="64">FX3+1</f>
        <v>45451</v>
      </c>
      <c r="FZ3" s="45">
        <f t="shared" ref="FZ3" si="65">FY3+1</f>
        <v>45452</v>
      </c>
      <c r="GA3" s="45">
        <f t="shared" ref="GA3" si="66">FZ3+1</f>
        <v>45453</v>
      </c>
      <c r="GB3" s="45">
        <f t="shared" ref="GB3" si="67">GA3+1</f>
        <v>45454</v>
      </c>
      <c r="GC3" s="45">
        <f t="shared" ref="GC3" si="68">GB3+1</f>
        <v>45455</v>
      </c>
      <c r="GD3" s="45">
        <f t="shared" ref="GD3" si="69">GC3+1</f>
        <v>45456</v>
      </c>
      <c r="GE3" s="45">
        <f t="shared" ref="GE3" si="70">GD3+1</f>
        <v>45457</v>
      </c>
      <c r="GF3" s="45">
        <f t="shared" ref="GF3" si="71">GE3+1</f>
        <v>45458</v>
      </c>
      <c r="GG3" s="45">
        <f t="shared" ref="GG3" si="72">GF3+1</f>
        <v>45459</v>
      </c>
      <c r="GH3" s="45">
        <f t="shared" ref="GH3" si="73">GG3+1</f>
        <v>45460</v>
      </c>
      <c r="GI3" s="45">
        <f t="shared" ref="GI3" si="74">GH3+1</f>
        <v>45461</v>
      </c>
      <c r="GJ3" s="45">
        <f t="shared" ref="GJ3" si="75">GI3+1</f>
        <v>45462</v>
      </c>
      <c r="GK3" s="45">
        <f t="shared" ref="GK3" si="76">GJ3+1</f>
        <v>45463</v>
      </c>
      <c r="GL3" s="45">
        <f t="shared" ref="GL3" si="77">GK3+1</f>
        <v>45464</v>
      </c>
      <c r="GM3" s="45">
        <f t="shared" ref="GM3" si="78">GL3+1</f>
        <v>45465</v>
      </c>
      <c r="GN3" s="45">
        <f t="shared" ref="GN3" si="79">GM3+1</f>
        <v>45466</v>
      </c>
      <c r="GO3" s="45">
        <f t="shared" ref="GO3" si="80">GN3+1</f>
        <v>45467</v>
      </c>
      <c r="GP3" s="45">
        <f t="shared" ref="GP3" si="81">GO3+1</f>
        <v>45468</v>
      </c>
      <c r="GQ3" s="45">
        <f t="shared" ref="GQ3" si="82">GP3+1</f>
        <v>45469</v>
      </c>
      <c r="GR3" s="45">
        <f t="shared" ref="GR3" si="83">GQ3+1</f>
        <v>45470</v>
      </c>
      <c r="GS3" s="45">
        <f t="shared" ref="GS3" si="84">GR3+1</f>
        <v>45471</v>
      </c>
      <c r="GT3" s="45">
        <f t="shared" ref="GT3" si="85">GS3+1</f>
        <v>45472</v>
      </c>
      <c r="GU3" s="45">
        <f t="shared" ref="GU3" si="86">GT3+1</f>
        <v>45473</v>
      </c>
      <c r="GV3" s="45">
        <f t="shared" ref="GV3:GW3" si="87">GU3+1</f>
        <v>45474</v>
      </c>
      <c r="GW3" s="45">
        <f t="shared" si="87"/>
        <v>45475</v>
      </c>
    </row>
    <row r="4" spans="1:226" customFormat="1" ht="16.5" customHeight="1" x14ac:dyDescent="0.6">
      <c r="A4" s="46" t="s">
        <v>41</v>
      </c>
      <c r="B4" s="46" t="s">
        <v>41</v>
      </c>
      <c r="C4" s="46" t="s">
        <v>42</v>
      </c>
      <c r="D4" s="11" t="s">
        <v>48</v>
      </c>
      <c r="E4" s="46" t="s">
        <v>56</v>
      </c>
      <c r="F4" s="46" t="s">
        <v>52</v>
      </c>
      <c r="G4" s="46" t="s">
        <v>52</v>
      </c>
      <c r="H4" s="20"/>
      <c r="I4" s="19"/>
      <c r="J4" s="16"/>
      <c r="K4" s="16"/>
      <c r="L4" s="28"/>
      <c r="M4" s="2"/>
      <c r="N4" s="32"/>
      <c r="O4" s="24"/>
      <c r="P4" s="2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</row>
    <row r="5" spans="1:226" s="18" customFormat="1" ht="16.5" customHeight="1" x14ac:dyDescent="0.6">
      <c r="A5" s="21"/>
      <c r="B5" s="21"/>
      <c r="C5" s="21"/>
      <c r="D5" s="17"/>
      <c r="E5" s="21"/>
      <c r="F5" s="21"/>
      <c r="G5" s="21"/>
      <c r="H5" s="21" t="s">
        <v>42</v>
      </c>
      <c r="I5" s="29" t="s">
        <v>9</v>
      </c>
      <c r="J5" s="29">
        <v>1</v>
      </c>
      <c r="K5" s="29">
        <v>1</v>
      </c>
      <c r="L5" s="29">
        <v>9</v>
      </c>
      <c r="M5" s="21">
        <f>SUM(Q5:GW5)</f>
        <v>1782</v>
      </c>
      <c r="N5" s="21">
        <f>(P5-O5)+1</f>
        <v>16</v>
      </c>
      <c r="O5" s="39">
        <f>Q3</f>
        <v>45287</v>
      </c>
      <c r="P5" s="39">
        <f>AF3</f>
        <v>45302</v>
      </c>
      <c r="Q5" s="35">
        <v>117</v>
      </c>
      <c r="R5" s="35">
        <v>117</v>
      </c>
      <c r="S5" s="35">
        <v>117</v>
      </c>
      <c r="T5" s="35">
        <v>99</v>
      </c>
      <c r="U5" s="35">
        <v>99</v>
      </c>
      <c r="V5" s="35">
        <v>99</v>
      </c>
      <c r="W5" s="35">
        <v>117</v>
      </c>
      <c r="X5" s="35">
        <v>117</v>
      </c>
      <c r="Y5" s="35">
        <v>117</v>
      </c>
      <c r="Z5" s="35">
        <v>117</v>
      </c>
      <c r="AA5" s="35">
        <v>99</v>
      </c>
      <c r="AB5" s="35">
        <v>99</v>
      </c>
      <c r="AC5" s="35">
        <v>117</v>
      </c>
      <c r="AD5" s="35">
        <v>117</v>
      </c>
      <c r="AE5" s="35">
        <v>117</v>
      </c>
      <c r="AF5" s="35">
        <v>117</v>
      </c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</row>
    <row r="6" spans="1:226" ht="16.5" customHeight="1" x14ac:dyDescent="0.6">
      <c r="A6" s="46" t="s">
        <v>41</v>
      </c>
      <c r="B6" s="46" t="s">
        <v>41</v>
      </c>
      <c r="C6" s="46" t="s">
        <v>43</v>
      </c>
      <c r="D6" s="11" t="s">
        <v>49</v>
      </c>
      <c r="E6" s="46" t="s">
        <v>57</v>
      </c>
      <c r="F6" s="46" t="s">
        <v>54</v>
      </c>
      <c r="G6" s="46" t="s">
        <v>54</v>
      </c>
      <c r="H6" s="20"/>
      <c r="I6" s="19"/>
      <c r="J6" s="16"/>
      <c r="K6" s="16"/>
      <c r="L6" s="28"/>
      <c r="N6" s="32"/>
      <c r="O6" s="24"/>
      <c r="P6" s="24"/>
    </row>
    <row r="7" spans="1:226" ht="16.5" customHeight="1" x14ac:dyDescent="0.6">
      <c r="A7" s="21"/>
      <c r="B7" s="21"/>
      <c r="C7" s="21"/>
      <c r="D7" s="17"/>
      <c r="E7" s="21"/>
      <c r="F7" s="21"/>
      <c r="G7" s="21"/>
      <c r="H7" s="21" t="s">
        <v>43</v>
      </c>
      <c r="I7" s="29" t="s">
        <v>9</v>
      </c>
      <c r="J7" s="29">
        <v>1</v>
      </c>
      <c r="K7" s="29">
        <v>1</v>
      </c>
      <c r="L7" s="29">
        <v>9</v>
      </c>
      <c r="M7" s="21">
        <f>SUM(Q7:GW7)</f>
        <v>2466</v>
      </c>
      <c r="N7" s="21">
        <f>(P7-O7)+1</f>
        <v>16</v>
      </c>
      <c r="O7" s="39">
        <f>AG3</f>
        <v>45303</v>
      </c>
      <c r="P7" s="39">
        <f>AV3</f>
        <v>45318</v>
      </c>
      <c r="AG7" s="35">
        <v>117</v>
      </c>
      <c r="AH7" s="35">
        <v>99</v>
      </c>
      <c r="AI7" s="35">
        <v>99</v>
      </c>
      <c r="AJ7" s="35">
        <v>117</v>
      </c>
      <c r="AK7" s="35">
        <v>117</v>
      </c>
      <c r="AL7" s="35">
        <v>783</v>
      </c>
      <c r="AM7" s="35">
        <v>117</v>
      </c>
      <c r="AN7" s="35">
        <v>117</v>
      </c>
      <c r="AO7" s="35">
        <v>117</v>
      </c>
      <c r="AP7" s="35">
        <v>99</v>
      </c>
      <c r="AQ7" s="35">
        <v>99</v>
      </c>
      <c r="AR7" s="35">
        <v>117</v>
      </c>
      <c r="AS7" s="35">
        <v>117</v>
      </c>
      <c r="AT7" s="35">
        <v>117</v>
      </c>
      <c r="AU7" s="35">
        <v>117</v>
      </c>
      <c r="AV7" s="35">
        <v>117</v>
      </c>
    </row>
    <row r="8" spans="1:226" ht="16.5" customHeight="1" x14ac:dyDescent="0.6">
      <c r="A8" s="46" t="s">
        <v>41</v>
      </c>
      <c r="B8" s="46" t="s">
        <v>41</v>
      </c>
      <c r="C8" s="46" t="s">
        <v>44</v>
      </c>
      <c r="D8" s="11" t="s">
        <v>50</v>
      </c>
      <c r="E8" s="46" t="s">
        <v>58</v>
      </c>
      <c r="F8" s="46" t="s">
        <v>53</v>
      </c>
      <c r="G8" s="46" t="s">
        <v>53</v>
      </c>
      <c r="H8" s="20"/>
      <c r="I8" s="19"/>
      <c r="J8" s="16"/>
      <c r="K8" s="16"/>
      <c r="L8" s="28"/>
      <c r="N8" s="32"/>
      <c r="O8" s="24"/>
      <c r="P8" s="24"/>
    </row>
    <row r="9" spans="1:226" ht="16.5" customHeight="1" x14ac:dyDescent="0.6">
      <c r="A9" s="21"/>
      <c r="B9" s="21"/>
      <c r="C9" s="21"/>
      <c r="D9" s="17"/>
      <c r="E9" s="21"/>
      <c r="F9" s="21"/>
      <c r="G9" s="21"/>
      <c r="H9" s="21" t="s">
        <v>44</v>
      </c>
      <c r="I9" s="29" t="s">
        <v>9</v>
      </c>
      <c r="J9" s="29">
        <v>1</v>
      </c>
      <c r="K9" s="29">
        <v>1</v>
      </c>
      <c r="L9" s="29">
        <v>9</v>
      </c>
      <c r="M9" s="21">
        <f>SUM(Q9:GW9)</f>
        <v>1764</v>
      </c>
      <c r="N9" s="21">
        <f>(P9-O9)+1</f>
        <v>16</v>
      </c>
      <c r="O9" s="39">
        <f>AW3</f>
        <v>45319</v>
      </c>
      <c r="P9" s="39">
        <f>BL3</f>
        <v>45334</v>
      </c>
      <c r="AW9" s="35">
        <v>99</v>
      </c>
      <c r="AX9" s="35">
        <v>99</v>
      </c>
      <c r="AY9" s="35">
        <v>117</v>
      </c>
      <c r="AZ9" s="35">
        <v>117</v>
      </c>
      <c r="BA9" s="35">
        <v>117</v>
      </c>
      <c r="BB9" s="35">
        <v>117</v>
      </c>
      <c r="BC9" s="35">
        <v>117</v>
      </c>
      <c r="BD9" s="35">
        <v>99</v>
      </c>
      <c r="BE9" s="35">
        <v>99</v>
      </c>
      <c r="BF9" s="35">
        <v>117</v>
      </c>
      <c r="BG9" s="35">
        <v>117</v>
      </c>
      <c r="BH9" s="35">
        <v>117</v>
      </c>
      <c r="BI9" s="35">
        <v>117</v>
      </c>
      <c r="BJ9" s="35">
        <v>117</v>
      </c>
      <c r="BK9" s="35">
        <v>99</v>
      </c>
      <c r="BL9" s="35">
        <v>99</v>
      </c>
    </row>
    <row r="10" spans="1:226" ht="16.5" customHeight="1" x14ac:dyDescent="0.6">
      <c r="A10" s="46" t="s">
        <v>41</v>
      </c>
      <c r="B10" s="46" t="s">
        <v>41</v>
      </c>
      <c r="C10" s="46" t="s">
        <v>45</v>
      </c>
      <c r="D10" s="11" t="s">
        <v>51</v>
      </c>
      <c r="E10" s="46" t="s">
        <v>59</v>
      </c>
      <c r="F10" s="46" t="s">
        <v>55</v>
      </c>
      <c r="G10" s="46" t="s">
        <v>55</v>
      </c>
      <c r="H10" s="20"/>
      <c r="I10" s="19"/>
      <c r="J10" s="16"/>
      <c r="K10" s="16"/>
      <c r="L10" s="28"/>
      <c r="N10" s="32"/>
      <c r="O10" s="24"/>
      <c r="P10" s="24"/>
    </row>
    <row r="11" spans="1:226" ht="16.5" customHeight="1" x14ac:dyDescent="0.6">
      <c r="A11" s="21"/>
      <c r="B11" s="21"/>
      <c r="C11" s="21"/>
      <c r="D11" s="17"/>
      <c r="E11" s="21"/>
      <c r="F11" s="21"/>
      <c r="G11" s="21"/>
      <c r="H11" s="21" t="s">
        <v>45</v>
      </c>
      <c r="I11" s="29" t="s">
        <v>9</v>
      </c>
      <c r="J11" s="29">
        <v>1</v>
      </c>
      <c r="K11" s="29">
        <v>1</v>
      </c>
      <c r="L11" s="29">
        <v>9</v>
      </c>
      <c r="M11" s="21">
        <f>SUM(Q11:GW11)</f>
        <v>1800</v>
      </c>
      <c r="N11" s="21">
        <f>(P11-O11)+1</f>
        <v>16</v>
      </c>
      <c r="O11" s="39">
        <f>BM3</f>
        <v>45335</v>
      </c>
      <c r="P11" s="39">
        <f>CB3</f>
        <v>45350</v>
      </c>
      <c r="BM11" s="35">
        <v>117</v>
      </c>
      <c r="BN11" s="35">
        <v>117</v>
      </c>
      <c r="BO11" s="35">
        <v>117</v>
      </c>
      <c r="BP11" s="35">
        <v>117</v>
      </c>
      <c r="BQ11" s="35">
        <v>117</v>
      </c>
      <c r="BR11" s="35">
        <v>99</v>
      </c>
      <c r="BS11" s="35">
        <v>99</v>
      </c>
      <c r="BT11" s="35">
        <v>117</v>
      </c>
      <c r="BU11" s="35">
        <v>117</v>
      </c>
      <c r="BV11" s="35">
        <v>117</v>
      </c>
      <c r="BW11" s="35">
        <v>117</v>
      </c>
      <c r="BX11" s="35">
        <v>117</v>
      </c>
      <c r="BY11" s="35">
        <v>99</v>
      </c>
      <c r="BZ11" s="35">
        <v>99</v>
      </c>
      <c r="CA11" s="35">
        <v>117</v>
      </c>
      <c r="CB11" s="35">
        <v>117</v>
      </c>
    </row>
    <row r="12" spans="1:226" ht="16.5" customHeight="1" x14ac:dyDescent="0.6">
      <c r="A12" s="46" t="s">
        <v>46</v>
      </c>
      <c r="B12" s="46" t="s">
        <v>46</v>
      </c>
      <c r="C12" s="46" t="s">
        <v>42</v>
      </c>
      <c r="D12" s="11" t="s">
        <v>48</v>
      </c>
      <c r="E12" s="46" t="s">
        <v>60</v>
      </c>
      <c r="F12" s="46" t="s">
        <v>52</v>
      </c>
      <c r="G12" s="46" t="s">
        <v>52</v>
      </c>
      <c r="H12" s="20"/>
      <c r="I12" s="19"/>
      <c r="J12" s="16"/>
      <c r="K12" s="16"/>
      <c r="L12" s="28"/>
      <c r="N12" s="32"/>
      <c r="O12" s="24"/>
      <c r="P12" s="24"/>
    </row>
    <row r="13" spans="1:226" ht="16.5" customHeight="1" x14ac:dyDescent="0.6">
      <c r="A13" s="21"/>
      <c r="B13" s="21"/>
      <c r="C13" s="21"/>
      <c r="D13" s="17"/>
      <c r="E13" s="21"/>
      <c r="F13" s="21"/>
      <c r="G13" s="21"/>
      <c r="H13" s="21" t="s">
        <v>42</v>
      </c>
      <c r="I13" s="29" t="s">
        <v>9</v>
      </c>
      <c r="J13" s="29">
        <v>1</v>
      </c>
      <c r="K13" s="29">
        <v>1</v>
      </c>
      <c r="L13" s="29">
        <v>9</v>
      </c>
      <c r="M13" s="21">
        <f>SUM(Q13:GW13)</f>
        <v>1800</v>
      </c>
      <c r="N13" s="21">
        <f>(P13-O13)+1</f>
        <v>16</v>
      </c>
      <c r="O13" s="39">
        <f>CC3</f>
        <v>45351</v>
      </c>
      <c r="P13" s="39">
        <f>CR3</f>
        <v>45366</v>
      </c>
      <c r="CC13" s="35">
        <v>117</v>
      </c>
      <c r="CD13" s="35">
        <v>117</v>
      </c>
      <c r="CE13" s="35">
        <v>117</v>
      </c>
      <c r="CF13" s="35">
        <v>99</v>
      </c>
      <c r="CG13" s="35">
        <v>99</v>
      </c>
      <c r="CH13" s="35">
        <v>117</v>
      </c>
      <c r="CI13" s="35">
        <v>117</v>
      </c>
      <c r="CJ13" s="35">
        <v>117</v>
      </c>
      <c r="CK13" s="35">
        <v>117</v>
      </c>
      <c r="CL13" s="35">
        <v>117</v>
      </c>
      <c r="CM13" s="35">
        <v>99</v>
      </c>
      <c r="CN13" s="35">
        <v>99</v>
      </c>
      <c r="CO13" s="35">
        <v>117</v>
      </c>
      <c r="CP13" s="35">
        <v>117</v>
      </c>
      <c r="CQ13" s="35">
        <v>117</v>
      </c>
      <c r="CR13" s="35">
        <v>117</v>
      </c>
    </row>
    <row r="14" spans="1:226" ht="16.5" customHeight="1" x14ac:dyDescent="0.6">
      <c r="A14" s="46" t="s">
        <v>46</v>
      </c>
      <c r="B14" s="46" t="s">
        <v>46</v>
      </c>
      <c r="C14" s="46" t="s">
        <v>43</v>
      </c>
      <c r="D14" s="11" t="s">
        <v>49</v>
      </c>
      <c r="E14" s="46" t="s">
        <v>61</v>
      </c>
      <c r="F14" s="46" t="s">
        <v>54</v>
      </c>
      <c r="G14" s="46" t="s">
        <v>54</v>
      </c>
      <c r="H14" s="20"/>
      <c r="I14" s="19"/>
      <c r="J14" s="16"/>
      <c r="K14" s="16"/>
      <c r="L14" s="28"/>
      <c r="N14" s="32"/>
      <c r="O14" s="24"/>
      <c r="P14" s="24"/>
    </row>
    <row r="15" spans="1:226" ht="16.5" customHeight="1" x14ac:dyDescent="0.6">
      <c r="A15" s="21"/>
      <c r="B15" s="21"/>
      <c r="C15" s="21"/>
      <c r="D15" s="17"/>
      <c r="E15" s="21"/>
      <c r="F15" s="21"/>
      <c r="G15" s="21"/>
      <c r="H15" s="21" t="s">
        <v>43</v>
      </c>
      <c r="I15" s="29" t="s">
        <v>9</v>
      </c>
      <c r="J15" s="29">
        <v>1</v>
      </c>
      <c r="K15" s="29">
        <v>1</v>
      </c>
      <c r="L15" s="29">
        <v>9</v>
      </c>
      <c r="M15" s="21">
        <f>SUM(Q15:GW15)</f>
        <v>1782</v>
      </c>
      <c r="N15" s="21">
        <f>(P15-O15)+1</f>
        <v>16</v>
      </c>
      <c r="O15" s="39">
        <f>CS3</f>
        <v>45367</v>
      </c>
      <c r="P15" s="39">
        <f>DH3</f>
        <v>45382</v>
      </c>
      <c r="CS15" s="35">
        <v>117</v>
      </c>
      <c r="CT15" s="35">
        <v>99</v>
      </c>
      <c r="CU15" s="35">
        <v>99</v>
      </c>
      <c r="CV15" s="35">
        <v>117</v>
      </c>
      <c r="CW15" s="35">
        <v>117</v>
      </c>
      <c r="CX15" s="35">
        <v>117</v>
      </c>
      <c r="CY15" s="35">
        <v>117</v>
      </c>
      <c r="CZ15" s="35">
        <v>117</v>
      </c>
      <c r="DA15" s="35">
        <v>99</v>
      </c>
      <c r="DB15" s="35">
        <v>99</v>
      </c>
      <c r="DC15" s="35">
        <v>117</v>
      </c>
      <c r="DD15" s="35">
        <v>117</v>
      </c>
      <c r="DE15" s="35">
        <v>117</v>
      </c>
      <c r="DF15" s="35">
        <v>117</v>
      </c>
      <c r="DG15" s="35">
        <v>117</v>
      </c>
      <c r="DH15" s="35">
        <v>99</v>
      </c>
    </row>
    <row r="16" spans="1:226" ht="16.5" customHeight="1" x14ac:dyDescent="0.6">
      <c r="A16" s="46" t="s">
        <v>46</v>
      </c>
      <c r="B16" s="46" t="s">
        <v>46</v>
      </c>
      <c r="C16" s="46" t="s">
        <v>44</v>
      </c>
      <c r="D16" s="11" t="s">
        <v>50</v>
      </c>
      <c r="E16" s="46" t="s">
        <v>62</v>
      </c>
      <c r="F16" s="46" t="s">
        <v>53</v>
      </c>
      <c r="G16" s="46" t="s">
        <v>53</v>
      </c>
      <c r="H16" s="20"/>
      <c r="I16" s="19"/>
      <c r="J16" s="16"/>
      <c r="K16" s="16"/>
      <c r="L16" s="28"/>
      <c r="N16" s="32"/>
      <c r="O16" s="24"/>
      <c r="P16" s="24"/>
    </row>
    <row r="17" spans="1:205" ht="16.5" customHeight="1" x14ac:dyDescent="0.6">
      <c r="A17" s="21"/>
      <c r="B17" s="21"/>
      <c r="C17" s="21"/>
      <c r="D17" s="17"/>
      <c r="E17" s="21"/>
      <c r="F17" s="21"/>
      <c r="G17" s="21"/>
      <c r="H17" s="21" t="s">
        <v>44</v>
      </c>
      <c r="I17" s="29" t="s">
        <v>9</v>
      </c>
      <c r="J17" s="29">
        <v>1</v>
      </c>
      <c r="K17" s="29">
        <v>1</v>
      </c>
      <c r="L17" s="29">
        <v>9</v>
      </c>
      <c r="M17" s="21">
        <f>SUM(Q17:GW17)</f>
        <v>1782</v>
      </c>
      <c r="N17" s="21">
        <f>(P17-O17)+1</f>
        <v>16</v>
      </c>
      <c r="O17" s="39">
        <f>DI3</f>
        <v>45383</v>
      </c>
      <c r="P17" s="39">
        <f>DX3</f>
        <v>45398</v>
      </c>
      <c r="DI17" s="35">
        <v>99</v>
      </c>
      <c r="DJ17" s="35">
        <v>117</v>
      </c>
      <c r="DK17" s="35">
        <v>117</v>
      </c>
      <c r="DL17" s="35">
        <v>117</v>
      </c>
      <c r="DM17" s="35">
        <v>117</v>
      </c>
      <c r="DN17" s="35">
        <v>117</v>
      </c>
      <c r="DO17" s="35">
        <v>99</v>
      </c>
      <c r="DP17" s="35">
        <v>99</v>
      </c>
      <c r="DQ17" s="35">
        <v>117</v>
      </c>
      <c r="DR17" s="35">
        <v>117</v>
      </c>
      <c r="DS17" s="35">
        <v>117</v>
      </c>
      <c r="DT17" s="35">
        <v>117</v>
      </c>
      <c r="DU17" s="35">
        <v>117</v>
      </c>
      <c r="DV17" s="35">
        <v>99</v>
      </c>
      <c r="DW17" s="35">
        <v>99</v>
      </c>
      <c r="DX17" s="35">
        <v>117</v>
      </c>
    </row>
    <row r="18" spans="1:205" ht="16.5" customHeight="1" x14ac:dyDescent="0.6">
      <c r="A18" s="46" t="s">
        <v>46</v>
      </c>
      <c r="B18" s="46" t="s">
        <v>46</v>
      </c>
      <c r="C18" s="46" t="s">
        <v>45</v>
      </c>
      <c r="D18" s="11" t="s">
        <v>51</v>
      </c>
      <c r="E18" s="46" t="s">
        <v>63</v>
      </c>
      <c r="F18" s="46" t="s">
        <v>55</v>
      </c>
      <c r="G18" s="46" t="s">
        <v>55</v>
      </c>
      <c r="H18" s="20"/>
      <c r="I18" s="19"/>
      <c r="J18" s="16"/>
      <c r="K18" s="16"/>
      <c r="L18" s="28"/>
      <c r="N18" s="32"/>
      <c r="O18" s="24"/>
      <c r="P18" s="24"/>
    </row>
    <row r="19" spans="1:205" ht="16.5" customHeight="1" x14ac:dyDescent="0.6">
      <c r="A19" s="21"/>
      <c r="B19" s="21"/>
      <c r="C19" s="21"/>
      <c r="D19" s="17"/>
      <c r="E19" s="21"/>
      <c r="F19" s="21"/>
      <c r="G19" s="21"/>
      <c r="H19" s="21" t="s">
        <v>45</v>
      </c>
      <c r="I19" s="29" t="s">
        <v>9</v>
      </c>
      <c r="J19" s="29">
        <v>1</v>
      </c>
      <c r="K19" s="29">
        <v>1</v>
      </c>
      <c r="L19" s="29">
        <v>9</v>
      </c>
      <c r="M19" s="21">
        <f>SUM(Q19:GW19)</f>
        <v>1800</v>
      </c>
      <c r="N19" s="21">
        <f>(P19-O19)+1</f>
        <v>16</v>
      </c>
      <c r="O19" s="39">
        <f>DY3</f>
        <v>45399</v>
      </c>
      <c r="P19" s="39">
        <f>EN3</f>
        <v>45414</v>
      </c>
      <c r="DY19" s="35">
        <v>117</v>
      </c>
      <c r="DZ19" s="35">
        <v>117</v>
      </c>
      <c r="EA19" s="35">
        <v>117</v>
      </c>
      <c r="EB19" s="35">
        <v>117</v>
      </c>
      <c r="EC19" s="35">
        <v>99</v>
      </c>
      <c r="ED19" s="35">
        <v>99</v>
      </c>
      <c r="EE19" s="35">
        <v>117</v>
      </c>
      <c r="EF19" s="35">
        <v>117</v>
      </c>
      <c r="EG19" s="35">
        <v>117</v>
      </c>
      <c r="EH19" s="35">
        <v>117</v>
      </c>
      <c r="EI19" s="35">
        <v>117</v>
      </c>
      <c r="EJ19" s="35">
        <v>99</v>
      </c>
      <c r="EK19" s="35">
        <v>99</v>
      </c>
      <c r="EL19" s="35">
        <v>117</v>
      </c>
      <c r="EM19" s="35">
        <v>117</v>
      </c>
      <c r="EN19" s="35">
        <v>117</v>
      </c>
    </row>
    <row r="20" spans="1:205" ht="16.5" customHeight="1" x14ac:dyDescent="0.6">
      <c r="A20" s="46" t="s">
        <v>47</v>
      </c>
      <c r="B20" s="46" t="s">
        <v>47</v>
      </c>
      <c r="C20" s="46" t="s">
        <v>42</v>
      </c>
      <c r="D20" s="11" t="s">
        <v>48</v>
      </c>
      <c r="E20" s="46" t="s">
        <v>64</v>
      </c>
      <c r="F20" s="46" t="s">
        <v>52</v>
      </c>
      <c r="G20" s="46" t="s">
        <v>52</v>
      </c>
      <c r="H20" s="20"/>
      <c r="I20" s="19"/>
      <c r="J20" s="16"/>
      <c r="K20" s="16"/>
      <c r="L20" s="28"/>
      <c r="N20" s="32"/>
      <c r="O20" s="24"/>
      <c r="P20" s="24"/>
    </row>
    <row r="21" spans="1:205" ht="16.5" customHeight="1" x14ac:dyDescent="0.6">
      <c r="A21" s="21"/>
      <c r="B21" s="21"/>
      <c r="C21" s="21"/>
      <c r="D21" s="17"/>
      <c r="E21" s="21"/>
      <c r="F21" s="21"/>
      <c r="G21" s="21"/>
      <c r="H21" s="21" t="s">
        <v>42</v>
      </c>
      <c r="I21" s="29" t="s">
        <v>9</v>
      </c>
      <c r="J21" s="29">
        <v>1</v>
      </c>
      <c r="K21" s="29">
        <v>1</v>
      </c>
      <c r="L21" s="29">
        <v>9</v>
      </c>
      <c r="M21" s="21">
        <f>SUM(Q21:GW21)</f>
        <v>1800</v>
      </c>
      <c r="N21" s="21">
        <f>(P21-O21)+1</f>
        <v>16</v>
      </c>
      <c r="O21" s="39">
        <f>EO3</f>
        <v>45415</v>
      </c>
      <c r="P21" s="39">
        <f>FD3</f>
        <v>45430</v>
      </c>
      <c r="EO21" s="35">
        <v>117</v>
      </c>
      <c r="EP21" s="35">
        <v>117</v>
      </c>
      <c r="EQ21" s="35">
        <v>99</v>
      </c>
      <c r="ER21" s="35">
        <v>99</v>
      </c>
      <c r="ES21" s="35">
        <v>117</v>
      </c>
      <c r="ET21" s="35">
        <v>117</v>
      </c>
      <c r="EU21" s="35">
        <v>117</v>
      </c>
      <c r="EV21" s="35">
        <v>117</v>
      </c>
      <c r="EW21" s="35">
        <v>117</v>
      </c>
      <c r="EX21" s="35">
        <v>99</v>
      </c>
      <c r="EY21" s="35">
        <v>99</v>
      </c>
      <c r="EZ21" s="35">
        <v>117</v>
      </c>
      <c r="FA21" s="35">
        <v>117</v>
      </c>
      <c r="FB21" s="35">
        <v>117</v>
      </c>
      <c r="FC21" s="35">
        <v>117</v>
      </c>
      <c r="FD21" s="35">
        <v>117</v>
      </c>
    </row>
    <row r="22" spans="1:205" ht="16.5" customHeight="1" x14ac:dyDescent="0.6">
      <c r="A22" s="46" t="s">
        <v>47</v>
      </c>
      <c r="B22" s="46" t="s">
        <v>47</v>
      </c>
      <c r="C22" s="46" t="s">
        <v>43</v>
      </c>
      <c r="D22" s="11" t="s">
        <v>49</v>
      </c>
      <c r="E22" s="46" t="s">
        <v>65</v>
      </c>
      <c r="F22" s="46" t="s">
        <v>54</v>
      </c>
      <c r="G22" s="46" t="s">
        <v>54</v>
      </c>
      <c r="H22" s="20"/>
      <c r="I22" s="19"/>
      <c r="J22" s="16"/>
      <c r="K22" s="16"/>
      <c r="L22" s="28"/>
      <c r="N22" s="32"/>
      <c r="O22" s="24"/>
      <c r="P22" s="24"/>
    </row>
    <row r="23" spans="1:205" ht="16.5" customHeight="1" x14ac:dyDescent="0.6">
      <c r="A23" s="21"/>
      <c r="B23" s="21"/>
      <c r="C23" s="21"/>
      <c r="D23" s="17"/>
      <c r="E23" s="21"/>
      <c r="F23" s="21"/>
      <c r="G23" s="21"/>
      <c r="H23" s="21" t="s">
        <v>43</v>
      </c>
      <c r="I23" s="29" t="s">
        <v>9</v>
      </c>
      <c r="J23" s="29">
        <v>1</v>
      </c>
      <c r="K23" s="29">
        <v>1</v>
      </c>
      <c r="L23" s="29">
        <v>9</v>
      </c>
      <c r="M23" s="21">
        <f>SUM(Q23:GW23)</f>
        <v>1764</v>
      </c>
      <c r="N23" s="21">
        <f>(P23-O23)+1</f>
        <v>16</v>
      </c>
      <c r="O23" s="39">
        <f>FE3</f>
        <v>45431</v>
      </c>
      <c r="P23" s="39">
        <f>FT3</f>
        <v>45446</v>
      </c>
      <c r="FE23" s="35">
        <v>99</v>
      </c>
      <c r="FF23" s="35">
        <v>99</v>
      </c>
      <c r="FG23" s="35">
        <v>117</v>
      </c>
      <c r="FH23" s="35">
        <v>117</v>
      </c>
      <c r="FI23" s="35">
        <v>117</v>
      </c>
      <c r="FJ23" s="35">
        <v>117</v>
      </c>
      <c r="FK23" s="35">
        <v>117</v>
      </c>
      <c r="FL23" s="35">
        <v>99</v>
      </c>
      <c r="FM23" s="35">
        <v>99</v>
      </c>
      <c r="FN23" s="35">
        <v>117</v>
      </c>
      <c r="FO23" s="35">
        <v>117</v>
      </c>
      <c r="FP23" s="35">
        <v>117</v>
      </c>
      <c r="FQ23" s="35">
        <v>117</v>
      </c>
      <c r="FR23" s="35">
        <v>117</v>
      </c>
      <c r="FS23" s="35">
        <v>99</v>
      </c>
      <c r="FT23" s="35">
        <v>99</v>
      </c>
    </row>
    <row r="24" spans="1:205" ht="16.5" customHeight="1" x14ac:dyDescent="0.6">
      <c r="A24" s="46" t="s">
        <v>47</v>
      </c>
      <c r="B24" s="46" t="s">
        <v>47</v>
      </c>
      <c r="C24" s="46" t="s">
        <v>44</v>
      </c>
      <c r="D24" s="11" t="s">
        <v>50</v>
      </c>
      <c r="E24" s="46" t="s">
        <v>66</v>
      </c>
      <c r="F24" s="46" t="s">
        <v>53</v>
      </c>
      <c r="G24" s="46" t="s">
        <v>53</v>
      </c>
      <c r="H24" s="20"/>
      <c r="I24" s="19"/>
      <c r="J24" s="16"/>
      <c r="K24" s="16"/>
      <c r="L24" s="28"/>
      <c r="N24" s="32"/>
      <c r="O24" s="24"/>
      <c r="P24" s="24"/>
    </row>
    <row r="25" spans="1:205" ht="16.5" customHeight="1" x14ac:dyDescent="0.6">
      <c r="A25" s="21"/>
      <c r="B25" s="21"/>
      <c r="C25" s="21"/>
      <c r="D25" s="17"/>
      <c r="E25" s="21"/>
      <c r="F25" s="21"/>
      <c r="G25" s="21"/>
      <c r="H25" s="21" t="s">
        <v>44</v>
      </c>
      <c r="I25" s="29" t="s">
        <v>9</v>
      </c>
      <c r="J25" s="29">
        <v>1</v>
      </c>
      <c r="K25" s="29">
        <v>1</v>
      </c>
      <c r="L25" s="29">
        <v>9</v>
      </c>
      <c r="M25" s="21">
        <f>SUM(Q25:GW25)</f>
        <v>1800</v>
      </c>
      <c r="N25" s="21">
        <f>(P25-O25)+1</f>
        <v>16</v>
      </c>
      <c r="O25" s="39">
        <f>FU3</f>
        <v>45447</v>
      </c>
      <c r="P25" s="39">
        <f>GJ3</f>
        <v>45462</v>
      </c>
      <c r="FU25" s="35">
        <v>117</v>
      </c>
      <c r="FV25" s="35">
        <v>117</v>
      </c>
      <c r="FW25" s="35">
        <v>117</v>
      </c>
      <c r="FX25" s="35">
        <v>117</v>
      </c>
      <c r="FY25" s="35">
        <v>117</v>
      </c>
      <c r="FZ25" s="35">
        <v>99</v>
      </c>
      <c r="GA25" s="35">
        <v>99</v>
      </c>
      <c r="GB25" s="35">
        <v>117</v>
      </c>
      <c r="GC25" s="35">
        <v>117</v>
      </c>
      <c r="GD25" s="35">
        <v>117</v>
      </c>
      <c r="GE25" s="35">
        <v>117</v>
      </c>
      <c r="GF25" s="35">
        <v>117</v>
      </c>
      <c r="GG25" s="35">
        <v>99</v>
      </c>
      <c r="GH25" s="35">
        <v>99</v>
      </c>
      <c r="GI25" s="35">
        <v>117</v>
      </c>
      <c r="GJ25" s="35">
        <v>117</v>
      </c>
    </row>
    <row r="26" spans="1:205" ht="16.5" customHeight="1" x14ac:dyDescent="0.6">
      <c r="A26" s="46" t="s">
        <v>47</v>
      </c>
      <c r="B26" s="46" t="s">
        <v>47</v>
      </c>
      <c r="C26" s="46" t="s">
        <v>45</v>
      </c>
      <c r="D26" s="11" t="s">
        <v>51</v>
      </c>
      <c r="E26" s="46" t="s">
        <v>67</v>
      </c>
      <c r="F26" s="46" t="s">
        <v>55</v>
      </c>
      <c r="G26" s="46" t="s">
        <v>55</v>
      </c>
      <c r="H26" s="20"/>
      <c r="I26" s="19"/>
      <c r="J26" s="16"/>
      <c r="K26" s="16"/>
      <c r="L26" s="28"/>
      <c r="N26" s="32"/>
      <c r="O26" s="24"/>
      <c r="P26" s="24"/>
    </row>
    <row r="27" spans="1:205" ht="16.5" customHeight="1" x14ac:dyDescent="0.6">
      <c r="A27" s="21"/>
      <c r="B27" s="21"/>
      <c r="C27" s="21"/>
      <c r="D27" s="17"/>
      <c r="E27" s="21"/>
      <c r="F27" s="21"/>
      <c r="G27" s="21"/>
      <c r="H27" s="21" t="s">
        <v>45</v>
      </c>
      <c r="I27" s="29" t="s">
        <v>9</v>
      </c>
      <c r="J27" s="29">
        <v>1</v>
      </c>
      <c r="K27" s="29">
        <v>1</v>
      </c>
      <c r="L27" s="29">
        <v>9</v>
      </c>
      <c r="M27" s="21">
        <f>SUM(Q27:GW27)</f>
        <v>1449</v>
      </c>
      <c r="N27" s="21">
        <f>(P27-O27)+1</f>
        <v>13</v>
      </c>
      <c r="O27" s="39">
        <f>GK3</f>
        <v>45463</v>
      </c>
      <c r="P27" s="39">
        <f>GW3</f>
        <v>45475</v>
      </c>
      <c r="GK27" s="35">
        <v>117</v>
      </c>
      <c r="GL27" s="35">
        <v>117</v>
      </c>
      <c r="GM27" s="35">
        <v>117</v>
      </c>
      <c r="GN27" s="35">
        <v>99</v>
      </c>
      <c r="GO27" s="35">
        <v>99</v>
      </c>
      <c r="GP27" s="35">
        <v>117</v>
      </c>
      <c r="GQ27" s="35">
        <v>117</v>
      </c>
      <c r="GR27" s="35">
        <v>117</v>
      </c>
      <c r="GS27" s="35">
        <v>117</v>
      </c>
      <c r="GT27" s="35">
        <v>117</v>
      </c>
      <c r="GU27" s="35">
        <v>99</v>
      </c>
      <c r="GV27" s="35">
        <v>99</v>
      </c>
      <c r="GW27" s="35">
        <v>117</v>
      </c>
    </row>
  </sheetData>
  <autoFilter ref="A3:P27" xr:uid="{00000000-0001-0000-0000-000000000000}"/>
  <phoneticPr fontId="18" type="noConversion"/>
  <hyperlinks>
    <hyperlink ref="D4" r:id="rId1" xr:uid="{CA6F69D6-EA27-4D73-AC8A-F5A97A84B87D}"/>
    <hyperlink ref="D6" r:id="rId2" xr:uid="{77E5927C-1CA8-4768-8C90-66BA55818A5A}"/>
    <hyperlink ref="D8" r:id="rId3" xr:uid="{58B883D5-B0D6-4FB9-B5B5-F22B745D83BB}"/>
    <hyperlink ref="D18" r:id="rId4" xr:uid="{652973DC-D8C2-4D23-9FF5-676D76949BCA}"/>
    <hyperlink ref="D12" r:id="rId5" xr:uid="{CFA541DB-0761-43A7-9B93-8955BC6F62A7}"/>
    <hyperlink ref="D20" r:id="rId6" xr:uid="{B8DC3A89-C5F0-4819-8DB8-AB11422BE5C5}"/>
    <hyperlink ref="D14" r:id="rId7" xr:uid="{61DC9B01-E97D-46B6-8E90-A996AEA59B42}"/>
    <hyperlink ref="D22" r:id="rId8" xr:uid="{525D0B0A-8073-4939-AD88-7DBFFA6FF2C2}"/>
    <hyperlink ref="D16" r:id="rId9" xr:uid="{A924B9EA-7F81-416E-82D3-40F8B54E78CE}"/>
    <hyperlink ref="D24" r:id="rId10" xr:uid="{3D95E855-E62B-4C9B-BF8D-36811A32C128}"/>
    <hyperlink ref="D26" r:id="rId11" xr:uid="{6E996360-3929-4F95-B713-62564A96A7C9}"/>
    <hyperlink ref="D10" r:id="rId12" xr:uid="{EEA75431-1E98-44CC-BB1E-9AE0C1F65BA0}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LB </vt:lpstr>
      <vt:lpstr>'LB '!Área_de_impresión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2024-04-08T16:47:54Z</dcterms:modified>
</cp:coreProperties>
</file>